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16380" windowHeight="8200" tabRatio="500" activeTab="2"/>
  </bookViews>
  <sheets>
    <sheet name="Pravidla-Rules" sheetId="1" r:id="rId1"/>
    <sheet name="RANKING" sheetId="2" r:id="rId2"/>
    <sheet name="SkyCZE_CUP2018" sheetId="3" r:id="rId3"/>
    <sheet name="SkyCZE_CUP2018Youth" sheetId="4" r:id="rId4"/>
    <sheet name="SkyCzechSeries2017" sheetId="5" r:id="rId5"/>
    <sheet name="SkyCzechSeries Youth2017" sheetId="6" r:id="rId6"/>
    <sheet name="SkyCzechSeries2016" sheetId="7" r:id="rId7"/>
    <sheet name="SkyCzechSeries Junior2016" sheetId="8" r:id="rId8"/>
    <sheet name="SkyCzechSeries2015" sheetId="9" r:id="rId9"/>
    <sheet name="SkyCzechSeries2014" sheetId="10" r:id="rId10"/>
    <sheet name="SkyrunningCupMen2013" sheetId="11" r:id="rId11"/>
    <sheet name="SkyrunningCupWomen2013" sheetId="12" r:id="rId12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Q14" i="12" l="1"/>
  <c r="AG14" i="12"/>
  <c r="O14" i="12"/>
  <c r="B14" i="12"/>
  <c r="A14" i="12"/>
  <c r="AQ13" i="12"/>
  <c r="AG13" i="12"/>
  <c r="O13" i="12"/>
  <c r="B13" i="12"/>
  <c r="A13" i="12"/>
  <c r="AQ12" i="12"/>
  <c r="AG12" i="12"/>
  <c r="O12" i="12"/>
  <c r="B12" i="12"/>
  <c r="A12" i="12"/>
  <c r="AQ11" i="12"/>
  <c r="AG11" i="12"/>
  <c r="O11" i="12"/>
  <c r="B11" i="12"/>
  <c r="A11" i="12"/>
  <c r="AQ10" i="12"/>
  <c r="AG10" i="12"/>
  <c r="O10" i="12"/>
  <c r="B10" i="12"/>
  <c r="A10" i="12"/>
  <c r="AQ9" i="12"/>
  <c r="AG9" i="12"/>
  <c r="O9" i="12"/>
  <c r="B9" i="12"/>
  <c r="A9" i="12"/>
  <c r="AQ8" i="12"/>
  <c r="AG8" i="12"/>
  <c r="O8" i="12"/>
  <c r="B8" i="12"/>
  <c r="A8" i="12"/>
  <c r="AQ7" i="12"/>
  <c r="AG7" i="12"/>
  <c r="O7" i="12"/>
  <c r="B7" i="12"/>
  <c r="A7" i="12"/>
  <c r="AQ6" i="12"/>
  <c r="AG6" i="12"/>
  <c r="O6" i="12"/>
  <c r="B6" i="12"/>
  <c r="A6" i="12"/>
  <c r="AQ5" i="12"/>
  <c r="AG5" i="12"/>
  <c r="O5" i="12"/>
  <c r="B5" i="12"/>
  <c r="A5" i="12"/>
  <c r="AQ4" i="12"/>
  <c r="AG4" i="12"/>
  <c r="O4" i="12"/>
  <c r="B4" i="12"/>
  <c r="A4" i="12"/>
  <c r="AQ20" i="11"/>
  <c r="AG20" i="11"/>
  <c r="O20" i="11"/>
  <c r="B20" i="11"/>
  <c r="A20" i="11"/>
  <c r="AQ19" i="11"/>
  <c r="AG19" i="11"/>
  <c r="O19" i="11"/>
  <c r="B19" i="11"/>
  <c r="A19" i="11"/>
  <c r="AQ18" i="11"/>
  <c r="AG18" i="11"/>
  <c r="O18" i="11"/>
  <c r="B18" i="11"/>
  <c r="A18" i="11"/>
  <c r="AQ17" i="11"/>
  <c r="AG17" i="11"/>
  <c r="O17" i="11"/>
  <c r="B17" i="11"/>
  <c r="A17" i="11"/>
  <c r="AQ16" i="11"/>
  <c r="AG16" i="11"/>
  <c r="O16" i="11"/>
  <c r="B16" i="11"/>
  <c r="A16" i="11"/>
  <c r="AQ15" i="11"/>
  <c r="AG15" i="11"/>
  <c r="O15" i="11"/>
  <c r="B15" i="11"/>
  <c r="A15" i="11"/>
  <c r="AQ14" i="11"/>
  <c r="AG14" i="11"/>
  <c r="O14" i="11"/>
  <c r="B14" i="11"/>
  <c r="A14" i="11"/>
  <c r="AQ13" i="11"/>
  <c r="AG13" i="11"/>
  <c r="O13" i="11"/>
  <c r="B13" i="11"/>
  <c r="A13" i="11"/>
  <c r="AQ12" i="11"/>
  <c r="AG12" i="11"/>
  <c r="O12" i="11"/>
  <c r="B12" i="11"/>
  <c r="A12" i="11"/>
  <c r="AQ11" i="11"/>
  <c r="AG11" i="11"/>
  <c r="O11" i="11"/>
  <c r="B11" i="11"/>
  <c r="A11" i="11"/>
  <c r="AQ10" i="11"/>
  <c r="AG10" i="11"/>
  <c r="O10" i="11"/>
  <c r="B10" i="11"/>
  <c r="A10" i="11"/>
  <c r="AQ9" i="11"/>
  <c r="AG9" i="11"/>
  <c r="O9" i="11"/>
  <c r="B9" i="11"/>
  <c r="A9" i="11"/>
  <c r="AQ8" i="11"/>
  <c r="AG8" i="11"/>
  <c r="O8" i="11"/>
  <c r="B8" i="11"/>
  <c r="A8" i="11"/>
  <c r="AQ7" i="11"/>
  <c r="AG7" i="11"/>
  <c r="O7" i="11"/>
  <c r="B7" i="11"/>
  <c r="A7" i="11"/>
  <c r="AQ6" i="11"/>
  <c r="AG6" i="11"/>
  <c r="O6" i="11"/>
  <c r="B6" i="11"/>
  <c r="A6" i="11"/>
  <c r="AQ5" i="11"/>
  <c r="AG5" i="11"/>
  <c r="O5" i="11"/>
  <c r="B5" i="11"/>
  <c r="A5" i="11"/>
  <c r="AQ4" i="11"/>
  <c r="AG4" i="11"/>
  <c r="O4" i="11"/>
  <c r="B4" i="11"/>
  <c r="A4" i="11"/>
  <c r="AD271" i="10"/>
  <c r="V271" i="10"/>
  <c r="L271" i="10"/>
  <c r="B271" i="10"/>
  <c r="A271" i="10"/>
  <c r="AD270" i="10"/>
  <c r="V270" i="10"/>
  <c r="L270" i="10"/>
  <c r="B270" i="10"/>
  <c r="A270" i="10"/>
  <c r="AD269" i="10"/>
  <c r="V269" i="10"/>
  <c r="L269" i="10"/>
  <c r="B269" i="10"/>
  <c r="A269" i="10"/>
  <c r="AD268" i="10"/>
  <c r="V268" i="10"/>
  <c r="L268" i="10"/>
  <c r="B268" i="10"/>
  <c r="A268" i="10"/>
  <c r="AD267" i="10"/>
  <c r="V267" i="10"/>
  <c r="L267" i="10"/>
  <c r="B267" i="10"/>
  <c r="A267" i="10"/>
  <c r="AD266" i="10"/>
  <c r="V266" i="10"/>
  <c r="L266" i="10"/>
  <c r="B266" i="10"/>
  <c r="A266" i="10"/>
  <c r="AD265" i="10"/>
  <c r="V265" i="10"/>
  <c r="L265" i="10"/>
  <c r="B265" i="10"/>
  <c r="A265" i="10"/>
  <c r="AD264" i="10"/>
  <c r="V264" i="10"/>
  <c r="L264" i="10"/>
  <c r="B264" i="10"/>
  <c r="A264" i="10"/>
  <c r="AD263" i="10"/>
  <c r="V263" i="10"/>
  <c r="L263" i="10"/>
  <c r="B263" i="10"/>
  <c r="A263" i="10"/>
  <c r="AD262" i="10"/>
  <c r="V262" i="10"/>
  <c r="L262" i="10"/>
  <c r="B262" i="10"/>
  <c r="A262" i="10"/>
  <c r="AD261" i="10"/>
  <c r="V261" i="10"/>
  <c r="L261" i="10"/>
  <c r="B261" i="10"/>
  <c r="A261" i="10"/>
  <c r="AD260" i="10"/>
  <c r="V260" i="10"/>
  <c r="L260" i="10"/>
  <c r="B260" i="10"/>
  <c r="A260" i="10"/>
  <c r="AD259" i="10"/>
  <c r="V259" i="10"/>
  <c r="L259" i="10"/>
  <c r="B259" i="10"/>
  <c r="A259" i="10"/>
  <c r="AD258" i="10"/>
  <c r="V258" i="10"/>
  <c r="L258" i="10"/>
  <c r="B258" i="10"/>
  <c r="A258" i="10"/>
  <c r="AD257" i="10"/>
  <c r="V257" i="10"/>
  <c r="L257" i="10"/>
  <c r="B257" i="10"/>
  <c r="A257" i="10"/>
  <c r="AD256" i="10"/>
  <c r="V256" i="10"/>
  <c r="L256" i="10"/>
  <c r="B256" i="10"/>
  <c r="A256" i="10"/>
  <c r="AD255" i="10"/>
  <c r="V255" i="10"/>
  <c r="L255" i="10"/>
  <c r="B255" i="10"/>
  <c r="A255" i="10"/>
  <c r="AD254" i="10"/>
  <c r="V254" i="10"/>
  <c r="L254" i="10"/>
  <c r="B254" i="10"/>
  <c r="A254" i="10"/>
  <c r="AD253" i="10"/>
  <c r="V253" i="10"/>
  <c r="L253" i="10"/>
  <c r="B253" i="10"/>
  <c r="A253" i="10"/>
  <c r="AD252" i="10"/>
  <c r="V252" i="10"/>
  <c r="L252" i="10"/>
  <c r="B252" i="10"/>
  <c r="A252" i="10"/>
  <c r="AD251" i="10"/>
  <c r="V251" i="10"/>
  <c r="L251" i="10"/>
  <c r="B251" i="10"/>
  <c r="A251" i="10"/>
  <c r="AD250" i="10"/>
  <c r="V250" i="10"/>
  <c r="L250" i="10"/>
  <c r="B250" i="10"/>
  <c r="A250" i="10"/>
  <c r="AD249" i="10"/>
  <c r="V249" i="10"/>
  <c r="L249" i="10"/>
  <c r="B249" i="10"/>
  <c r="A249" i="10"/>
  <c r="AD248" i="10"/>
  <c r="V248" i="10"/>
  <c r="L248" i="10"/>
  <c r="B248" i="10"/>
  <c r="A248" i="10"/>
  <c r="AD247" i="10"/>
  <c r="V247" i="10"/>
  <c r="L247" i="10"/>
  <c r="B247" i="10"/>
  <c r="A247" i="10"/>
  <c r="AD246" i="10"/>
  <c r="V246" i="10"/>
  <c r="L246" i="10"/>
  <c r="B246" i="10"/>
  <c r="A246" i="10"/>
  <c r="AD245" i="10"/>
  <c r="V245" i="10"/>
  <c r="L245" i="10"/>
  <c r="B245" i="10"/>
  <c r="A245" i="10"/>
  <c r="AD244" i="10"/>
  <c r="V244" i="10"/>
  <c r="L244" i="10"/>
  <c r="B244" i="10"/>
  <c r="A244" i="10"/>
  <c r="AD243" i="10"/>
  <c r="V243" i="10"/>
  <c r="L243" i="10"/>
  <c r="B243" i="10"/>
  <c r="A243" i="10"/>
  <c r="AD242" i="10"/>
  <c r="V242" i="10"/>
  <c r="L242" i="10"/>
  <c r="B242" i="10"/>
  <c r="A242" i="10"/>
  <c r="AD241" i="10"/>
  <c r="V241" i="10"/>
  <c r="L241" i="10"/>
  <c r="B241" i="10"/>
  <c r="A241" i="10"/>
  <c r="AD240" i="10"/>
  <c r="V240" i="10"/>
  <c r="L240" i="10"/>
  <c r="B240" i="10"/>
  <c r="A240" i="10"/>
  <c r="AD239" i="10"/>
  <c r="V239" i="10"/>
  <c r="L239" i="10"/>
  <c r="B239" i="10"/>
  <c r="A239" i="10"/>
  <c r="AD238" i="10"/>
  <c r="V238" i="10"/>
  <c r="L238" i="10"/>
  <c r="B238" i="10"/>
  <c r="A238" i="10"/>
  <c r="AD237" i="10"/>
  <c r="V237" i="10"/>
  <c r="L237" i="10"/>
  <c r="B237" i="10"/>
  <c r="A237" i="10"/>
  <c r="AD236" i="10"/>
  <c r="V236" i="10"/>
  <c r="L236" i="10"/>
  <c r="B236" i="10"/>
  <c r="A236" i="10"/>
  <c r="AD235" i="10"/>
  <c r="V235" i="10"/>
  <c r="L235" i="10"/>
  <c r="B235" i="10"/>
  <c r="A235" i="10"/>
  <c r="AD234" i="10"/>
  <c r="V234" i="10"/>
  <c r="L234" i="10"/>
  <c r="B234" i="10"/>
  <c r="A234" i="10"/>
  <c r="AD233" i="10"/>
  <c r="V233" i="10"/>
  <c r="L233" i="10"/>
  <c r="B233" i="10"/>
  <c r="A233" i="10"/>
  <c r="AD232" i="10"/>
  <c r="V232" i="10"/>
  <c r="L232" i="10"/>
  <c r="B232" i="10"/>
  <c r="A232" i="10"/>
  <c r="AD231" i="10"/>
  <c r="V231" i="10"/>
  <c r="L231" i="10"/>
  <c r="B231" i="10"/>
  <c r="A231" i="10"/>
  <c r="AD230" i="10"/>
  <c r="V230" i="10"/>
  <c r="L230" i="10"/>
  <c r="B230" i="10"/>
  <c r="A230" i="10"/>
  <c r="AD229" i="10"/>
  <c r="V229" i="10"/>
  <c r="L229" i="10"/>
  <c r="B229" i="10"/>
  <c r="A229" i="10"/>
  <c r="AD228" i="10"/>
  <c r="V228" i="10"/>
  <c r="L228" i="10"/>
  <c r="B228" i="10"/>
  <c r="A228" i="10"/>
  <c r="AD227" i="10"/>
  <c r="V227" i="10"/>
  <c r="L227" i="10"/>
  <c r="B227" i="10"/>
  <c r="A227" i="10"/>
  <c r="AD226" i="10"/>
  <c r="V226" i="10"/>
  <c r="L226" i="10"/>
  <c r="B226" i="10"/>
  <c r="A226" i="10"/>
  <c r="AD225" i="10"/>
  <c r="V225" i="10"/>
  <c r="L225" i="10"/>
  <c r="B225" i="10"/>
  <c r="A225" i="10"/>
  <c r="AD224" i="10"/>
  <c r="V224" i="10"/>
  <c r="L224" i="10"/>
  <c r="B224" i="10"/>
  <c r="A224" i="10"/>
  <c r="AD223" i="10"/>
  <c r="V223" i="10"/>
  <c r="L223" i="10"/>
  <c r="B223" i="10"/>
  <c r="A223" i="10"/>
  <c r="AD222" i="10"/>
  <c r="V222" i="10"/>
  <c r="L222" i="10"/>
  <c r="B222" i="10"/>
  <c r="A222" i="10"/>
  <c r="AD219" i="10"/>
  <c r="V219" i="10"/>
  <c r="L219" i="10"/>
  <c r="B219" i="10"/>
  <c r="A219" i="10"/>
  <c r="AD218" i="10"/>
  <c r="V218" i="10"/>
  <c r="L218" i="10"/>
  <c r="B218" i="10"/>
  <c r="A218" i="10"/>
  <c r="AD217" i="10"/>
  <c r="V217" i="10"/>
  <c r="L217" i="10"/>
  <c r="B217" i="10"/>
  <c r="A217" i="10"/>
  <c r="AD216" i="10"/>
  <c r="V216" i="10"/>
  <c r="L216" i="10"/>
  <c r="B216" i="10"/>
  <c r="A216" i="10"/>
  <c r="AD215" i="10"/>
  <c r="V215" i="10"/>
  <c r="L215" i="10"/>
  <c r="B215" i="10"/>
  <c r="A215" i="10"/>
  <c r="AD214" i="10"/>
  <c r="V214" i="10"/>
  <c r="L214" i="10"/>
  <c r="B214" i="10"/>
  <c r="A214" i="10"/>
  <c r="AD213" i="10"/>
  <c r="V213" i="10"/>
  <c r="L213" i="10"/>
  <c r="B213" i="10"/>
  <c r="A213" i="10"/>
  <c r="AD212" i="10"/>
  <c r="V212" i="10"/>
  <c r="L212" i="10"/>
  <c r="B212" i="10"/>
  <c r="A212" i="10"/>
  <c r="AD211" i="10"/>
  <c r="V211" i="10"/>
  <c r="L211" i="10"/>
  <c r="B211" i="10"/>
  <c r="A211" i="10"/>
  <c r="AD210" i="10"/>
  <c r="V210" i="10"/>
  <c r="L210" i="10"/>
  <c r="B210" i="10"/>
  <c r="A210" i="10"/>
  <c r="AD209" i="10"/>
  <c r="V209" i="10"/>
  <c r="L209" i="10"/>
  <c r="B209" i="10"/>
  <c r="A209" i="10"/>
  <c r="AD208" i="10"/>
  <c r="V208" i="10"/>
  <c r="L208" i="10"/>
  <c r="B208" i="10"/>
  <c r="A208" i="10"/>
  <c r="AD207" i="10"/>
  <c r="V207" i="10"/>
  <c r="L207" i="10"/>
  <c r="B207" i="10"/>
  <c r="A207" i="10"/>
  <c r="AD206" i="10"/>
  <c r="V206" i="10"/>
  <c r="L206" i="10"/>
  <c r="B206" i="10"/>
  <c r="A206" i="10"/>
  <c r="AD205" i="10"/>
  <c r="V205" i="10"/>
  <c r="L205" i="10"/>
  <c r="B205" i="10"/>
  <c r="A205" i="10"/>
  <c r="AD204" i="10"/>
  <c r="V204" i="10"/>
  <c r="L204" i="10"/>
  <c r="B204" i="10"/>
  <c r="A204" i="10"/>
  <c r="AD203" i="10"/>
  <c r="V203" i="10"/>
  <c r="L203" i="10"/>
  <c r="B203" i="10"/>
  <c r="A203" i="10"/>
  <c r="AD202" i="10"/>
  <c r="V202" i="10"/>
  <c r="L202" i="10"/>
  <c r="B202" i="10"/>
  <c r="A202" i="10"/>
  <c r="AD201" i="10"/>
  <c r="V201" i="10"/>
  <c r="L201" i="10"/>
  <c r="B201" i="10"/>
  <c r="A201" i="10"/>
  <c r="AD200" i="10"/>
  <c r="V200" i="10"/>
  <c r="L200" i="10"/>
  <c r="B200" i="10"/>
  <c r="A200" i="10"/>
  <c r="AD199" i="10"/>
  <c r="V199" i="10"/>
  <c r="L199" i="10"/>
  <c r="B199" i="10"/>
  <c r="A199" i="10"/>
  <c r="AD198" i="10"/>
  <c r="V198" i="10"/>
  <c r="L198" i="10"/>
  <c r="B198" i="10"/>
  <c r="A198" i="10"/>
  <c r="AD197" i="10"/>
  <c r="V197" i="10"/>
  <c r="L197" i="10"/>
  <c r="B197" i="10"/>
  <c r="A197" i="10"/>
  <c r="AD196" i="10"/>
  <c r="V196" i="10"/>
  <c r="L196" i="10"/>
  <c r="B196" i="10"/>
  <c r="A196" i="10"/>
  <c r="AD195" i="10"/>
  <c r="V195" i="10"/>
  <c r="L195" i="10"/>
  <c r="B195" i="10"/>
  <c r="A195" i="10"/>
  <c r="AD194" i="10"/>
  <c r="V194" i="10"/>
  <c r="L194" i="10"/>
  <c r="B194" i="10"/>
  <c r="A194" i="10"/>
  <c r="AD193" i="10"/>
  <c r="V193" i="10"/>
  <c r="L193" i="10"/>
  <c r="B193" i="10"/>
  <c r="A193" i="10"/>
  <c r="AD192" i="10"/>
  <c r="V192" i="10"/>
  <c r="L192" i="10"/>
  <c r="B192" i="10"/>
  <c r="A192" i="10"/>
  <c r="AD191" i="10"/>
  <c r="V191" i="10"/>
  <c r="L191" i="10"/>
  <c r="B191" i="10"/>
  <c r="A191" i="10"/>
  <c r="AD190" i="10"/>
  <c r="V190" i="10"/>
  <c r="L190" i="10"/>
  <c r="B190" i="10"/>
  <c r="A190" i="10"/>
  <c r="AD189" i="10"/>
  <c r="V189" i="10"/>
  <c r="L189" i="10"/>
  <c r="B189" i="10"/>
  <c r="A189" i="10"/>
  <c r="AD188" i="10"/>
  <c r="V188" i="10"/>
  <c r="L188" i="10"/>
  <c r="B188" i="10"/>
  <c r="A188" i="10"/>
  <c r="AD187" i="10"/>
  <c r="V187" i="10"/>
  <c r="L187" i="10"/>
  <c r="B187" i="10"/>
  <c r="A187" i="10"/>
  <c r="AD186" i="10"/>
  <c r="V186" i="10"/>
  <c r="L186" i="10"/>
  <c r="B186" i="10"/>
  <c r="A186" i="10"/>
  <c r="AD185" i="10"/>
  <c r="V185" i="10"/>
  <c r="L185" i="10"/>
  <c r="B185" i="10"/>
  <c r="A185" i="10"/>
  <c r="AD184" i="10"/>
  <c r="V184" i="10"/>
  <c r="L184" i="10"/>
  <c r="B184" i="10"/>
  <c r="A184" i="10"/>
  <c r="AD183" i="10"/>
  <c r="V183" i="10"/>
  <c r="L183" i="10"/>
  <c r="B183" i="10"/>
  <c r="A183" i="10"/>
  <c r="AD182" i="10"/>
  <c r="V182" i="10"/>
  <c r="L182" i="10"/>
  <c r="B182" i="10"/>
  <c r="A182" i="10"/>
  <c r="AD181" i="10"/>
  <c r="V181" i="10"/>
  <c r="L181" i="10"/>
  <c r="B181" i="10"/>
  <c r="A181" i="10"/>
  <c r="AD180" i="10"/>
  <c r="V180" i="10"/>
  <c r="L180" i="10"/>
  <c r="B180" i="10"/>
  <c r="A180" i="10"/>
  <c r="AD179" i="10"/>
  <c r="V179" i="10"/>
  <c r="L179" i="10"/>
  <c r="B179" i="10"/>
  <c r="A179" i="10"/>
  <c r="AD178" i="10"/>
  <c r="V178" i="10"/>
  <c r="L178" i="10"/>
  <c r="B178" i="10"/>
  <c r="A178" i="10"/>
  <c r="AD177" i="10"/>
  <c r="V177" i="10"/>
  <c r="L177" i="10"/>
  <c r="B177" i="10"/>
  <c r="A177" i="10"/>
  <c r="AD176" i="10"/>
  <c r="V176" i="10"/>
  <c r="L176" i="10"/>
  <c r="B176" i="10"/>
  <c r="A176" i="10"/>
  <c r="AD175" i="10"/>
  <c r="V175" i="10"/>
  <c r="L175" i="10"/>
  <c r="B175" i="10"/>
  <c r="A175" i="10"/>
  <c r="AD174" i="10"/>
  <c r="V174" i="10"/>
  <c r="L174" i="10"/>
  <c r="B174" i="10"/>
  <c r="A174" i="10"/>
  <c r="AD173" i="10"/>
  <c r="V173" i="10"/>
  <c r="L173" i="10"/>
  <c r="B173" i="10"/>
  <c r="A173" i="10"/>
  <c r="AD172" i="10"/>
  <c r="V172" i="10"/>
  <c r="L172" i="10"/>
  <c r="B172" i="10"/>
  <c r="A172" i="10"/>
  <c r="AD171" i="10"/>
  <c r="V171" i="10"/>
  <c r="L171" i="10"/>
  <c r="B171" i="10"/>
  <c r="A171" i="10"/>
  <c r="AD170" i="10"/>
  <c r="V170" i="10"/>
  <c r="L170" i="10"/>
  <c r="B170" i="10"/>
  <c r="A170" i="10"/>
  <c r="AD169" i="10"/>
  <c r="V169" i="10"/>
  <c r="L169" i="10"/>
  <c r="B169" i="10"/>
  <c r="A169" i="10"/>
  <c r="AD168" i="10"/>
  <c r="V168" i="10"/>
  <c r="L168" i="10"/>
  <c r="B168" i="10"/>
  <c r="A168" i="10"/>
  <c r="AD167" i="10"/>
  <c r="V167" i="10"/>
  <c r="L167" i="10"/>
  <c r="B167" i="10"/>
  <c r="A167" i="10"/>
  <c r="AD166" i="10"/>
  <c r="V166" i="10"/>
  <c r="L166" i="10"/>
  <c r="B166" i="10"/>
  <c r="A166" i="10"/>
  <c r="AD165" i="10"/>
  <c r="V165" i="10"/>
  <c r="L165" i="10"/>
  <c r="B165" i="10"/>
  <c r="A165" i="10"/>
  <c r="AD164" i="10"/>
  <c r="V164" i="10"/>
  <c r="L164" i="10"/>
  <c r="B164" i="10"/>
  <c r="A164" i="10"/>
  <c r="AD163" i="10"/>
  <c r="V163" i="10"/>
  <c r="L163" i="10"/>
  <c r="B163" i="10"/>
  <c r="A163" i="10"/>
  <c r="AD162" i="10"/>
  <c r="V162" i="10"/>
  <c r="L162" i="10"/>
  <c r="B162" i="10"/>
  <c r="A162" i="10"/>
  <c r="AD161" i="10"/>
  <c r="V161" i="10"/>
  <c r="L161" i="10"/>
  <c r="B161" i="10"/>
  <c r="A161" i="10"/>
  <c r="AD160" i="10"/>
  <c r="V160" i="10"/>
  <c r="L160" i="10"/>
  <c r="B160" i="10"/>
  <c r="A160" i="10"/>
  <c r="AD159" i="10"/>
  <c r="V159" i="10"/>
  <c r="L159" i="10"/>
  <c r="B159" i="10"/>
  <c r="A159" i="10"/>
  <c r="AD158" i="10"/>
  <c r="V158" i="10"/>
  <c r="L158" i="10"/>
  <c r="B158" i="10"/>
  <c r="A158" i="10"/>
  <c r="AD157" i="10"/>
  <c r="V157" i="10"/>
  <c r="L157" i="10"/>
  <c r="B157" i="10"/>
  <c r="A157" i="10"/>
  <c r="AD156" i="10"/>
  <c r="V156" i="10"/>
  <c r="L156" i="10"/>
  <c r="B156" i="10"/>
  <c r="A156" i="10"/>
  <c r="AD155" i="10"/>
  <c r="V155" i="10"/>
  <c r="L155" i="10"/>
  <c r="B155" i="10"/>
  <c r="A155" i="10"/>
  <c r="AD154" i="10"/>
  <c r="V154" i="10"/>
  <c r="L154" i="10"/>
  <c r="B154" i="10"/>
  <c r="A154" i="10"/>
  <c r="AD153" i="10"/>
  <c r="V153" i="10"/>
  <c r="L153" i="10"/>
  <c r="B153" i="10"/>
  <c r="A153" i="10"/>
  <c r="AD152" i="10"/>
  <c r="V152" i="10"/>
  <c r="L152" i="10"/>
  <c r="B152" i="10"/>
  <c r="A152" i="10"/>
  <c r="AD151" i="10"/>
  <c r="V151" i="10"/>
  <c r="L151" i="10"/>
  <c r="B151" i="10"/>
  <c r="A151" i="10"/>
  <c r="AD150" i="10"/>
  <c r="V150" i="10"/>
  <c r="L150" i="10"/>
  <c r="B150" i="10"/>
  <c r="A150" i="10"/>
  <c r="AD149" i="10"/>
  <c r="V149" i="10"/>
  <c r="L149" i="10"/>
  <c r="B149" i="10"/>
  <c r="A149" i="10"/>
  <c r="AD148" i="10"/>
  <c r="V148" i="10"/>
  <c r="L148" i="10"/>
  <c r="B148" i="10"/>
  <c r="A148" i="10"/>
  <c r="AD147" i="10"/>
  <c r="V147" i="10"/>
  <c r="L147" i="10"/>
  <c r="B147" i="10"/>
  <c r="A147" i="10"/>
  <c r="AD146" i="10"/>
  <c r="V146" i="10"/>
  <c r="L146" i="10"/>
  <c r="B146" i="10"/>
  <c r="A146" i="10"/>
  <c r="AD145" i="10"/>
  <c r="V145" i="10"/>
  <c r="L145" i="10"/>
  <c r="B145" i="10"/>
  <c r="A145" i="10"/>
  <c r="AD144" i="10"/>
  <c r="V144" i="10"/>
  <c r="L144" i="10"/>
  <c r="B144" i="10"/>
  <c r="A144" i="10"/>
  <c r="AD143" i="10"/>
  <c r="V143" i="10"/>
  <c r="L143" i="10"/>
  <c r="B143" i="10"/>
  <c r="A143" i="10"/>
  <c r="AD142" i="10"/>
  <c r="V142" i="10"/>
  <c r="L142" i="10"/>
  <c r="B142" i="10"/>
  <c r="A142" i="10"/>
  <c r="AD141" i="10"/>
  <c r="V141" i="10"/>
  <c r="L141" i="10"/>
  <c r="B141" i="10"/>
  <c r="A141" i="10"/>
  <c r="AD140" i="10"/>
  <c r="V140" i="10"/>
  <c r="L140" i="10"/>
  <c r="B140" i="10"/>
  <c r="A140" i="10"/>
  <c r="AD139" i="10"/>
  <c r="V139" i="10"/>
  <c r="L139" i="10"/>
  <c r="B139" i="10"/>
  <c r="A139" i="10"/>
  <c r="AD138" i="10"/>
  <c r="V138" i="10"/>
  <c r="L138" i="10"/>
  <c r="B138" i="10"/>
  <c r="A138" i="10"/>
  <c r="AD137" i="10"/>
  <c r="V137" i="10"/>
  <c r="L137" i="10"/>
  <c r="B137" i="10"/>
  <c r="A137" i="10"/>
  <c r="AD136" i="10"/>
  <c r="V136" i="10"/>
  <c r="L136" i="10"/>
  <c r="B136" i="10"/>
  <c r="A136" i="10"/>
  <c r="AD135" i="10"/>
  <c r="V135" i="10"/>
  <c r="L135" i="10"/>
  <c r="B135" i="10"/>
  <c r="A135" i="10"/>
  <c r="AD134" i="10"/>
  <c r="V134" i="10"/>
  <c r="L134" i="10"/>
  <c r="B134" i="10"/>
  <c r="A134" i="10"/>
  <c r="AD133" i="10"/>
  <c r="V133" i="10"/>
  <c r="L133" i="10"/>
  <c r="B133" i="10"/>
  <c r="A133" i="10"/>
  <c r="AD132" i="10"/>
  <c r="V132" i="10"/>
  <c r="L132" i="10"/>
  <c r="B132" i="10"/>
  <c r="A132" i="10"/>
  <c r="AD131" i="10"/>
  <c r="V131" i="10"/>
  <c r="L131" i="10"/>
  <c r="B131" i="10"/>
  <c r="A131" i="10"/>
  <c r="AD130" i="10"/>
  <c r="V130" i="10"/>
  <c r="L130" i="10"/>
  <c r="B130" i="10"/>
  <c r="A130" i="10"/>
  <c r="AD129" i="10"/>
  <c r="V129" i="10"/>
  <c r="L129" i="10"/>
  <c r="B129" i="10"/>
  <c r="A129" i="10"/>
  <c r="AD128" i="10"/>
  <c r="V128" i="10"/>
  <c r="L128" i="10"/>
  <c r="B128" i="10"/>
  <c r="A128" i="10"/>
  <c r="AD127" i="10"/>
  <c r="V127" i="10"/>
  <c r="L127" i="10"/>
  <c r="B127" i="10"/>
  <c r="A127" i="10"/>
  <c r="AD126" i="10"/>
  <c r="V126" i="10"/>
  <c r="L126" i="10"/>
  <c r="B126" i="10"/>
  <c r="A126" i="10"/>
  <c r="AD125" i="10"/>
  <c r="V125" i="10"/>
  <c r="L125" i="10"/>
  <c r="B125" i="10"/>
  <c r="A125" i="10"/>
  <c r="AD124" i="10"/>
  <c r="V124" i="10"/>
  <c r="L124" i="10"/>
  <c r="B124" i="10"/>
  <c r="A124" i="10"/>
  <c r="AD123" i="10"/>
  <c r="V123" i="10"/>
  <c r="L123" i="10"/>
  <c r="B123" i="10"/>
  <c r="A123" i="10"/>
  <c r="AD122" i="10"/>
  <c r="V122" i="10"/>
  <c r="L122" i="10"/>
  <c r="B122" i="10"/>
  <c r="A122" i="10"/>
  <c r="AD121" i="10"/>
  <c r="V121" i="10"/>
  <c r="L121" i="10"/>
  <c r="B121" i="10"/>
  <c r="A121" i="10"/>
  <c r="AD120" i="10"/>
  <c r="V120" i="10"/>
  <c r="L120" i="10"/>
  <c r="B120" i="10"/>
  <c r="A120" i="10"/>
  <c r="AD119" i="10"/>
  <c r="V119" i="10"/>
  <c r="L119" i="10"/>
  <c r="B119" i="10"/>
  <c r="A119" i="10"/>
  <c r="AD118" i="10"/>
  <c r="V118" i="10"/>
  <c r="L118" i="10"/>
  <c r="B118" i="10"/>
  <c r="A118" i="10"/>
  <c r="AD117" i="10"/>
  <c r="V117" i="10"/>
  <c r="L117" i="10"/>
  <c r="B117" i="10"/>
  <c r="A117" i="10"/>
  <c r="AD116" i="10"/>
  <c r="V116" i="10"/>
  <c r="L116" i="10"/>
  <c r="B116" i="10"/>
  <c r="A116" i="10"/>
  <c r="AD115" i="10"/>
  <c r="V115" i="10"/>
  <c r="L115" i="10"/>
  <c r="B115" i="10"/>
  <c r="A115" i="10"/>
  <c r="AD114" i="10"/>
  <c r="V114" i="10"/>
  <c r="L114" i="10"/>
  <c r="B114" i="10"/>
  <c r="A114" i="10"/>
  <c r="AD113" i="10"/>
  <c r="V113" i="10"/>
  <c r="L113" i="10"/>
  <c r="B113" i="10"/>
  <c r="A113" i="10"/>
  <c r="AD112" i="10"/>
  <c r="V112" i="10"/>
  <c r="L112" i="10"/>
  <c r="B112" i="10"/>
  <c r="A112" i="10"/>
  <c r="AD111" i="10"/>
  <c r="V111" i="10"/>
  <c r="L111" i="10"/>
  <c r="B111" i="10"/>
  <c r="A111" i="10"/>
  <c r="AD110" i="10"/>
  <c r="V110" i="10"/>
  <c r="L110" i="10"/>
  <c r="B110" i="10"/>
  <c r="A110" i="10"/>
  <c r="AD109" i="10"/>
  <c r="V109" i="10"/>
  <c r="L109" i="10"/>
  <c r="B109" i="10"/>
  <c r="A109" i="10"/>
  <c r="AD108" i="10"/>
  <c r="V108" i="10"/>
  <c r="L108" i="10"/>
  <c r="B108" i="10"/>
  <c r="A108" i="10"/>
  <c r="AD107" i="10"/>
  <c r="V107" i="10"/>
  <c r="L107" i="10"/>
  <c r="B107" i="10"/>
  <c r="A107" i="10"/>
  <c r="AD106" i="10"/>
  <c r="V106" i="10"/>
  <c r="L106" i="10"/>
  <c r="B106" i="10"/>
  <c r="A106" i="10"/>
  <c r="AD105" i="10"/>
  <c r="V105" i="10"/>
  <c r="L105" i="10"/>
  <c r="B105" i="10"/>
  <c r="A105" i="10"/>
  <c r="AD104" i="10"/>
  <c r="V104" i="10"/>
  <c r="L104" i="10"/>
  <c r="B104" i="10"/>
  <c r="A104" i="10"/>
  <c r="AD103" i="10"/>
  <c r="V103" i="10"/>
  <c r="L103" i="10"/>
  <c r="B103" i="10"/>
  <c r="A103" i="10"/>
  <c r="AD102" i="10"/>
  <c r="V102" i="10"/>
  <c r="L102" i="10"/>
  <c r="B102" i="10"/>
  <c r="A102" i="10"/>
  <c r="AD101" i="10"/>
  <c r="V101" i="10"/>
  <c r="L101" i="10"/>
  <c r="B101" i="10"/>
  <c r="A101" i="10"/>
  <c r="AD100" i="10"/>
  <c r="V100" i="10"/>
  <c r="L100" i="10"/>
  <c r="B100" i="10"/>
  <c r="A100" i="10"/>
  <c r="AD99" i="10"/>
  <c r="V99" i="10"/>
  <c r="L99" i="10"/>
  <c r="B99" i="10"/>
  <c r="A99" i="10"/>
  <c r="AD98" i="10"/>
  <c r="V98" i="10"/>
  <c r="L98" i="10"/>
  <c r="B98" i="10"/>
  <c r="A98" i="10"/>
  <c r="AD97" i="10"/>
  <c r="V97" i="10"/>
  <c r="L97" i="10"/>
  <c r="B97" i="10"/>
  <c r="A97" i="10"/>
  <c r="AD96" i="10"/>
  <c r="V96" i="10"/>
  <c r="L96" i="10"/>
  <c r="B96" i="10"/>
  <c r="A96" i="10"/>
  <c r="AD95" i="10"/>
  <c r="V95" i="10"/>
  <c r="L95" i="10"/>
  <c r="B95" i="10"/>
  <c r="A95" i="10"/>
  <c r="AD94" i="10"/>
  <c r="V94" i="10"/>
  <c r="L94" i="10"/>
  <c r="B94" i="10"/>
  <c r="A94" i="10"/>
  <c r="AD93" i="10"/>
  <c r="V93" i="10"/>
  <c r="L93" i="10"/>
  <c r="B93" i="10"/>
  <c r="A93" i="10"/>
  <c r="AD92" i="10"/>
  <c r="V92" i="10"/>
  <c r="L92" i="10"/>
  <c r="B92" i="10"/>
  <c r="A92" i="10"/>
  <c r="AD91" i="10"/>
  <c r="V91" i="10"/>
  <c r="L91" i="10"/>
  <c r="B91" i="10"/>
  <c r="A91" i="10"/>
  <c r="AD90" i="10"/>
  <c r="V90" i="10"/>
  <c r="L90" i="10"/>
  <c r="B90" i="10"/>
  <c r="A90" i="10"/>
  <c r="AD89" i="10"/>
  <c r="V89" i="10"/>
  <c r="L89" i="10"/>
  <c r="B89" i="10"/>
  <c r="A89" i="10"/>
  <c r="AD88" i="10"/>
  <c r="V88" i="10"/>
  <c r="L88" i="10"/>
  <c r="B88" i="10"/>
  <c r="A88" i="10"/>
  <c r="AD87" i="10"/>
  <c r="V87" i="10"/>
  <c r="L87" i="10"/>
  <c r="B87" i="10"/>
  <c r="A87" i="10"/>
  <c r="AD86" i="10"/>
  <c r="V86" i="10"/>
  <c r="L86" i="10"/>
  <c r="B86" i="10"/>
  <c r="A86" i="10"/>
  <c r="AD85" i="10"/>
  <c r="V85" i="10"/>
  <c r="L85" i="10"/>
  <c r="B85" i="10"/>
  <c r="A85" i="10"/>
  <c r="AD84" i="10"/>
  <c r="V84" i="10"/>
  <c r="L84" i="10"/>
  <c r="B84" i="10"/>
  <c r="A84" i="10"/>
  <c r="AD83" i="10"/>
  <c r="V83" i="10"/>
  <c r="L83" i="10"/>
  <c r="B83" i="10"/>
  <c r="A83" i="10"/>
  <c r="AD82" i="10"/>
  <c r="V82" i="10"/>
  <c r="L82" i="10"/>
  <c r="B82" i="10"/>
  <c r="A82" i="10"/>
  <c r="AD81" i="10"/>
  <c r="V81" i="10"/>
  <c r="L81" i="10"/>
  <c r="B81" i="10"/>
  <c r="A81" i="10"/>
  <c r="AD80" i="10"/>
  <c r="V80" i="10"/>
  <c r="L80" i="10"/>
  <c r="B80" i="10"/>
  <c r="A80" i="10"/>
  <c r="AD79" i="10"/>
  <c r="V79" i="10"/>
  <c r="L79" i="10"/>
  <c r="B79" i="10"/>
  <c r="A79" i="10"/>
  <c r="AD78" i="10"/>
  <c r="V78" i="10"/>
  <c r="L78" i="10"/>
  <c r="B78" i="10"/>
  <c r="A78" i="10"/>
  <c r="AD77" i="10"/>
  <c r="V77" i="10"/>
  <c r="L77" i="10"/>
  <c r="B77" i="10"/>
  <c r="A77" i="10"/>
  <c r="AD76" i="10"/>
  <c r="V76" i="10"/>
  <c r="L76" i="10"/>
  <c r="B76" i="10"/>
  <c r="A76" i="10"/>
  <c r="AD75" i="10"/>
  <c r="V75" i="10"/>
  <c r="L75" i="10"/>
  <c r="B75" i="10"/>
  <c r="A75" i="10"/>
  <c r="AD74" i="10"/>
  <c r="V74" i="10"/>
  <c r="L74" i="10"/>
  <c r="B74" i="10"/>
  <c r="A74" i="10"/>
  <c r="AD73" i="10"/>
  <c r="V73" i="10"/>
  <c r="L73" i="10"/>
  <c r="B73" i="10"/>
  <c r="A73" i="10"/>
  <c r="AD72" i="10"/>
  <c r="V72" i="10"/>
  <c r="L72" i="10"/>
  <c r="B72" i="10"/>
  <c r="A72" i="10"/>
  <c r="AD71" i="10"/>
  <c r="V71" i="10"/>
  <c r="L71" i="10"/>
  <c r="B71" i="10"/>
  <c r="A71" i="10"/>
  <c r="AD70" i="10"/>
  <c r="V70" i="10"/>
  <c r="L70" i="10"/>
  <c r="B70" i="10"/>
  <c r="A70" i="10"/>
  <c r="AD69" i="10"/>
  <c r="V69" i="10"/>
  <c r="L69" i="10"/>
  <c r="B69" i="10"/>
  <c r="A69" i="10"/>
  <c r="AD68" i="10"/>
  <c r="V68" i="10"/>
  <c r="L68" i="10"/>
  <c r="B68" i="10"/>
  <c r="A68" i="10"/>
  <c r="AD67" i="10"/>
  <c r="V67" i="10"/>
  <c r="L67" i="10"/>
  <c r="B67" i="10"/>
  <c r="A67" i="10"/>
  <c r="AD66" i="10"/>
  <c r="V66" i="10"/>
  <c r="L66" i="10"/>
  <c r="B66" i="10"/>
  <c r="A66" i="10"/>
  <c r="AD65" i="10"/>
  <c r="V65" i="10"/>
  <c r="L65" i="10"/>
  <c r="B65" i="10"/>
  <c r="A65" i="10"/>
  <c r="AD64" i="10"/>
  <c r="V64" i="10"/>
  <c r="L64" i="10"/>
  <c r="B64" i="10"/>
  <c r="A64" i="10"/>
  <c r="AD63" i="10"/>
  <c r="V63" i="10"/>
  <c r="L63" i="10"/>
  <c r="B63" i="10"/>
  <c r="A63" i="10"/>
  <c r="AD62" i="10"/>
  <c r="V62" i="10"/>
  <c r="L62" i="10"/>
  <c r="B62" i="10"/>
  <c r="A62" i="10"/>
  <c r="AD61" i="10"/>
  <c r="V61" i="10"/>
  <c r="L61" i="10"/>
  <c r="B61" i="10"/>
  <c r="A61" i="10"/>
  <c r="AD60" i="10"/>
  <c r="V60" i="10"/>
  <c r="L60" i="10"/>
  <c r="B60" i="10"/>
  <c r="A60" i="10"/>
  <c r="AD59" i="10"/>
  <c r="V59" i="10"/>
  <c r="L59" i="10"/>
  <c r="B59" i="10"/>
  <c r="A59" i="10"/>
  <c r="AD58" i="10"/>
  <c r="V58" i="10"/>
  <c r="L58" i="10"/>
  <c r="B58" i="10"/>
  <c r="A58" i="10"/>
  <c r="AD57" i="10"/>
  <c r="V57" i="10"/>
  <c r="L57" i="10"/>
  <c r="B57" i="10"/>
  <c r="A57" i="10"/>
  <c r="AD56" i="10"/>
  <c r="V56" i="10"/>
  <c r="L56" i="10"/>
  <c r="B56" i="10"/>
  <c r="A56" i="10"/>
  <c r="AD55" i="10"/>
  <c r="V55" i="10"/>
  <c r="L55" i="10"/>
  <c r="B55" i="10"/>
  <c r="A55" i="10"/>
  <c r="AD54" i="10"/>
  <c r="V54" i="10"/>
  <c r="L54" i="10"/>
  <c r="B54" i="10"/>
  <c r="A54" i="10"/>
  <c r="AD53" i="10"/>
  <c r="V53" i="10"/>
  <c r="L53" i="10"/>
  <c r="B53" i="10"/>
  <c r="A53" i="10"/>
  <c r="AD52" i="10"/>
  <c r="V52" i="10"/>
  <c r="L52" i="10"/>
  <c r="B52" i="10"/>
  <c r="A52" i="10"/>
  <c r="AD51" i="10"/>
  <c r="V51" i="10"/>
  <c r="L51" i="10"/>
  <c r="B51" i="10"/>
  <c r="A51" i="10"/>
  <c r="AD50" i="10"/>
  <c r="V50" i="10"/>
  <c r="L50" i="10"/>
  <c r="B50" i="10"/>
  <c r="A50" i="10"/>
  <c r="AD49" i="10"/>
  <c r="V49" i="10"/>
  <c r="L49" i="10"/>
  <c r="B49" i="10"/>
  <c r="A49" i="10"/>
  <c r="AD48" i="10"/>
  <c r="V48" i="10"/>
  <c r="L48" i="10"/>
  <c r="B48" i="10"/>
  <c r="A48" i="10"/>
  <c r="AD47" i="10"/>
  <c r="V47" i="10"/>
  <c r="L47" i="10"/>
  <c r="B47" i="10"/>
  <c r="A47" i="10"/>
  <c r="AD46" i="10"/>
  <c r="V46" i="10"/>
  <c r="L46" i="10"/>
  <c r="B46" i="10"/>
  <c r="A46" i="10"/>
  <c r="AD45" i="10"/>
  <c r="V45" i="10"/>
  <c r="L45" i="10"/>
  <c r="B45" i="10"/>
  <c r="A45" i="10"/>
  <c r="AD44" i="10"/>
  <c r="V44" i="10"/>
  <c r="L44" i="10"/>
  <c r="B44" i="10"/>
  <c r="A44" i="10"/>
  <c r="AD43" i="10"/>
  <c r="V43" i="10"/>
  <c r="L43" i="10"/>
  <c r="B43" i="10"/>
  <c r="A43" i="10"/>
  <c r="AD42" i="10"/>
  <c r="V42" i="10"/>
  <c r="L42" i="10"/>
  <c r="B42" i="10"/>
  <c r="A42" i="10"/>
  <c r="AD41" i="10"/>
  <c r="V41" i="10"/>
  <c r="L41" i="10"/>
  <c r="B41" i="10"/>
  <c r="A41" i="10"/>
  <c r="AD40" i="10"/>
  <c r="V40" i="10"/>
  <c r="L40" i="10"/>
  <c r="B40" i="10"/>
  <c r="A40" i="10"/>
  <c r="AD39" i="10"/>
  <c r="V39" i="10"/>
  <c r="L39" i="10"/>
  <c r="B39" i="10"/>
  <c r="A39" i="10"/>
  <c r="AD38" i="10"/>
  <c r="V38" i="10"/>
  <c r="L38" i="10"/>
  <c r="B38" i="10"/>
  <c r="A38" i="10"/>
  <c r="AD37" i="10"/>
  <c r="V37" i="10"/>
  <c r="L37" i="10"/>
  <c r="B37" i="10"/>
  <c r="A37" i="10"/>
  <c r="AD36" i="10"/>
  <c r="V36" i="10"/>
  <c r="L36" i="10"/>
  <c r="B36" i="10"/>
  <c r="A36" i="10"/>
  <c r="AD35" i="10"/>
  <c r="V35" i="10"/>
  <c r="L35" i="10"/>
  <c r="B35" i="10"/>
  <c r="A35" i="10"/>
  <c r="AD34" i="10"/>
  <c r="V34" i="10"/>
  <c r="L34" i="10"/>
  <c r="B34" i="10"/>
  <c r="A34" i="10"/>
  <c r="AD33" i="10"/>
  <c r="V33" i="10"/>
  <c r="L33" i="10"/>
  <c r="B33" i="10"/>
  <c r="A33" i="10"/>
  <c r="AD32" i="10"/>
  <c r="V32" i="10"/>
  <c r="L32" i="10"/>
  <c r="B32" i="10"/>
  <c r="A32" i="10"/>
  <c r="AD31" i="10"/>
  <c r="V31" i="10"/>
  <c r="L31" i="10"/>
  <c r="B31" i="10"/>
  <c r="A31" i="10"/>
  <c r="AD30" i="10"/>
  <c r="V30" i="10"/>
  <c r="L30" i="10"/>
  <c r="B30" i="10"/>
  <c r="A30" i="10"/>
  <c r="AD29" i="10"/>
  <c r="V29" i="10"/>
  <c r="L29" i="10"/>
  <c r="B29" i="10"/>
  <c r="A29" i="10"/>
  <c r="AD28" i="10"/>
  <c r="V28" i="10"/>
  <c r="L28" i="10"/>
  <c r="B28" i="10"/>
  <c r="A28" i="10"/>
  <c r="AD27" i="10"/>
  <c r="V27" i="10"/>
  <c r="L27" i="10"/>
  <c r="B27" i="10"/>
  <c r="A27" i="10"/>
  <c r="AD26" i="10"/>
  <c r="V26" i="10"/>
  <c r="L26" i="10"/>
  <c r="B26" i="10"/>
  <c r="A26" i="10"/>
  <c r="AD25" i="10"/>
  <c r="V25" i="10"/>
  <c r="L25" i="10"/>
  <c r="B25" i="10"/>
  <c r="A25" i="10"/>
  <c r="AD24" i="10"/>
  <c r="V24" i="10"/>
  <c r="L24" i="10"/>
  <c r="B24" i="10"/>
  <c r="A24" i="10"/>
  <c r="AD23" i="10"/>
  <c r="V23" i="10"/>
  <c r="L23" i="10"/>
  <c r="B23" i="10"/>
  <c r="A23" i="10"/>
  <c r="AD22" i="10"/>
  <c r="V22" i="10"/>
  <c r="L22" i="10"/>
  <c r="B22" i="10"/>
  <c r="A22" i="10"/>
  <c r="AD21" i="10"/>
  <c r="V21" i="10"/>
  <c r="L21" i="10"/>
  <c r="B21" i="10"/>
  <c r="A21" i="10"/>
  <c r="AD20" i="10"/>
  <c r="V20" i="10"/>
  <c r="L20" i="10"/>
  <c r="B20" i="10"/>
  <c r="A20" i="10"/>
  <c r="AD19" i="10"/>
  <c r="V19" i="10"/>
  <c r="L19" i="10"/>
  <c r="B19" i="10"/>
  <c r="A19" i="10"/>
  <c r="AD18" i="10"/>
  <c r="V18" i="10"/>
  <c r="L18" i="10"/>
  <c r="B18" i="10"/>
  <c r="A18" i="10"/>
  <c r="AD17" i="10"/>
  <c r="V17" i="10"/>
  <c r="L17" i="10"/>
  <c r="B17" i="10"/>
  <c r="A17" i="10"/>
  <c r="AD16" i="10"/>
  <c r="V16" i="10"/>
  <c r="L16" i="10"/>
  <c r="B16" i="10"/>
  <c r="A16" i="10"/>
  <c r="AD15" i="10"/>
  <c r="V15" i="10"/>
  <c r="L15" i="10"/>
  <c r="B15" i="10"/>
  <c r="A15" i="10"/>
  <c r="AD14" i="10"/>
  <c r="V14" i="10"/>
  <c r="L14" i="10"/>
  <c r="B14" i="10"/>
  <c r="A14" i="10"/>
  <c r="AD13" i="10"/>
  <c r="V13" i="10"/>
  <c r="L13" i="10"/>
  <c r="B13" i="10"/>
  <c r="A13" i="10"/>
  <c r="AD12" i="10"/>
  <c r="V12" i="10"/>
  <c r="L12" i="10"/>
  <c r="B12" i="10"/>
  <c r="A12" i="10"/>
  <c r="AD11" i="10"/>
  <c r="V11" i="10"/>
  <c r="L11" i="10"/>
  <c r="B11" i="10"/>
  <c r="A11" i="10"/>
  <c r="AD10" i="10"/>
  <c r="V10" i="10"/>
  <c r="L10" i="10"/>
  <c r="B10" i="10"/>
  <c r="A10" i="10"/>
  <c r="AD9" i="10"/>
  <c r="V9" i="10"/>
  <c r="L9" i="10"/>
  <c r="B9" i="10"/>
  <c r="A9" i="10"/>
  <c r="AD8" i="10"/>
  <c r="V8" i="10"/>
  <c r="L8" i="10"/>
  <c r="B8" i="10"/>
  <c r="A8" i="10"/>
  <c r="AD7" i="10"/>
  <c r="V7" i="10"/>
  <c r="L7" i="10"/>
  <c r="B7" i="10"/>
  <c r="A7" i="10"/>
  <c r="AD6" i="10"/>
  <c r="V6" i="10"/>
  <c r="L6" i="10"/>
  <c r="B6" i="10"/>
  <c r="A6" i="10"/>
  <c r="AD5" i="10"/>
  <c r="V5" i="10"/>
  <c r="L5" i="10"/>
  <c r="B5" i="10"/>
  <c r="A5" i="10"/>
  <c r="AD4" i="10"/>
  <c r="V4" i="10"/>
  <c r="L4" i="10"/>
  <c r="B4" i="10"/>
  <c r="A4" i="10"/>
  <c r="AC416" i="9"/>
  <c r="V416" i="9"/>
  <c r="L416" i="9"/>
  <c r="B416" i="9"/>
  <c r="A416" i="9"/>
  <c r="AC415" i="9"/>
  <c r="V415" i="9"/>
  <c r="L415" i="9"/>
  <c r="B415" i="9"/>
  <c r="A415" i="9"/>
  <c r="AC414" i="9"/>
  <c r="V414" i="9"/>
  <c r="L414" i="9"/>
  <c r="B414" i="9"/>
  <c r="A414" i="9"/>
  <c r="AC413" i="9"/>
  <c r="V413" i="9"/>
  <c r="L413" i="9"/>
  <c r="B413" i="9"/>
  <c r="A413" i="9"/>
  <c r="AC412" i="9"/>
  <c r="V412" i="9"/>
  <c r="L412" i="9"/>
  <c r="B412" i="9"/>
  <c r="A412" i="9"/>
  <c r="AC411" i="9"/>
  <c r="V411" i="9"/>
  <c r="L411" i="9"/>
  <c r="B411" i="9"/>
  <c r="A411" i="9"/>
  <c r="AC410" i="9"/>
  <c r="V410" i="9"/>
  <c r="L410" i="9"/>
  <c r="B410" i="9"/>
  <c r="A410" i="9"/>
  <c r="AC409" i="9"/>
  <c r="V409" i="9"/>
  <c r="L409" i="9"/>
  <c r="B409" i="9"/>
  <c r="A409" i="9"/>
  <c r="AC408" i="9"/>
  <c r="V408" i="9"/>
  <c r="L408" i="9"/>
  <c r="B408" i="9"/>
  <c r="A408" i="9"/>
  <c r="AC407" i="9"/>
  <c r="V407" i="9"/>
  <c r="L407" i="9"/>
  <c r="B407" i="9"/>
  <c r="A407" i="9"/>
  <c r="AC406" i="9"/>
  <c r="V406" i="9"/>
  <c r="L406" i="9"/>
  <c r="B406" i="9"/>
  <c r="A406" i="9"/>
  <c r="AC405" i="9"/>
  <c r="V405" i="9"/>
  <c r="L405" i="9"/>
  <c r="B405" i="9"/>
  <c r="A405" i="9"/>
  <c r="AC404" i="9"/>
  <c r="V404" i="9"/>
  <c r="L404" i="9"/>
  <c r="B404" i="9"/>
  <c r="A404" i="9"/>
  <c r="AC403" i="9"/>
  <c r="V403" i="9"/>
  <c r="L403" i="9"/>
  <c r="B403" i="9"/>
  <c r="A403" i="9"/>
  <c r="AC402" i="9"/>
  <c r="V402" i="9"/>
  <c r="L402" i="9"/>
  <c r="B402" i="9"/>
  <c r="A402" i="9"/>
  <c r="AC401" i="9"/>
  <c r="V401" i="9"/>
  <c r="L401" i="9"/>
  <c r="B401" i="9"/>
  <c r="A401" i="9"/>
  <c r="AC400" i="9"/>
  <c r="V400" i="9"/>
  <c r="L400" i="9"/>
  <c r="B400" i="9"/>
  <c r="A400" i="9"/>
  <c r="AC399" i="9"/>
  <c r="V399" i="9"/>
  <c r="L399" i="9"/>
  <c r="B399" i="9"/>
  <c r="A399" i="9"/>
  <c r="AC398" i="9"/>
  <c r="V398" i="9"/>
  <c r="L398" i="9"/>
  <c r="B398" i="9"/>
  <c r="A398" i="9"/>
  <c r="AC397" i="9"/>
  <c r="V397" i="9"/>
  <c r="L397" i="9"/>
  <c r="B397" i="9"/>
  <c r="A397" i="9"/>
  <c r="AC396" i="9"/>
  <c r="V396" i="9"/>
  <c r="L396" i="9"/>
  <c r="B396" i="9"/>
  <c r="A396" i="9"/>
  <c r="AC395" i="9"/>
  <c r="V395" i="9"/>
  <c r="L395" i="9"/>
  <c r="B395" i="9"/>
  <c r="A395" i="9"/>
  <c r="AC394" i="9"/>
  <c r="V394" i="9"/>
  <c r="L394" i="9"/>
  <c r="B394" i="9"/>
  <c r="A394" i="9"/>
  <c r="AC393" i="9"/>
  <c r="V393" i="9"/>
  <c r="L393" i="9"/>
  <c r="B393" i="9"/>
  <c r="A393" i="9"/>
  <c r="AC392" i="9"/>
  <c r="V392" i="9"/>
  <c r="L392" i="9"/>
  <c r="B392" i="9"/>
  <c r="A392" i="9"/>
  <c r="AC391" i="9"/>
  <c r="V391" i="9"/>
  <c r="L391" i="9"/>
  <c r="B391" i="9"/>
  <c r="A391" i="9"/>
  <c r="AC390" i="9"/>
  <c r="V390" i="9"/>
  <c r="L390" i="9"/>
  <c r="B390" i="9"/>
  <c r="A390" i="9"/>
  <c r="AC389" i="9"/>
  <c r="V389" i="9"/>
  <c r="L389" i="9"/>
  <c r="B389" i="9"/>
  <c r="A389" i="9"/>
  <c r="AC388" i="9"/>
  <c r="V388" i="9"/>
  <c r="L388" i="9"/>
  <c r="B388" i="9"/>
  <c r="A388" i="9"/>
  <c r="AC387" i="9"/>
  <c r="V387" i="9"/>
  <c r="L387" i="9"/>
  <c r="B387" i="9"/>
  <c r="A387" i="9"/>
  <c r="AC386" i="9"/>
  <c r="V386" i="9"/>
  <c r="L386" i="9"/>
  <c r="B386" i="9"/>
  <c r="A386" i="9"/>
  <c r="AC385" i="9"/>
  <c r="V385" i="9"/>
  <c r="L385" i="9"/>
  <c r="B385" i="9"/>
  <c r="A385" i="9"/>
  <c r="AC384" i="9"/>
  <c r="V384" i="9"/>
  <c r="L384" i="9"/>
  <c r="B384" i="9"/>
  <c r="A384" i="9"/>
  <c r="AC383" i="9"/>
  <c r="V383" i="9"/>
  <c r="L383" i="9"/>
  <c r="B383" i="9"/>
  <c r="A383" i="9"/>
  <c r="AC382" i="9"/>
  <c r="V382" i="9"/>
  <c r="L382" i="9"/>
  <c r="B382" i="9"/>
  <c r="A382" i="9"/>
  <c r="AC381" i="9"/>
  <c r="V381" i="9"/>
  <c r="L381" i="9"/>
  <c r="B381" i="9"/>
  <c r="A381" i="9"/>
  <c r="AC380" i="9"/>
  <c r="V380" i="9"/>
  <c r="L380" i="9"/>
  <c r="B380" i="9"/>
  <c r="A380" i="9"/>
  <c r="AC379" i="9"/>
  <c r="V379" i="9"/>
  <c r="L379" i="9"/>
  <c r="B379" i="9"/>
  <c r="A379" i="9"/>
  <c r="AC378" i="9"/>
  <c r="V378" i="9"/>
  <c r="L378" i="9"/>
  <c r="B378" i="9"/>
  <c r="A378" i="9"/>
  <c r="AC377" i="9"/>
  <c r="V377" i="9"/>
  <c r="L377" i="9"/>
  <c r="B377" i="9"/>
  <c r="A377" i="9"/>
  <c r="AC376" i="9"/>
  <c r="V376" i="9"/>
  <c r="L376" i="9"/>
  <c r="B376" i="9"/>
  <c r="A376" i="9"/>
  <c r="AC375" i="9"/>
  <c r="V375" i="9"/>
  <c r="L375" i="9"/>
  <c r="B375" i="9"/>
  <c r="A375" i="9"/>
  <c r="AC374" i="9"/>
  <c r="V374" i="9"/>
  <c r="L374" i="9"/>
  <c r="B374" i="9"/>
  <c r="A374" i="9"/>
  <c r="AC373" i="9"/>
  <c r="V373" i="9"/>
  <c r="L373" i="9"/>
  <c r="B373" i="9"/>
  <c r="A373" i="9"/>
  <c r="AC372" i="9"/>
  <c r="V372" i="9"/>
  <c r="L372" i="9"/>
  <c r="B372" i="9"/>
  <c r="A372" i="9"/>
  <c r="AC371" i="9"/>
  <c r="V371" i="9"/>
  <c r="L371" i="9"/>
  <c r="B371" i="9"/>
  <c r="A371" i="9"/>
  <c r="AC370" i="9"/>
  <c r="V370" i="9"/>
  <c r="L370" i="9"/>
  <c r="B370" i="9"/>
  <c r="A370" i="9"/>
  <c r="AC369" i="9"/>
  <c r="V369" i="9"/>
  <c r="L369" i="9"/>
  <c r="B369" i="9"/>
  <c r="A369" i="9"/>
  <c r="AC368" i="9"/>
  <c r="V368" i="9"/>
  <c r="L368" i="9"/>
  <c r="B368" i="9"/>
  <c r="A368" i="9"/>
  <c r="AC367" i="9"/>
  <c r="V367" i="9"/>
  <c r="L367" i="9"/>
  <c r="B367" i="9"/>
  <c r="A367" i="9"/>
  <c r="AC366" i="9"/>
  <c r="V366" i="9"/>
  <c r="L366" i="9"/>
  <c r="B366" i="9"/>
  <c r="A366" i="9"/>
  <c r="AC365" i="9"/>
  <c r="V365" i="9"/>
  <c r="L365" i="9"/>
  <c r="B365" i="9"/>
  <c r="A365" i="9"/>
  <c r="AC364" i="9"/>
  <c r="V364" i="9"/>
  <c r="L364" i="9"/>
  <c r="B364" i="9"/>
  <c r="A364" i="9"/>
  <c r="AC363" i="9"/>
  <c r="V363" i="9"/>
  <c r="L363" i="9"/>
  <c r="B363" i="9"/>
  <c r="A363" i="9"/>
  <c r="AC362" i="9"/>
  <c r="V362" i="9"/>
  <c r="L362" i="9"/>
  <c r="B362" i="9"/>
  <c r="A362" i="9"/>
  <c r="AC361" i="9"/>
  <c r="V361" i="9"/>
  <c r="L361" i="9"/>
  <c r="B361" i="9"/>
  <c r="A361" i="9"/>
  <c r="AC360" i="9"/>
  <c r="V360" i="9"/>
  <c r="L360" i="9"/>
  <c r="B360" i="9"/>
  <c r="A360" i="9"/>
  <c r="AC359" i="9"/>
  <c r="V359" i="9"/>
  <c r="L359" i="9"/>
  <c r="B359" i="9"/>
  <c r="A359" i="9"/>
  <c r="AC358" i="9"/>
  <c r="V358" i="9"/>
  <c r="L358" i="9"/>
  <c r="B358" i="9"/>
  <c r="A358" i="9"/>
  <c r="AC357" i="9"/>
  <c r="V357" i="9"/>
  <c r="L357" i="9"/>
  <c r="B357" i="9"/>
  <c r="A357" i="9"/>
  <c r="AC356" i="9"/>
  <c r="V356" i="9"/>
  <c r="L356" i="9"/>
  <c r="B356" i="9"/>
  <c r="A356" i="9"/>
  <c r="AC355" i="9"/>
  <c r="V355" i="9"/>
  <c r="L355" i="9"/>
  <c r="B355" i="9"/>
  <c r="A355" i="9"/>
  <c r="AC354" i="9"/>
  <c r="V354" i="9"/>
  <c r="L354" i="9"/>
  <c r="B354" i="9"/>
  <c r="A354" i="9"/>
  <c r="AC353" i="9"/>
  <c r="V353" i="9"/>
  <c r="L353" i="9"/>
  <c r="B353" i="9"/>
  <c r="A353" i="9"/>
  <c r="AC352" i="9"/>
  <c r="V352" i="9"/>
  <c r="L352" i="9"/>
  <c r="B352" i="9"/>
  <c r="A352" i="9"/>
  <c r="AC351" i="9"/>
  <c r="V351" i="9"/>
  <c r="L351" i="9"/>
  <c r="B351" i="9"/>
  <c r="A351" i="9"/>
  <c r="AC350" i="9"/>
  <c r="V350" i="9"/>
  <c r="L350" i="9"/>
  <c r="B350" i="9"/>
  <c r="A350" i="9"/>
  <c r="AC349" i="9"/>
  <c r="V349" i="9"/>
  <c r="L349" i="9"/>
  <c r="B349" i="9"/>
  <c r="A349" i="9"/>
  <c r="AC348" i="9"/>
  <c r="V348" i="9"/>
  <c r="L348" i="9"/>
  <c r="B348" i="9"/>
  <c r="A348" i="9"/>
  <c r="AC347" i="9"/>
  <c r="V347" i="9"/>
  <c r="L347" i="9"/>
  <c r="B347" i="9"/>
  <c r="A347" i="9"/>
  <c r="AC346" i="9"/>
  <c r="V346" i="9"/>
  <c r="L346" i="9"/>
  <c r="B346" i="9"/>
  <c r="A346" i="9"/>
  <c r="AC345" i="9"/>
  <c r="V345" i="9"/>
  <c r="L345" i="9"/>
  <c r="B345" i="9"/>
  <c r="A345" i="9"/>
  <c r="AC344" i="9"/>
  <c r="V344" i="9"/>
  <c r="L344" i="9"/>
  <c r="B344" i="9"/>
  <c r="A344" i="9"/>
  <c r="AC343" i="9"/>
  <c r="V343" i="9"/>
  <c r="L343" i="9"/>
  <c r="B343" i="9"/>
  <c r="A343" i="9"/>
  <c r="AC342" i="9"/>
  <c r="V342" i="9"/>
  <c r="L342" i="9"/>
  <c r="B342" i="9"/>
  <c r="A342" i="9"/>
  <c r="AC341" i="9"/>
  <c r="V341" i="9"/>
  <c r="L341" i="9"/>
  <c r="B341" i="9"/>
  <c r="A341" i="9"/>
  <c r="AC340" i="9"/>
  <c r="V340" i="9"/>
  <c r="L340" i="9"/>
  <c r="B340" i="9"/>
  <c r="A340" i="9"/>
  <c r="AC339" i="9"/>
  <c r="V339" i="9"/>
  <c r="L339" i="9"/>
  <c r="B339" i="9"/>
  <c r="A339" i="9"/>
  <c r="AC338" i="9"/>
  <c r="V338" i="9"/>
  <c r="L338" i="9"/>
  <c r="B338" i="9"/>
  <c r="A338" i="9"/>
  <c r="AC337" i="9"/>
  <c r="V337" i="9"/>
  <c r="L337" i="9"/>
  <c r="B337" i="9"/>
  <c r="A337" i="9"/>
  <c r="AC336" i="9"/>
  <c r="V336" i="9"/>
  <c r="L336" i="9"/>
  <c r="B336" i="9"/>
  <c r="A336" i="9"/>
  <c r="AC335" i="9"/>
  <c r="V335" i="9"/>
  <c r="L335" i="9"/>
  <c r="B335" i="9"/>
  <c r="A335" i="9"/>
  <c r="AC334" i="9"/>
  <c r="V334" i="9"/>
  <c r="L334" i="9"/>
  <c r="B334" i="9"/>
  <c r="A334" i="9"/>
  <c r="AC333" i="9"/>
  <c r="V333" i="9"/>
  <c r="L333" i="9"/>
  <c r="B333" i="9"/>
  <c r="A333" i="9"/>
  <c r="AC332" i="9"/>
  <c r="V332" i="9"/>
  <c r="L332" i="9"/>
  <c r="B332" i="9"/>
  <c r="A332" i="9"/>
  <c r="AC331" i="9"/>
  <c r="V331" i="9"/>
  <c r="L331" i="9"/>
  <c r="B331" i="9"/>
  <c r="A331" i="9"/>
  <c r="AC330" i="9"/>
  <c r="V330" i="9"/>
  <c r="L330" i="9"/>
  <c r="B330" i="9"/>
  <c r="A330" i="9"/>
  <c r="AC329" i="9"/>
  <c r="V329" i="9"/>
  <c r="L329" i="9"/>
  <c r="B329" i="9"/>
  <c r="A329" i="9"/>
  <c r="AC328" i="9"/>
  <c r="V328" i="9"/>
  <c r="L328" i="9"/>
  <c r="B328" i="9"/>
  <c r="A328" i="9"/>
  <c r="AC327" i="9"/>
  <c r="V327" i="9"/>
  <c r="L327" i="9"/>
  <c r="B327" i="9"/>
  <c r="A327" i="9"/>
  <c r="AC324" i="9"/>
  <c r="V324" i="9"/>
  <c r="L324" i="9"/>
  <c r="B324" i="9"/>
  <c r="A324" i="9"/>
  <c r="AC323" i="9"/>
  <c r="V323" i="9"/>
  <c r="L323" i="9"/>
  <c r="B323" i="9"/>
  <c r="A323" i="9"/>
  <c r="AC322" i="9"/>
  <c r="V322" i="9"/>
  <c r="L322" i="9"/>
  <c r="B322" i="9"/>
  <c r="A322" i="9"/>
  <c r="AC321" i="9"/>
  <c r="V321" i="9"/>
  <c r="L321" i="9"/>
  <c r="B321" i="9"/>
  <c r="A321" i="9"/>
  <c r="AC320" i="9"/>
  <c r="V320" i="9"/>
  <c r="L320" i="9"/>
  <c r="B320" i="9"/>
  <c r="A320" i="9"/>
  <c r="AC319" i="9"/>
  <c r="V319" i="9"/>
  <c r="L319" i="9"/>
  <c r="B319" i="9"/>
  <c r="A319" i="9"/>
  <c r="AC318" i="9"/>
  <c r="V318" i="9"/>
  <c r="L318" i="9"/>
  <c r="B318" i="9"/>
  <c r="A318" i="9"/>
  <c r="AC317" i="9"/>
  <c r="V317" i="9"/>
  <c r="L317" i="9"/>
  <c r="B317" i="9"/>
  <c r="A317" i="9"/>
  <c r="AC316" i="9"/>
  <c r="V316" i="9"/>
  <c r="L316" i="9"/>
  <c r="B316" i="9"/>
  <c r="A316" i="9"/>
  <c r="AC315" i="9"/>
  <c r="V315" i="9"/>
  <c r="L315" i="9"/>
  <c r="B315" i="9"/>
  <c r="A315" i="9"/>
  <c r="AC314" i="9"/>
  <c r="V314" i="9"/>
  <c r="L314" i="9"/>
  <c r="B314" i="9"/>
  <c r="A314" i="9"/>
  <c r="AC313" i="9"/>
  <c r="V313" i="9"/>
  <c r="L313" i="9"/>
  <c r="B313" i="9"/>
  <c r="A313" i="9"/>
  <c r="AC312" i="9"/>
  <c r="V312" i="9"/>
  <c r="L312" i="9"/>
  <c r="B312" i="9"/>
  <c r="A312" i="9"/>
  <c r="AC311" i="9"/>
  <c r="V311" i="9"/>
  <c r="L311" i="9"/>
  <c r="B311" i="9"/>
  <c r="A311" i="9"/>
  <c r="AC310" i="9"/>
  <c r="V310" i="9"/>
  <c r="L310" i="9"/>
  <c r="B310" i="9"/>
  <c r="A310" i="9"/>
  <c r="AC309" i="9"/>
  <c r="V309" i="9"/>
  <c r="L309" i="9"/>
  <c r="B309" i="9"/>
  <c r="A309" i="9"/>
  <c r="AC308" i="9"/>
  <c r="V308" i="9"/>
  <c r="L308" i="9"/>
  <c r="B308" i="9"/>
  <c r="A308" i="9"/>
  <c r="AC307" i="9"/>
  <c r="V307" i="9"/>
  <c r="L307" i="9"/>
  <c r="B307" i="9"/>
  <c r="A307" i="9"/>
  <c r="AC306" i="9"/>
  <c r="V306" i="9"/>
  <c r="L306" i="9"/>
  <c r="B306" i="9"/>
  <c r="A306" i="9"/>
  <c r="AC305" i="9"/>
  <c r="V305" i="9"/>
  <c r="L305" i="9"/>
  <c r="B305" i="9"/>
  <c r="A305" i="9"/>
  <c r="AC304" i="9"/>
  <c r="V304" i="9"/>
  <c r="L304" i="9"/>
  <c r="B304" i="9"/>
  <c r="A304" i="9"/>
  <c r="AC303" i="9"/>
  <c r="V303" i="9"/>
  <c r="L303" i="9"/>
  <c r="B303" i="9"/>
  <c r="A303" i="9"/>
  <c r="AC302" i="9"/>
  <c r="V302" i="9"/>
  <c r="L302" i="9"/>
  <c r="B302" i="9"/>
  <c r="A302" i="9"/>
  <c r="AC301" i="9"/>
  <c r="V301" i="9"/>
  <c r="L301" i="9"/>
  <c r="B301" i="9"/>
  <c r="A301" i="9"/>
  <c r="AC300" i="9"/>
  <c r="V300" i="9"/>
  <c r="L300" i="9"/>
  <c r="B300" i="9"/>
  <c r="A300" i="9"/>
  <c r="AC299" i="9"/>
  <c r="V299" i="9"/>
  <c r="L299" i="9"/>
  <c r="B299" i="9"/>
  <c r="A299" i="9"/>
  <c r="AC298" i="9"/>
  <c r="V298" i="9"/>
  <c r="L298" i="9"/>
  <c r="B298" i="9"/>
  <c r="A298" i="9"/>
  <c r="AC297" i="9"/>
  <c r="V297" i="9"/>
  <c r="L297" i="9"/>
  <c r="B297" i="9"/>
  <c r="A297" i="9"/>
  <c r="AC296" i="9"/>
  <c r="V296" i="9"/>
  <c r="L296" i="9"/>
  <c r="B296" i="9"/>
  <c r="A296" i="9"/>
  <c r="AC295" i="9"/>
  <c r="V295" i="9"/>
  <c r="L295" i="9"/>
  <c r="B295" i="9"/>
  <c r="A295" i="9"/>
  <c r="AC294" i="9"/>
  <c r="V294" i="9"/>
  <c r="L294" i="9"/>
  <c r="B294" i="9"/>
  <c r="A294" i="9"/>
  <c r="AC293" i="9"/>
  <c r="V293" i="9"/>
  <c r="L293" i="9"/>
  <c r="B293" i="9"/>
  <c r="A293" i="9"/>
  <c r="AC292" i="9"/>
  <c r="V292" i="9"/>
  <c r="L292" i="9"/>
  <c r="B292" i="9"/>
  <c r="A292" i="9"/>
  <c r="AC291" i="9"/>
  <c r="V291" i="9"/>
  <c r="L291" i="9"/>
  <c r="B291" i="9"/>
  <c r="A291" i="9"/>
  <c r="AC290" i="9"/>
  <c r="V290" i="9"/>
  <c r="L290" i="9"/>
  <c r="B290" i="9"/>
  <c r="A290" i="9"/>
  <c r="AC289" i="9"/>
  <c r="V289" i="9"/>
  <c r="L289" i="9"/>
  <c r="B289" i="9"/>
  <c r="A289" i="9"/>
  <c r="AC288" i="9"/>
  <c r="V288" i="9"/>
  <c r="L288" i="9"/>
  <c r="B288" i="9"/>
  <c r="A288" i="9"/>
  <c r="AC287" i="9"/>
  <c r="V287" i="9"/>
  <c r="L287" i="9"/>
  <c r="B287" i="9"/>
  <c r="A287" i="9"/>
  <c r="AC286" i="9"/>
  <c r="V286" i="9"/>
  <c r="L286" i="9"/>
  <c r="B286" i="9"/>
  <c r="A286" i="9"/>
  <c r="AC285" i="9"/>
  <c r="V285" i="9"/>
  <c r="L285" i="9"/>
  <c r="B285" i="9"/>
  <c r="A285" i="9"/>
  <c r="AC284" i="9"/>
  <c r="V284" i="9"/>
  <c r="L284" i="9"/>
  <c r="B284" i="9"/>
  <c r="A284" i="9"/>
  <c r="AC283" i="9"/>
  <c r="V283" i="9"/>
  <c r="L283" i="9"/>
  <c r="B283" i="9"/>
  <c r="A283" i="9"/>
  <c r="AC282" i="9"/>
  <c r="V282" i="9"/>
  <c r="L282" i="9"/>
  <c r="B282" i="9"/>
  <c r="A282" i="9"/>
  <c r="AC281" i="9"/>
  <c r="V281" i="9"/>
  <c r="L281" i="9"/>
  <c r="B281" i="9"/>
  <c r="A281" i="9"/>
  <c r="AC280" i="9"/>
  <c r="V280" i="9"/>
  <c r="L280" i="9"/>
  <c r="B280" i="9"/>
  <c r="A280" i="9"/>
  <c r="AC279" i="9"/>
  <c r="V279" i="9"/>
  <c r="L279" i="9"/>
  <c r="B279" i="9"/>
  <c r="A279" i="9"/>
  <c r="AC278" i="9"/>
  <c r="V278" i="9"/>
  <c r="L278" i="9"/>
  <c r="B278" i="9"/>
  <c r="A278" i="9"/>
  <c r="AC277" i="9"/>
  <c r="V277" i="9"/>
  <c r="L277" i="9"/>
  <c r="B277" i="9"/>
  <c r="A277" i="9"/>
  <c r="AC276" i="9"/>
  <c r="V276" i="9"/>
  <c r="L276" i="9"/>
  <c r="B276" i="9"/>
  <c r="A276" i="9"/>
  <c r="AC275" i="9"/>
  <c r="V275" i="9"/>
  <c r="L275" i="9"/>
  <c r="B275" i="9"/>
  <c r="A275" i="9"/>
  <c r="AC274" i="9"/>
  <c r="V274" i="9"/>
  <c r="L274" i="9"/>
  <c r="B274" i="9"/>
  <c r="A274" i="9"/>
  <c r="AC273" i="9"/>
  <c r="V273" i="9"/>
  <c r="L273" i="9"/>
  <c r="B273" i="9"/>
  <c r="A273" i="9"/>
  <c r="AC272" i="9"/>
  <c r="V272" i="9"/>
  <c r="L272" i="9"/>
  <c r="B272" i="9"/>
  <c r="A272" i="9"/>
  <c r="AC271" i="9"/>
  <c r="V271" i="9"/>
  <c r="L271" i="9"/>
  <c r="B271" i="9"/>
  <c r="A271" i="9"/>
  <c r="AC270" i="9"/>
  <c r="V270" i="9"/>
  <c r="L270" i="9"/>
  <c r="B270" i="9"/>
  <c r="A270" i="9"/>
  <c r="AC269" i="9"/>
  <c r="V269" i="9"/>
  <c r="L269" i="9"/>
  <c r="B269" i="9"/>
  <c r="A269" i="9"/>
  <c r="AC268" i="9"/>
  <c r="V268" i="9"/>
  <c r="L268" i="9"/>
  <c r="B268" i="9"/>
  <c r="A268" i="9"/>
  <c r="AC267" i="9"/>
  <c r="V267" i="9"/>
  <c r="L267" i="9"/>
  <c r="B267" i="9"/>
  <c r="A267" i="9"/>
  <c r="AC266" i="9"/>
  <c r="V266" i="9"/>
  <c r="L266" i="9"/>
  <c r="B266" i="9"/>
  <c r="A266" i="9"/>
  <c r="AC265" i="9"/>
  <c r="V265" i="9"/>
  <c r="L265" i="9"/>
  <c r="B265" i="9"/>
  <c r="A265" i="9"/>
  <c r="AC264" i="9"/>
  <c r="V264" i="9"/>
  <c r="L264" i="9"/>
  <c r="B264" i="9"/>
  <c r="A264" i="9"/>
  <c r="AC263" i="9"/>
  <c r="V263" i="9"/>
  <c r="L263" i="9"/>
  <c r="B263" i="9"/>
  <c r="A263" i="9"/>
  <c r="AC262" i="9"/>
  <c r="V262" i="9"/>
  <c r="L262" i="9"/>
  <c r="B262" i="9"/>
  <c r="A262" i="9"/>
  <c r="AC261" i="9"/>
  <c r="V261" i="9"/>
  <c r="L261" i="9"/>
  <c r="B261" i="9"/>
  <c r="A261" i="9"/>
  <c r="AC260" i="9"/>
  <c r="V260" i="9"/>
  <c r="L260" i="9"/>
  <c r="B260" i="9"/>
  <c r="A260" i="9"/>
  <c r="AC259" i="9"/>
  <c r="V259" i="9"/>
  <c r="L259" i="9"/>
  <c r="B259" i="9"/>
  <c r="A259" i="9"/>
  <c r="AC258" i="9"/>
  <c r="V258" i="9"/>
  <c r="L258" i="9"/>
  <c r="B258" i="9"/>
  <c r="A258" i="9"/>
  <c r="AC257" i="9"/>
  <c r="V257" i="9"/>
  <c r="L257" i="9"/>
  <c r="B257" i="9"/>
  <c r="A257" i="9"/>
  <c r="AC256" i="9"/>
  <c r="V256" i="9"/>
  <c r="L256" i="9"/>
  <c r="B256" i="9"/>
  <c r="A256" i="9"/>
  <c r="AC255" i="9"/>
  <c r="V255" i="9"/>
  <c r="L255" i="9"/>
  <c r="B255" i="9"/>
  <c r="A255" i="9"/>
  <c r="AC254" i="9"/>
  <c r="V254" i="9"/>
  <c r="L254" i="9"/>
  <c r="B254" i="9"/>
  <c r="A254" i="9"/>
  <c r="AC253" i="9"/>
  <c r="V253" i="9"/>
  <c r="L253" i="9"/>
  <c r="B253" i="9"/>
  <c r="A253" i="9"/>
  <c r="AC252" i="9"/>
  <c r="V252" i="9"/>
  <c r="L252" i="9"/>
  <c r="B252" i="9"/>
  <c r="A252" i="9"/>
  <c r="AC251" i="9"/>
  <c r="V251" i="9"/>
  <c r="L251" i="9"/>
  <c r="B251" i="9"/>
  <c r="A251" i="9"/>
  <c r="AC250" i="9"/>
  <c r="V250" i="9"/>
  <c r="L250" i="9"/>
  <c r="B250" i="9"/>
  <c r="A250" i="9"/>
  <c r="AC249" i="9"/>
  <c r="V249" i="9"/>
  <c r="L249" i="9"/>
  <c r="B249" i="9"/>
  <c r="A249" i="9"/>
  <c r="AC248" i="9"/>
  <c r="V248" i="9"/>
  <c r="L248" i="9"/>
  <c r="B248" i="9"/>
  <c r="A248" i="9"/>
  <c r="AC247" i="9"/>
  <c r="V247" i="9"/>
  <c r="L247" i="9"/>
  <c r="B247" i="9"/>
  <c r="A247" i="9"/>
  <c r="AC246" i="9"/>
  <c r="V246" i="9"/>
  <c r="L246" i="9"/>
  <c r="B246" i="9"/>
  <c r="A246" i="9"/>
  <c r="AC245" i="9"/>
  <c r="V245" i="9"/>
  <c r="L245" i="9"/>
  <c r="B245" i="9"/>
  <c r="A245" i="9"/>
  <c r="AC244" i="9"/>
  <c r="V244" i="9"/>
  <c r="L244" i="9"/>
  <c r="B244" i="9"/>
  <c r="A244" i="9"/>
  <c r="AC243" i="9"/>
  <c r="V243" i="9"/>
  <c r="L243" i="9"/>
  <c r="B243" i="9"/>
  <c r="A243" i="9"/>
  <c r="AC242" i="9"/>
  <c r="V242" i="9"/>
  <c r="L242" i="9"/>
  <c r="B242" i="9"/>
  <c r="A242" i="9"/>
  <c r="AC241" i="9"/>
  <c r="V241" i="9"/>
  <c r="L241" i="9"/>
  <c r="B241" i="9"/>
  <c r="A241" i="9"/>
  <c r="AC240" i="9"/>
  <c r="V240" i="9"/>
  <c r="L240" i="9"/>
  <c r="B240" i="9"/>
  <c r="A240" i="9"/>
  <c r="AC239" i="9"/>
  <c r="V239" i="9"/>
  <c r="L239" i="9"/>
  <c r="B239" i="9"/>
  <c r="A239" i="9"/>
  <c r="AC238" i="9"/>
  <c r="V238" i="9"/>
  <c r="L238" i="9"/>
  <c r="B238" i="9"/>
  <c r="A238" i="9"/>
  <c r="AC237" i="9"/>
  <c r="V237" i="9"/>
  <c r="L237" i="9"/>
  <c r="B237" i="9"/>
  <c r="A237" i="9"/>
  <c r="AC236" i="9"/>
  <c r="V236" i="9"/>
  <c r="L236" i="9"/>
  <c r="B236" i="9"/>
  <c r="A236" i="9"/>
  <c r="AC235" i="9"/>
  <c r="V235" i="9"/>
  <c r="L235" i="9"/>
  <c r="B235" i="9"/>
  <c r="A235" i="9"/>
  <c r="AC234" i="9"/>
  <c r="V234" i="9"/>
  <c r="L234" i="9"/>
  <c r="B234" i="9"/>
  <c r="A234" i="9"/>
  <c r="AC233" i="9"/>
  <c r="V233" i="9"/>
  <c r="L233" i="9"/>
  <c r="B233" i="9"/>
  <c r="A233" i="9"/>
  <c r="AC232" i="9"/>
  <c r="V232" i="9"/>
  <c r="L232" i="9"/>
  <c r="B232" i="9"/>
  <c r="A232" i="9"/>
  <c r="AC231" i="9"/>
  <c r="V231" i="9"/>
  <c r="L231" i="9"/>
  <c r="B231" i="9"/>
  <c r="A231" i="9"/>
  <c r="AC230" i="9"/>
  <c r="V230" i="9"/>
  <c r="L230" i="9"/>
  <c r="B230" i="9"/>
  <c r="A230" i="9"/>
  <c r="AC229" i="9"/>
  <c r="V229" i="9"/>
  <c r="L229" i="9"/>
  <c r="B229" i="9"/>
  <c r="A229" i="9"/>
  <c r="AC228" i="9"/>
  <c r="V228" i="9"/>
  <c r="L228" i="9"/>
  <c r="B228" i="9"/>
  <c r="A228" i="9"/>
  <c r="AC227" i="9"/>
  <c r="V227" i="9"/>
  <c r="L227" i="9"/>
  <c r="B227" i="9"/>
  <c r="A227" i="9"/>
  <c r="AC226" i="9"/>
  <c r="V226" i="9"/>
  <c r="L226" i="9"/>
  <c r="B226" i="9"/>
  <c r="A226" i="9"/>
  <c r="AC225" i="9"/>
  <c r="V225" i="9"/>
  <c r="L225" i="9"/>
  <c r="B225" i="9"/>
  <c r="A225" i="9"/>
  <c r="AC224" i="9"/>
  <c r="V224" i="9"/>
  <c r="L224" i="9"/>
  <c r="B224" i="9"/>
  <c r="A224" i="9"/>
  <c r="AC223" i="9"/>
  <c r="V223" i="9"/>
  <c r="L223" i="9"/>
  <c r="B223" i="9"/>
  <c r="A223" i="9"/>
  <c r="AC222" i="9"/>
  <c r="V222" i="9"/>
  <c r="L222" i="9"/>
  <c r="B222" i="9"/>
  <c r="A222" i="9"/>
  <c r="AC221" i="9"/>
  <c r="V221" i="9"/>
  <c r="L221" i="9"/>
  <c r="B221" i="9"/>
  <c r="A221" i="9"/>
  <c r="AC220" i="9"/>
  <c r="V220" i="9"/>
  <c r="L220" i="9"/>
  <c r="B220" i="9"/>
  <c r="A220" i="9"/>
  <c r="AC219" i="9"/>
  <c r="V219" i="9"/>
  <c r="L219" i="9"/>
  <c r="B219" i="9"/>
  <c r="A219" i="9"/>
  <c r="AC218" i="9"/>
  <c r="V218" i="9"/>
  <c r="L218" i="9"/>
  <c r="B218" i="9"/>
  <c r="A218" i="9"/>
  <c r="AC217" i="9"/>
  <c r="V217" i="9"/>
  <c r="L217" i="9"/>
  <c r="B217" i="9"/>
  <c r="A217" i="9"/>
  <c r="AC216" i="9"/>
  <c r="V216" i="9"/>
  <c r="L216" i="9"/>
  <c r="B216" i="9"/>
  <c r="A216" i="9"/>
  <c r="AC215" i="9"/>
  <c r="V215" i="9"/>
  <c r="L215" i="9"/>
  <c r="B215" i="9"/>
  <c r="A215" i="9"/>
  <c r="AC214" i="9"/>
  <c r="V214" i="9"/>
  <c r="L214" i="9"/>
  <c r="B214" i="9"/>
  <c r="A214" i="9"/>
  <c r="AC213" i="9"/>
  <c r="V213" i="9"/>
  <c r="L213" i="9"/>
  <c r="B213" i="9"/>
  <c r="A213" i="9"/>
  <c r="AC212" i="9"/>
  <c r="V212" i="9"/>
  <c r="L212" i="9"/>
  <c r="B212" i="9"/>
  <c r="A212" i="9"/>
  <c r="AC211" i="9"/>
  <c r="V211" i="9"/>
  <c r="L211" i="9"/>
  <c r="B211" i="9"/>
  <c r="A211" i="9"/>
  <c r="AC210" i="9"/>
  <c r="V210" i="9"/>
  <c r="L210" i="9"/>
  <c r="B210" i="9"/>
  <c r="A210" i="9"/>
  <c r="AC209" i="9"/>
  <c r="V209" i="9"/>
  <c r="L209" i="9"/>
  <c r="B209" i="9"/>
  <c r="A209" i="9"/>
  <c r="AC208" i="9"/>
  <c r="V208" i="9"/>
  <c r="L208" i="9"/>
  <c r="B208" i="9"/>
  <c r="A208" i="9"/>
  <c r="AC207" i="9"/>
  <c r="V207" i="9"/>
  <c r="L207" i="9"/>
  <c r="B207" i="9"/>
  <c r="A207" i="9"/>
  <c r="AC206" i="9"/>
  <c r="V206" i="9"/>
  <c r="L206" i="9"/>
  <c r="B206" i="9"/>
  <c r="A206" i="9"/>
  <c r="AC205" i="9"/>
  <c r="V205" i="9"/>
  <c r="L205" i="9"/>
  <c r="B205" i="9"/>
  <c r="A205" i="9"/>
  <c r="AC204" i="9"/>
  <c r="V204" i="9"/>
  <c r="L204" i="9"/>
  <c r="B204" i="9"/>
  <c r="A204" i="9"/>
  <c r="AC203" i="9"/>
  <c r="V203" i="9"/>
  <c r="L203" i="9"/>
  <c r="B203" i="9"/>
  <c r="A203" i="9"/>
  <c r="AC202" i="9"/>
  <c r="V202" i="9"/>
  <c r="L202" i="9"/>
  <c r="B202" i="9"/>
  <c r="A202" i="9"/>
  <c r="AC201" i="9"/>
  <c r="V201" i="9"/>
  <c r="L201" i="9"/>
  <c r="B201" i="9"/>
  <c r="A201" i="9"/>
  <c r="AC200" i="9"/>
  <c r="V200" i="9"/>
  <c r="L200" i="9"/>
  <c r="B200" i="9"/>
  <c r="A200" i="9"/>
  <c r="AC199" i="9"/>
  <c r="V199" i="9"/>
  <c r="L199" i="9"/>
  <c r="B199" i="9"/>
  <c r="A199" i="9"/>
  <c r="AC198" i="9"/>
  <c r="V198" i="9"/>
  <c r="L198" i="9"/>
  <c r="B198" i="9"/>
  <c r="A198" i="9"/>
  <c r="AC197" i="9"/>
  <c r="V197" i="9"/>
  <c r="L197" i="9"/>
  <c r="B197" i="9"/>
  <c r="A197" i="9"/>
  <c r="AC196" i="9"/>
  <c r="V196" i="9"/>
  <c r="L196" i="9"/>
  <c r="B196" i="9"/>
  <c r="A196" i="9"/>
  <c r="AC195" i="9"/>
  <c r="V195" i="9"/>
  <c r="L195" i="9"/>
  <c r="B195" i="9"/>
  <c r="A195" i="9"/>
  <c r="AC194" i="9"/>
  <c r="V194" i="9"/>
  <c r="L194" i="9"/>
  <c r="B194" i="9"/>
  <c r="A194" i="9"/>
  <c r="AC193" i="9"/>
  <c r="V193" i="9"/>
  <c r="L193" i="9"/>
  <c r="B193" i="9"/>
  <c r="A193" i="9"/>
  <c r="AC192" i="9"/>
  <c r="V192" i="9"/>
  <c r="L192" i="9"/>
  <c r="B192" i="9"/>
  <c r="A192" i="9"/>
  <c r="AC191" i="9"/>
  <c r="V191" i="9"/>
  <c r="L191" i="9"/>
  <c r="B191" i="9"/>
  <c r="A191" i="9"/>
  <c r="AC190" i="9"/>
  <c r="V190" i="9"/>
  <c r="L190" i="9"/>
  <c r="B190" i="9"/>
  <c r="A190" i="9"/>
  <c r="AC189" i="9"/>
  <c r="V189" i="9"/>
  <c r="L189" i="9"/>
  <c r="B189" i="9"/>
  <c r="A189" i="9"/>
  <c r="AC188" i="9"/>
  <c r="V188" i="9"/>
  <c r="L188" i="9"/>
  <c r="B188" i="9"/>
  <c r="A188" i="9"/>
  <c r="AC187" i="9"/>
  <c r="V187" i="9"/>
  <c r="L187" i="9"/>
  <c r="B187" i="9"/>
  <c r="A187" i="9"/>
  <c r="AC186" i="9"/>
  <c r="V186" i="9"/>
  <c r="L186" i="9"/>
  <c r="B186" i="9"/>
  <c r="A186" i="9"/>
  <c r="AC185" i="9"/>
  <c r="V185" i="9"/>
  <c r="L185" i="9"/>
  <c r="B185" i="9"/>
  <c r="A185" i="9"/>
  <c r="AC184" i="9"/>
  <c r="V184" i="9"/>
  <c r="L184" i="9"/>
  <c r="B184" i="9"/>
  <c r="A184" i="9"/>
  <c r="AC183" i="9"/>
  <c r="V183" i="9"/>
  <c r="L183" i="9"/>
  <c r="B183" i="9"/>
  <c r="A183" i="9"/>
  <c r="AC182" i="9"/>
  <c r="V182" i="9"/>
  <c r="L182" i="9"/>
  <c r="B182" i="9"/>
  <c r="A182" i="9"/>
  <c r="AC181" i="9"/>
  <c r="V181" i="9"/>
  <c r="L181" i="9"/>
  <c r="B181" i="9"/>
  <c r="A181" i="9"/>
  <c r="AC180" i="9"/>
  <c r="V180" i="9"/>
  <c r="L180" i="9"/>
  <c r="B180" i="9"/>
  <c r="A180" i="9"/>
  <c r="AC179" i="9"/>
  <c r="V179" i="9"/>
  <c r="L179" i="9"/>
  <c r="B179" i="9"/>
  <c r="A179" i="9"/>
  <c r="AC178" i="9"/>
  <c r="V178" i="9"/>
  <c r="L178" i="9"/>
  <c r="B178" i="9"/>
  <c r="A178" i="9"/>
  <c r="AC177" i="9"/>
  <c r="V177" i="9"/>
  <c r="L177" i="9"/>
  <c r="B177" i="9"/>
  <c r="A177" i="9"/>
  <c r="AC176" i="9"/>
  <c r="V176" i="9"/>
  <c r="L176" i="9"/>
  <c r="B176" i="9"/>
  <c r="A176" i="9"/>
  <c r="AC175" i="9"/>
  <c r="V175" i="9"/>
  <c r="L175" i="9"/>
  <c r="B175" i="9"/>
  <c r="A175" i="9"/>
  <c r="AC174" i="9"/>
  <c r="V174" i="9"/>
  <c r="L174" i="9"/>
  <c r="B174" i="9"/>
  <c r="A174" i="9"/>
  <c r="AC173" i="9"/>
  <c r="V173" i="9"/>
  <c r="L173" i="9"/>
  <c r="B173" i="9"/>
  <c r="A173" i="9"/>
  <c r="AC172" i="9"/>
  <c r="V172" i="9"/>
  <c r="L172" i="9"/>
  <c r="B172" i="9"/>
  <c r="A172" i="9"/>
  <c r="AC171" i="9"/>
  <c r="V171" i="9"/>
  <c r="L171" i="9"/>
  <c r="B171" i="9"/>
  <c r="A171" i="9"/>
  <c r="AC170" i="9"/>
  <c r="V170" i="9"/>
  <c r="L170" i="9"/>
  <c r="B170" i="9"/>
  <c r="A170" i="9"/>
  <c r="AC169" i="9"/>
  <c r="V169" i="9"/>
  <c r="L169" i="9"/>
  <c r="B169" i="9"/>
  <c r="A169" i="9"/>
  <c r="AC168" i="9"/>
  <c r="V168" i="9"/>
  <c r="L168" i="9"/>
  <c r="B168" i="9"/>
  <c r="A168" i="9"/>
  <c r="AC167" i="9"/>
  <c r="V167" i="9"/>
  <c r="L167" i="9"/>
  <c r="B167" i="9"/>
  <c r="A167" i="9"/>
  <c r="AC166" i="9"/>
  <c r="V166" i="9"/>
  <c r="L166" i="9"/>
  <c r="B166" i="9"/>
  <c r="A166" i="9"/>
  <c r="AC165" i="9"/>
  <c r="V165" i="9"/>
  <c r="L165" i="9"/>
  <c r="B165" i="9"/>
  <c r="A165" i="9"/>
  <c r="AC164" i="9"/>
  <c r="V164" i="9"/>
  <c r="L164" i="9"/>
  <c r="B164" i="9"/>
  <c r="A164" i="9"/>
  <c r="AC163" i="9"/>
  <c r="V163" i="9"/>
  <c r="L163" i="9"/>
  <c r="B163" i="9"/>
  <c r="A163" i="9"/>
  <c r="AC162" i="9"/>
  <c r="V162" i="9"/>
  <c r="L162" i="9"/>
  <c r="B162" i="9"/>
  <c r="A162" i="9"/>
  <c r="AC161" i="9"/>
  <c r="V161" i="9"/>
  <c r="L161" i="9"/>
  <c r="B161" i="9"/>
  <c r="A161" i="9"/>
  <c r="AC160" i="9"/>
  <c r="V160" i="9"/>
  <c r="L160" i="9"/>
  <c r="B160" i="9"/>
  <c r="A160" i="9"/>
  <c r="AC159" i="9"/>
  <c r="V159" i="9"/>
  <c r="L159" i="9"/>
  <c r="B159" i="9"/>
  <c r="A159" i="9"/>
  <c r="AC158" i="9"/>
  <c r="V158" i="9"/>
  <c r="L158" i="9"/>
  <c r="B158" i="9"/>
  <c r="A158" i="9"/>
  <c r="AC157" i="9"/>
  <c r="V157" i="9"/>
  <c r="L157" i="9"/>
  <c r="B157" i="9"/>
  <c r="A157" i="9"/>
  <c r="AC156" i="9"/>
  <c r="V156" i="9"/>
  <c r="L156" i="9"/>
  <c r="B156" i="9"/>
  <c r="A156" i="9"/>
  <c r="AC155" i="9"/>
  <c r="V155" i="9"/>
  <c r="L155" i="9"/>
  <c r="B155" i="9"/>
  <c r="A155" i="9"/>
  <c r="AC154" i="9"/>
  <c r="V154" i="9"/>
  <c r="L154" i="9"/>
  <c r="B154" i="9"/>
  <c r="A154" i="9"/>
  <c r="AC153" i="9"/>
  <c r="V153" i="9"/>
  <c r="L153" i="9"/>
  <c r="B153" i="9"/>
  <c r="A153" i="9"/>
  <c r="AC152" i="9"/>
  <c r="V152" i="9"/>
  <c r="L152" i="9"/>
  <c r="B152" i="9"/>
  <c r="A152" i="9"/>
  <c r="AC151" i="9"/>
  <c r="V151" i="9"/>
  <c r="L151" i="9"/>
  <c r="B151" i="9"/>
  <c r="A151" i="9"/>
  <c r="AC150" i="9"/>
  <c r="V150" i="9"/>
  <c r="L150" i="9"/>
  <c r="B150" i="9"/>
  <c r="A150" i="9"/>
  <c r="AC149" i="9"/>
  <c r="V149" i="9"/>
  <c r="L149" i="9"/>
  <c r="B149" i="9"/>
  <c r="A149" i="9"/>
  <c r="AC148" i="9"/>
  <c r="V148" i="9"/>
  <c r="L148" i="9"/>
  <c r="B148" i="9"/>
  <c r="A148" i="9"/>
  <c r="AC147" i="9"/>
  <c r="V147" i="9"/>
  <c r="L147" i="9"/>
  <c r="B147" i="9"/>
  <c r="A147" i="9"/>
  <c r="AC146" i="9"/>
  <c r="V146" i="9"/>
  <c r="L146" i="9"/>
  <c r="B146" i="9"/>
  <c r="A146" i="9"/>
  <c r="AC145" i="9"/>
  <c r="V145" i="9"/>
  <c r="L145" i="9"/>
  <c r="B145" i="9"/>
  <c r="A145" i="9"/>
  <c r="AC144" i="9"/>
  <c r="V144" i="9"/>
  <c r="L144" i="9"/>
  <c r="B144" i="9"/>
  <c r="A144" i="9"/>
  <c r="AC143" i="9"/>
  <c r="V143" i="9"/>
  <c r="L143" i="9"/>
  <c r="B143" i="9"/>
  <c r="A143" i="9"/>
  <c r="AC142" i="9"/>
  <c r="V142" i="9"/>
  <c r="L142" i="9"/>
  <c r="B142" i="9"/>
  <c r="A142" i="9"/>
  <c r="AC141" i="9"/>
  <c r="V141" i="9"/>
  <c r="L141" i="9"/>
  <c r="B141" i="9"/>
  <c r="A141" i="9"/>
  <c r="AC140" i="9"/>
  <c r="V140" i="9"/>
  <c r="L140" i="9"/>
  <c r="B140" i="9"/>
  <c r="A140" i="9"/>
  <c r="AC139" i="9"/>
  <c r="V139" i="9"/>
  <c r="L139" i="9"/>
  <c r="B139" i="9"/>
  <c r="A139" i="9"/>
  <c r="AC138" i="9"/>
  <c r="V138" i="9"/>
  <c r="L138" i="9"/>
  <c r="B138" i="9"/>
  <c r="A138" i="9"/>
  <c r="AC137" i="9"/>
  <c r="V137" i="9"/>
  <c r="L137" i="9"/>
  <c r="B137" i="9"/>
  <c r="A137" i="9"/>
  <c r="AC136" i="9"/>
  <c r="V136" i="9"/>
  <c r="L136" i="9"/>
  <c r="B136" i="9"/>
  <c r="A136" i="9"/>
  <c r="AC135" i="9"/>
  <c r="V135" i="9"/>
  <c r="L135" i="9"/>
  <c r="B135" i="9"/>
  <c r="A135" i="9"/>
  <c r="AC134" i="9"/>
  <c r="V134" i="9"/>
  <c r="L134" i="9"/>
  <c r="B134" i="9"/>
  <c r="A134" i="9"/>
  <c r="AC133" i="9"/>
  <c r="V133" i="9"/>
  <c r="L133" i="9"/>
  <c r="B133" i="9"/>
  <c r="A133" i="9"/>
  <c r="AC132" i="9"/>
  <c r="V132" i="9"/>
  <c r="L132" i="9"/>
  <c r="B132" i="9"/>
  <c r="A132" i="9"/>
  <c r="AC131" i="9"/>
  <c r="V131" i="9"/>
  <c r="L131" i="9"/>
  <c r="B131" i="9"/>
  <c r="A131" i="9"/>
  <c r="AC130" i="9"/>
  <c r="V130" i="9"/>
  <c r="L130" i="9"/>
  <c r="B130" i="9"/>
  <c r="A130" i="9"/>
  <c r="AC129" i="9"/>
  <c r="V129" i="9"/>
  <c r="L129" i="9"/>
  <c r="B129" i="9"/>
  <c r="A129" i="9"/>
  <c r="AC128" i="9"/>
  <c r="V128" i="9"/>
  <c r="L128" i="9"/>
  <c r="B128" i="9"/>
  <c r="A128" i="9"/>
  <c r="AC127" i="9"/>
  <c r="V127" i="9"/>
  <c r="L127" i="9"/>
  <c r="B127" i="9"/>
  <c r="A127" i="9"/>
  <c r="AC126" i="9"/>
  <c r="V126" i="9"/>
  <c r="L126" i="9"/>
  <c r="B126" i="9"/>
  <c r="A126" i="9"/>
  <c r="AC125" i="9"/>
  <c r="V125" i="9"/>
  <c r="L125" i="9"/>
  <c r="B125" i="9"/>
  <c r="A125" i="9"/>
  <c r="AC124" i="9"/>
  <c r="V124" i="9"/>
  <c r="L124" i="9"/>
  <c r="B124" i="9"/>
  <c r="A124" i="9"/>
  <c r="AC123" i="9"/>
  <c r="V123" i="9"/>
  <c r="L123" i="9"/>
  <c r="B123" i="9"/>
  <c r="A123" i="9"/>
  <c r="AC122" i="9"/>
  <c r="V122" i="9"/>
  <c r="L122" i="9"/>
  <c r="B122" i="9"/>
  <c r="A122" i="9"/>
  <c r="AC121" i="9"/>
  <c r="V121" i="9"/>
  <c r="L121" i="9"/>
  <c r="B121" i="9"/>
  <c r="A121" i="9"/>
  <c r="AC120" i="9"/>
  <c r="V120" i="9"/>
  <c r="L120" i="9"/>
  <c r="B120" i="9"/>
  <c r="A120" i="9"/>
  <c r="AC119" i="9"/>
  <c r="V119" i="9"/>
  <c r="L119" i="9"/>
  <c r="B119" i="9"/>
  <c r="A119" i="9"/>
  <c r="AC118" i="9"/>
  <c r="V118" i="9"/>
  <c r="L118" i="9"/>
  <c r="B118" i="9"/>
  <c r="A118" i="9"/>
  <c r="AC117" i="9"/>
  <c r="V117" i="9"/>
  <c r="L117" i="9"/>
  <c r="B117" i="9"/>
  <c r="A117" i="9"/>
  <c r="AC116" i="9"/>
  <c r="V116" i="9"/>
  <c r="L116" i="9"/>
  <c r="B116" i="9"/>
  <c r="A116" i="9"/>
  <c r="AC115" i="9"/>
  <c r="V115" i="9"/>
  <c r="L115" i="9"/>
  <c r="B115" i="9"/>
  <c r="A115" i="9"/>
  <c r="AC114" i="9"/>
  <c r="V114" i="9"/>
  <c r="L114" i="9"/>
  <c r="B114" i="9"/>
  <c r="A114" i="9"/>
  <c r="AC113" i="9"/>
  <c r="V113" i="9"/>
  <c r="L113" i="9"/>
  <c r="B113" i="9"/>
  <c r="A113" i="9"/>
  <c r="AC112" i="9"/>
  <c r="V112" i="9"/>
  <c r="L112" i="9"/>
  <c r="B112" i="9"/>
  <c r="A112" i="9"/>
  <c r="AC111" i="9"/>
  <c r="V111" i="9"/>
  <c r="L111" i="9"/>
  <c r="B111" i="9"/>
  <c r="A111" i="9"/>
  <c r="AC110" i="9"/>
  <c r="V110" i="9"/>
  <c r="L110" i="9"/>
  <c r="B110" i="9"/>
  <c r="A110" i="9"/>
  <c r="AC109" i="9"/>
  <c r="V109" i="9"/>
  <c r="L109" i="9"/>
  <c r="B109" i="9"/>
  <c r="A109" i="9"/>
  <c r="AC108" i="9"/>
  <c r="V108" i="9"/>
  <c r="L108" i="9"/>
  <c r="B108" i="9"/>
  <c r="A108" i="9"/>
  <c r="AC107" i="9"/>
  <c r="V107" i="9"/>
  <c r="L107" i="9"/>
  <c r="B107" i="9"/>
  <c r="A107" i="9"/>
  <c r="AC106" i="9"/>
  <c r="V106" i="9"/>
  <c r="L106" i="9"/>
  <c r="B106" i="9"/>
  <c r="A106" i="9"/>
  <c r="AC105" i="9"/>
  <c r="V105" i="9"/>
  <c r="L105" i="9"/>
  <c r="B105" i="9"/>
  <c r="A105" i="9"/>
  <c r="AC104" i="9"/>
  <c r="V104" i="9"/>
  <c r="L104" i="9"/>
  <c r="B104" i="9"/>
  <c r="A104" i="9"/>
  <c r="AC103" i="9"/>
  <c r="V103" i="9"/>
  <c r="L103" i="9"/>
  <c r="B103" i="9"/>
  <c r="A103" i="9"/>
  <c r="AC102" i="9"/>
  <c r="V102" i="9"/>
  <c r="L102" i="9"/>
  <c r="B102" i="9"/>
  <c r="A102" i="9"/>
  <c r="AC101" i="9"/>
  <c r="V101" i="9"/>
  <c r="L101" i="9"/>
  <c r="B101" i="9"/>
  <c r="A101" i="9"/>
  <c r="AC100" i="9"/>
  <c r="V100" i="9"/>
  <c r="L100" i="9"/>
  <c r="B100" i="9"/>
  <c r="A100" i="9"/>
  <c r="AC99" i="9"/>
  <c r="V99" i="9"/>
  <c r="L99" i="9"/>
  <c r="B99" i="9"/>
  <c r="A99" i="9"/>
  <c r="AC98" i="9"/>
  <c r="V98" i="9"/>
  <c r="L98" i="9"/>
  <c r="B98" i="9"/>
  <c r="A98" i="9"/>
  <c r="AC97" i="9"/>
  <c r="V97" i="9"/>
  <c r="L97" i="9"/>
  <c r="B97" i="9"/>
  <c r="A97" i="9"/>
  <c r="AC96" i="9"/>
  <c r="V96" i="9"/>
  <c r="L96" i="9"/>
  <c r="B96" i="9"/>
  <c r="A96" i="9"/>
  <c r="AC95" i="9"/>
  <c r="V95" i="9"/>
  <c r="L95" i="9"/>
  <c r="B95" i="9"/>
  <c r="A95" i="9"/>
  <c r="AC94" i="9"/>
  <c r="V94" i="9"/>
  <c r="L94" i="9"/>
  <c r="B94" i="9"/>
  <c r="A94" i="9"/>
  <c r="AC93" i="9"/>
  <c r="V93" i="9"/>
  <c r="L93" i="9"/>
  <c r="B93" i="9"/>
  <c r="A93" i="9"/>
  <c r="AC92" i="9"/>
  <c r="V92" i="9"/>
  <c r="L92" i="9"/>
  <c r="B92" i="9"/>
  <c r="A92" i="9"/>
  <c r="AC91" i="9"/>
  <c r="V91" i="9"/>
  <c r="L91" i="9"/>
  <c r="B91" i="9"/>
  <c r="A91" i="9"/>
  <c r="AC90" i="9"/>
  <c r="V90" i="9"/>
  <c r="L90" i="9"/>
  <c r="B90" i="9"/>
  <c r="A90" i="9"/>
  <c r="AC89" i="9"/>
  <c r="V89" i="9"/>
  <c r="L89" i="9"/>
  <c r="B89" i="9"/>
  <c r="A89" i="9"/>
  <c r="AC88" i="9"/>
  <c r="V88" i="9"/>
  <c r="L88" i="9"/>
  <c r="B88" i="9"/>
  <c r="A88" i="9"/>
  <c r="AC87" i="9"/>
  <c r="V87" i="9"/>
  <c r="L87" i="9"/>
  <c r="B87" i="9"/>
  <c r="A87" i="9"/>
  <c r="AC86" i="9"/>
  <c r="V86" i="9"/>
  <c r="L86" i="9"/>
  <c r="B86" i="9"/>
  <c r="A86" i="9"/>
  <c r="AC85" i="9"/>
  <c r="V85" i="9"/>
  <c r="L85" i="9"/>
  <c r="B85" i="9"/>
  <c r="A85" i="9"/>
  <c r="AC84" i="9"/>
  <c r="V84" i="9"/>
  <c r="L84" i="9"/>
  <c r="B84" i="9"/>
  <c r="A84" i="9"/>
  <c r="AC83" i="9"/>
  <c r="V83" i="9"/>
  <c r="L83" i="9"/>
  <c r="B83" i="9"/>
  <c r="A83" i="9"/>
  <c r="AC82" i="9"/>
  <c r="V82" i="9"/>
  <c r="L82" i="9"/>
  <c r="B82" i="9"/>
  <c r="A82" i="9"/>
  <c r="AC81" i="9"/>
  <c r="V81" i="9"/>
  <c r="L81" i="9"/>
  <c r="B81" i="9"/>
  <c r="A81" i="9"/>
  <c r="AC80" i="9"/>
  <c r="V80" i="9"/>
  <c r="L80" i="9"/>
  <c r="B80" i="9"/>
  <c r="A80" i="9"/>
  <c r="AC79" i="9"/>
  <c r="V79" i="9"/>
  <c r="L79" i="9"/>
  <c r="B79" i="9"/>
  <c r="A79" i="9"/>
  <c r="AC78" i="9"/>
  <c r="V78" i="9"/>
  <c r="L78" i="9"/>
  <c r="B78" i="9"/>
  <c r="A78" i="9"/>
  <c r="AC77" i="9"/>
  <c r="V77" i="9"/>
  <c r="L77" i="9"/>
  <c r="B77" i="9"/>
  <c r="A77" i="9"/>
  <c r="AC76" i="9"/>
  <c r="V76" i="9"/>
  <c r="L76" i="9"/>
  <c r="B76" i="9"/>
  <c r="A76" i="9"/>
  <c r="AC75" i="9"/>
  <c r="V75" i="9"/>
  <c r="L75" i="9"/>
  <c r="B75" i="9"/>
  <c r="A75" i="9"/>
  <c r="AC74" i="9"/>
  <c r="V74" i="9"/>
  <c r="L74" i="9"/>
  <c r="B74" i="9"/>
  <c r="A74" i="9"/>
  <c r="AC73" i="9"/>
  <c r="V73" i="9"/>
  <c r="L73" i="9"/>
  <c r="B73" i="9"/>
  <c r="A73" i="9"/>
  <c r="AC72" i="9"/>
  <c r="V72" i="9"/>
  <c r="L72" i="9"/>
  <c r="B72" i="9"/>
  <c r="A72" i="9"/>
  <c r="AC71" i="9"/>
  <c r="V71" i="9"/>
  <c r="L71" i="9"/>
  <c r="B71" i="9"/>
  <c r="A71" i="9"/>
  <c r="AC70" i="9"/>
  <c r="V70" i="9"/>
  <c r="L70" i="9"/>
  <c r="B70" i="9"/>
  <c r="A70" i="9"/>
  <c r="AC69" i="9"/>
  <c r="V69" i="9"/>
  <c r="L69" i="9"/>
  <c r="B69" i="9"/>
  <c r="A69" i="9"/>
  <c r="AC68" i="9"/>
  <c r="V68" i="9"/>
  <c r="L68" i="9"/>
  <c r="B68" i="9"/>
  <c r="A68" i="9"/>
  <c r="AC67" i="9"/>
  <c r="V67" i="9"/>
  <c r="L67" i="9"/>
  <c r="B67" i="9"/>
  <c r="A67" i="9"/>
  <c r="AC66" i="9"/>
  <c r="V66" i="9"/>
  <c r="L66" i="9"/>
  <c r="B66" i="9"/>
  <c r="A66" i="9"/>
  <c r="AC65" i="9"/>
  <c r="V65" i="9"/>
  <c r="L65" i="9"/>
  <c r="B65" i="9"/>
  <c r="A65" i="9"/>
  <c r="AC64" i="9"/>
  <c r="V64" i="9"/>
  <c r="L64" i="9"/>
  <c r="B64" i="9"/>
  <c r="A64" i="9"/>
  <c r="AC63" i="9"/>
  <c r="V63" i="9"/>
  <c r="L63" i="9"/>
  <c r="B63" i="9"/>
  <c r="A63" i="9"/>
  <c r="AC62" i="9"/>
  <c r="V62" i="9"/>
  <c r="L62" i="9"/>
  <c r="B62" i="9"/>
  <c r="A62" i="9"/>
  <c r="AC61" i="9"/>
  <c r="V61" i="9"/>
  <c r="L61" i="9"/>
  <c r="B61" i="9"/>
  <c r="A61" i="9"/>
  <c r="AC60" i="9"/>
  <c r="V60" i="9"/>
  <c r="L60" i="9"/>
  <c r="B60" i="9"/>
  <c r="A60" i="9"/>
  <c r="AC59" i="9"/>
  <c r="V59" i="9"/>
  <c r="L59" i="9"/>
  <c r="B59" i="9"/>
  <c r="A59" i="9"/>
  <c r="AC58" i="9"/>
  <c r="V58" i="9"/>
  <c r="L58" i="9"/>
  <c r="B58" i="9"/>
  <c r="A58" i="9"/>
  <c r="AC57" i="9"/>
  <c r="V57" i="9"/>
  <c r="L57" i="9"/>
  <c r="B57" i="9"/>
  <c r="A57" i="9"/>
  <c r="AC56" i="9"/>
  <c r="V56" i="9"/>
  <c r="L56" i="9"/>
  <c r="B56" i="9"/>
  <c r="A56" i="9"/>
  <c r="AC55" i="9"/>
  <c r="V55" i="9"/>
  <c r="L55" i="9"/>
  <c r="B55" i="9"/>
  <c r="A55" i="9"/>
  <c r="AC54" i="9"/>
  <c r="V54" i="9"/>
  <c r="L54" i="9"/>
  <c r="B54" i="9"/>
  <c r="A54" i="9"/>
  <c r="AC53" i="9"/>
  <c r="V53" i="9"/>
  <c r="L53" i="9"/>
  <c r="B53" i="9"/>
  <c r="A53" i="9"/>
  <c r="AC52" i="9"/>
  <c r="V52" i="9"/>
  <c r="L52" i="9"/>
  <c r="B52" i="9"/>
  <c r="A52" i="9"/>
  <c r="AC51" i="9"/>
  <c r="V51" i="9"/>
  <c r="L51" i="9"/>
  <c r="B51" i="9"/>
  <c r="A51" i="9"/>
  <c r="AC50" i="9"/>
  <c r="V50" i="9"/>
  <c r="L50" i="9"/>
  <c r="B50" i="9"/>
  <c r="A50" i="9"/>
  <c r="AC49" i="9"/>
  <c r="V49" i="9"/>
  <c r="L49" i="9"/>
  <c r="B49" i="9"/>
  <c r="A49" i="9"/>
  <c r="AC48" i="9"/>
  <c r="V48" i="9"/>
  <c r="L48" i="9"/>
  <c r="B48" i="9"/>
  <c r="A48" i="9"/>
  <c r="AC47" i="9"/>
  <c r="V47" i="9"/>
  <c r="L47" i="9"/>
  <c r="B47" i="9"/>
  <c r="A47" i="9"/>
  <c r="AC46" i="9"/>
  <c r="V46" i="9"/>
  <c r="L46" i="9"/>
  <c r="B46" i="9"/>
  <c r="A46" i="9"/>
  <c r="AC45" i="9"/>
  <c r="V45" i="9"/>
  <c r="L45" i="9"/>
  <c r="B45" i="9"/>
  <c r="A45" i="9"/>
  <c r="AC44" i="9"/>
  <c r="V44" i="9"/>
  <c r="L44" i="9"/>
  <c r="B44" i="9"/>
  <c r="A44" i="9"/>
  <c r="AC43" i="9"/>
  <c r="V43" i="9"/>
  <c r="L43" i="9"/>
  <c r="B43" i="9"/>
  <c r="A43" i="9"/>
  <c r="AC42" i="9"/>
  <c r="V42" i="9"/>
  <c r="L42" i="9"/>
  <c r="B42" i="9"/>
  <c r="A42" i="9"/>
  <c r="AC41" i="9"/>
  <c r="V41" i="9"/>
  <c r="L41" i="9"/>
  <c r="B41" i="9"/>
  <c r="A41" i="9"/>
  <c r="AC40" i="9"/>
  <c r="V40" i="9"/>
  <c r="L40" i="9"/>
  <c r="B40" i="9"/>
  <c r="A40" i="9"/>
  <c r="AC39" i="9"/>
  <c r="V39" i="9"/>
  <c r="L39" i="9"/>
  <c r="B39" i="9"/>
  <c r="A39" i="9"/>
  <c r="AC38" i="9"/>
  <c r="V38" i="9"/>
  <c r="L38" i="9"/>
  <c r="B38" i="9"/>
  <c r="A38" i="9"/>
  <c r="AC37" i="9"/>
  <c r="V37" i="9"/>
  <c r="L37" i="9"/>
  <c r="B37" i="9"/>
  <c r="A37" i="9"/>
  <c r="AC36" i="9"/>
  <c r="V36" i="9"/>
  <c r="L36" i="9"/>
  <c r="B36" i="9"/>
  <c r="A36" i="9"/>
  <c r="AC35" i="9"/>
  <c r="V35" i="9"/>
  <c r="L35" i="9"/>
  <c r="B35" i="9"/>
  <c r="A35" i="9"/>
  <c r="AC34" i="9"/>
  <c r="V34" i="9"/>
  <c r="L34" i="9"/>
  <c r="B34" i="9"/>
  <c r="A34" i="9"/>
  <c r="AC33" i="9"/>
  <c r="V33" i="9"/>
  <c r="L33" i="9"/>
  <c r="B33" i="9"/>
  <c r="A33" i="9"/>
  <c r="AC32" i="9"/>
  <c r="V32" i="9"/>
  <c r="L32" i="9"/>
  <c r="B32" i="9"/>
  <c r="A32" i="9"/>
  <c r="AC31" i="9"/>
  <c r="V31" i="9"/>
  <c r="L31" i="9"/>
  <c r="B31" i="9"/>
  <c r="A31" i="9"/>
  <c r="AC30" i="9"/>
  <c r="V30" i="9"/>
  <c r="L30" i="9"/>
  <c r="B30" i="9"/>
  <c r="A30" i="9"/>
  <c r="AC29" i="9"/>
  <c r="V29" i="9"/>
  <c r="L29" i="9"/>
  <c r="B29" i="9"/>
  <c r="A29" i="9"/>
  <c r="AC28" i="9"/>
  <c r="V28" i="9"/>
  <c r="L28" i="9"/>
  <c r="B28" i="9"/>
  <c r="A28" i="9"/>
  <c r="AC27" i="9"/>
  <c r="V27" i="9"/>
  <c r="L27" i="9"/>
  <c r="B27" i="9"/>
  <c r="A27" i="9"/>
  <c r="AC26" i="9"/>
  <c r="V26" i="9"/>
  <c r="L26" i="9"/>
  <c r="B26" i="9"/>
  <c r="A26" i="9"/>
  <c r="AC25" i="9"/>
  <c r="V25" i="9"/>
  <c r="L25" i="9"/>
  <c r="B25" i="9"/>
  <c r="A25" i="9"/>
  <c r="AC24" i="9"/>
  <c r="V24" i="9"/>
  <c r="L24" i="9"/>
  <c r="B24" i="9"/>
  <c r="A24" i="9"/>
  <c r="AC23" i="9"/>
  <c r="V23" i="9"/>
  <c r="L23" i="9"/>
  <c r="B23" i="9"/>
  <c r="A23" i="9"/>
  <c r="AC22" i="9"/>
  <c r="V22" i="9"/>
  <c r="L22" i="9"/>
  <c r="B22" i="9"/>
  <c r="A22" i="9"/>
  <c r="AC21" i="9"/>
  <c r="V21" i="9"/>
  <c r="L21" i="9"/>
  <c r="B21" i="9"/>
  <c r="A21" i="9"/>
  <c r="AC20" i="9"/>
  <c r="V20" i="9"/>
  <c r="L20" i="9"/>
  <c r="B20" i="9"/>
  <c r="A20" i="9"/>
  <c r="AC19" i="9"/>
  <c r="V19" i="9"/>
  <c r="L19" i="9"/>
  <c r="B19" i="9"/>
  <c r="A19" i="9"/>
  <c r="AC18" i="9"/>
  <c r="V18" i="9"/>
  <c r="L18" i="9"/>
  <c r="B18" i="9"/>
  <c r="A18" i="9"/>
  <c r="AC17" i="9"/>
  <c r="V17" i="9"/>
  <c r="L17" i="9"/>
  <c r="B17" i="9"/>
  <c r="A17" i="9"/>
  <c r="AC16" i="9"/>
  <c r="V16" i="9"/>
  <c r="L16" i="9"/>
  <c r="B16" i="9"/>
  <c r="A16" i="9"/>
  <c r="AC15" i="9"/>
  <c r="V15" i="9"/>
  <c r="L15" i="9"/>
  <c r="B15" i="9"/>
  <c r="A15" i="9"/>
  <c r="AC14" i="9"/>
  <c r="V14" i="9"/>
  <c r="L14" i="9"/>
  <c r="B14" i="9"/>
  <c r="A14" i="9"/>
  <c r="AC13" i="9"/>
  <c r="V13" i="9"/>
  <c r="L13" i="9"/>
  <c r="B13" i="9"/>
  <c r="A13" i="9"/>
  <c r="AC12" i="9"/>
  <c r="V12" i="9"/>
  <c r="L12" i="9"/>
  <c r="B12" i="9"/>
  <c r="A12" i="9"/>
  <c r="AC11" i="9"/>
  <c r="V11" i="9"/>
  <c r="L11" i="9"/>
  <c r="B11" i="9"/>
  <c r="A11" i="9"/>
  <c r="AC10" i="9"/>
  <c r="V10" i="9"/>
  <c r="L10" i="9"/>
  <c r="B10" i="9"/>
  <c r="A10" i="9"/>
  <c r="AC9" i="9"/>
  <c r="V9" i="9"/>
  <c r="L9" i="9"/>
  <c r="B9" i="9"/>
  <c r="A9" i="9"/>
  <c r="AC8" i="9"/>
  <c r="V8" i="9"/>
  <c r="L8" i="9"/>
  <c r="B8" i="9"/>
  <c r="A8" i="9"/>
  <c r="AC7" i="9"/>
  <c r="V7" i="9"/>
  <c r="L7" i="9"/>
  <c r="B7" i="9"/>
  <c r="A7" i="9"/>
  <c r="AC6" i="9"/>
  <c r="V6" i="9"/>
  <c r="L6" i="9"/>
  <c r="B6" i="9"/>
  <c r="A6" i="9"/>
  <c r="AC5" i="9"/>
  <c r="V5" i="9"/>
  <c r="L5" i="9"/>
  <c r="B5" i="9"/>
  <c r="A5" i="9"/>
  <c r="AC4" i="9"/>
  <c r="V4" i="9"/>
  <c r="L4" i="9"/>
  <c r="B4" i="9"/>
  <c r="A4" i="9"/>
  <c r="Y70" i="8"/>
  <c r="P70" i="8"/>
  <c r="B70" i="8"/>
  <c r="A70" i="8"/>
  <c r="Y69" i="8"/>
  <c r="P69" i="8"/>
  <c r="B69" i="8"/>
  <c r="A69" i="8"/>
  <c r="Y68" i="8"/>
  <c r="P68" i="8"/>
  <c r="B68" i="8"/>
  <c r="A68" i="8"/>
  <c r="Y67" i="8"/>
  <c r="P67" i="8"/>
  <c r="B67" i="8"/>
  <c r="A67" i="8"/>
  <c r="Y66" i="8"/>
  <c r="P66" i="8"/>
  <c r="B66" i="8"/>
  <c r="A66" i="8"/>
  <c r="Y65" i="8"/>
  <c r="P65" i="8"/>
  <c r="B65" i="8"/>
  <c r="A65" i="8"/>
  <c r="Y64" i="8"/>
  <c r="P64" i="8"/>
  <c r="B64" i="8"/>
  <c r="A64" i="8"/>
  <c r="Y63" i="8"/>
  <c r="P63" i="8"/>
  <c r="B63" i="8"/>
  <c r="A63" i="8"/>
  <c r="Y62" i="8"/>
  <c r="P62" i="8"/>
  <c r="B62" i="8"/>
  <c r="A62" i="8"/>
  <c r="Y61" i="8"/>
  <c r="P61" i="8"/>
  <c r="B61" i="8"/>
  <c r="A61" i="8"/>
  <c r="Y60" i="8"/>
  <c r="P60" i="8"/>
  <c r="B60" i="8"/>
  <c r="A60" i="8"/>
  <c r="Y59" i="8"/>
  <c r="P59" i="8"/>
  <c r="B59" i="8"/>
  <c r="A59" i="8"/>
  <c r="Y58" i="8"/>
  <c r="P58" i="8"/>
  <c r="B58" i="8"/>
  <c r="A58" i="8"/>
  <c r="Y55" i="8"/>
  <c r="P55" i="8"/>
  <c r="B55" i="8"/>
  <c r="A55" i="8"/>
  <c r="Y54" i="8"/>
  <c r="P54" i="8"/>
  <c r="B54" i="8"/>
  <c r="A54" i="8"/>
  <c r="Y53" i="8"/>
  <c r="P53" i="8"/>
  <c r="B53" i="8"/>
  <c r="A53" i="8"/>
  <c r="Y52" i="8"/>
  <c r="P52" i="8"/>
  <c r="B52" i="8"/>
  <c r="A52" i="8"/>
  <c r="Y51" i="8"/>
  <c r="P51" i="8"/>
  <c r="B51" i="8"/>
  <c r="A51" i="8"/>
  <c r="Y50" i="8"/>
  <c r="P50" i="8"/>
  <c r="B50" i="8"/>
  <c r="A50" i="8"/>
  <c r="Y49" i="8"/>
  <c r="P49" i="8"/>
  <c r="B49" i="8"/>
  <c r="A49" i="8"/>
  <c r="Y48" i="8"/>
  <c r="P48" i="8"/>
  <c r="B48" i="8"/>
  <c r="A48" i="8"/>
  <c r="Y47" i="8"/>
  <c r="P47" i="8"/>
  <c r="B47" i="8"/>
  <c r="A47" i="8"/>
  <c r="Y46" i="8"/>
  <c r="P46" i="8"/>
  <c r="B46" i="8"/>
  <c r="A46" i="8"/>
  <c r="Y45" i="8"/>
  <c r="P45" i="8"/>
  <c r="B45" i="8"/>
  <c r="A45" i="8"/>
  <c r="Y44" i="8"/>
  <c r="P44" i="8"/>
  <c r="B44" i="8"/>
  <c r="A44" i="8"/>
  <c r="Y43" i="8"/>
  <c r="P43" i="8"/>
  <c r="B43" i="8"/>
  <c r="A43" i="8"/>
  <c r="Y42" i="8"/>
  <c r="P42" i="8"/>
  <c r="B42" i="8"/>
  <c r="A42" i="8"/>
  <c r="Y41" i="8"/>
  <c r="P41" i="8"/>
  <c r="B41" i="8"/>
  <c r="A41" i="8"/>
  <c r="Y40" i="8"/>
  <c r="P40" i="8"/>
  <c r="B40" i="8"/>
  <c r="A40" i="8"/>
  <c r="Y39" i="8"/>
  <c r="P39" i="8"/>
  <c r="B39" i="8"/>
  <c r="A39" i="8"/>
  <c r="Y38" i="8"/>
  <c r="P38" i="8"/>
  <c r="B38" i="8"/>
  <c r="A38" i="8"/>
  <c r="Y37" i="8"/>
  <c r="P37" i="8"/>
  <c r="B37" i="8"/>
  <c r="A37" i="8"/>
  <c r="Y36" i="8"/>
  <c r="P36" i="8"/>
  <c r="B36" i="8"/>
  <c r="A36" i="8"/>
  <c r="Y35" i="8"/>
  <c r="P35" i="8"/>
  <c r="B35" i="8"/>
  <c r="A35" i="8"/>
  <c r="Y34" i="8"/>
  <c r="P34" i="8"/>
  <c r="B34" i="8"/>
  <c r="A34" i="8"/>
  <c r="Y33" i="8"/>
  <c r="P33" i="8"/>
  <c r="B33" i="8"/>
  <c r="A33" i="8"/>
  <c r="Y32" i="8"/>
  <c r="P32" i="8"/>
  <c r="B32" i="8"/>
  <c r="A32" i="8"/>
  <c r="Y31" i="8"/>
  <c r="P31" i="8"/>
  <c r="B31" i="8"/>
  <c r="A31" i="8"/>
  <c r="Y28" i="8"/>
  <c r="P28" i="8"/>
  <c r="B28" i="8"/>
  <c r="A28" i="8"/>
  <c r="Y27" i="8"/>
  <c r="P27" i="8"/>
  <c r="B27" i="8"/>
  <c r="A27" i="8"/>
  <c r="Y26" i="8"/>
  <c r="P26" i="8"/>
  <c r="B26" i="8"/>
  <c r="A26" i="8"/>
  <c r="Y25" i="8"/>
  <c r="P25" i="8"/>
  <c r="B25" i="8"/>
  <c r="A25" i="8"/>
  <c r="Y22" i="8"/>
  <c r="P22" i="8"/>
  <c r="B22" i="8"/>
  <c r="A22" i="8"/>
  <c r="Y21" i="8"/>
  <c r="P21" i="8"/>
  <c r="B21" i="8"/>
  <c r="A21" i="8"/>
  <c r="Y20" i="8"/>
  <c r="P20" i="8"/>
  <c r="B20" i="8"/>
  <c r="A20" i="8"/>
  <c r="Y19" i="8"/>
  <c r="P19" i="8"/>
  <c r="B19" i="8"/>
  <c r="A19" i="8"/>
  <c r="Y18" i="8"/>
  <c r="P18" i="8"/>
  <c r="B18" i="8"/>
  <c r="A18" i="8"/>
  <c r="Y17" i="8"/>
  <c r="P17" i="8"/>
  <c r="B17" i="8"/>
  <c r="A17" i="8"/>
  <c r="Y16" i="8"/>
  <c r="P16" i="8"/>
  <c r="B16" i="8"/>
  <c r="A16" i="8"/>
  <c r="Y15" i="8"/>
  <c r="P15" i="8"/>
  <c r="B15" i="8"/>
  <c r="A15" i="8"/>
  <c r="Y14" i="8"/>
  <c r="P14" i="8"/>
  <c r="B14" i="8"/>
  <c r="A14" i="8"/>
  <c r="Y13" i="8"/>
  <c r="P13" i="8"/>
  <c r="B13" i="8"/>
  <c r="A13" i="8"/>
  <c r="Y12" i="8"/>
  <c r="P12" i="8"/>
  <c r="B12" i="8"/>
  <c r="A12" i="8"/>
  <c r="Y11" i="8"/>
  <c r="P11" i="8"/>
  <c r="B11" i="8"/>
  <c r="A11" i="8"/>
  <c r="Y10" i="8"/>
  <c r="P10" i="8"/>
  <c r="B10" i="8"/>
  <c r="A10" i="8"/>
  <c r="Y9" i="8"/>
  <c r="P9" i="8"/>
  <c r="B9" i="8"/>
  <c r="A9" i="8"/>
  <c r="Y8" i="8"/>
  <c r="P8" i="8"/>
  <c r="B8" i="8"/>
  <c r="A8" i="8"/>
  <c r="Y7" i="8"/>
  <c r="P7" i="8"/>
  <c r="B7" i="8"/>
  <c r="A7" i="8"/>
  <c r="Y6" i="8"/>
  <c r="P6" i="8"/>
  <c r="B6" i="8"/>
  <c r="A6" i="8"/>
  <c r="Y5" i="8"/>
  <c r="P5" i="8"/>
  <c r="B5" i="8"/>
  <c r="A5" i="8"/>
  <c r="Y4" i="8"/>
  <c r="P4" i="8"/>
  <c r="B4" i="8"/>
  <c r="A4" i="8"/>
  <c r="AP568" i="7"/>
  <c r="AF568" i="7"/>
  <c r="T568" i="7"/>
  <c r="B568" i="7"/>
  <c r="A568" i="7"/>
  <c r="AP567" i="7"/>
  <c r="AF567" i="7"/>
  <c r="T567" i="7"/>
  <c r="B567" i="7"/>
  <c r="A567" i="7"/>
  <c r="AP566" i="7"/>
  <c r="AF566" i="7"/>
  <c r="T566" i="7"/>
  <c r="B566" i="7"/>
  <c r="A566" i="7"/>
  <c r="AP565" i="7"/>
  <c r="AF565" i="7"/>
  <c r="T565" i="7"/>
  <c r="B565" i="7"/>
  <c r="A565" i="7"/>
  <c r="AP564" i="7"/>
  <c r="AF564" i="7"/>
  <c r="T564" i="7"/>
  <c r="B564" i="7"/>
  <c r="A564" i="7"/>
  <c r="AP563" i="7"/>
  <c r="AF563" i="7"/>
  <c r="T563" i="7"/>
  <c r="B563" i="7"/>
  <c r="A563" i="7"/>
  <c r="AP562" i="7"/>
  <c r="AF562" i="7"/>
  <c r="T562" i="7"/>
  <c r="B562" i="7"/>
  <c r="A562" i="7"/>
  <c r="AP561" i="7"/>
  <c r="AF561" i="7"/>
  <c r="T561" i="7"/>
  <c r="B561" i="7"/>
  <c r="A561" i="7"/>
  <c r="AP560" i="7"/>
  <c r="AF560" i="7"/>
  <c r="T560" i="7"/>
  <c r="B560" i="7"/>
  <c r="A560" i="7"/>
  <c r="AP559" i="7"/>
  <c r="AF559" i="7"/>
  <c r="T559" i="7"/>
  <c r="B559" i="7"/>
  <c r="A559" i="7"/>
  <c r="AP558" i="7"/>
  <c r="AF558" i="7"/>
  <c r="T558" i="7"/>
  <c r="B558" i="7"/>
  <c r="A558" i="7"/>
  <c r="AP557" i="7"/>
  <c r="AF557" i="7"/>
  <c r="T557" i="7"/>
  <c r="B557" i="7"/>
  <c r="A557" i="7"/>
  <c r="AP556" i="7"/>
  <c r="AF556" i="7"/>
  <c r="T556" i="7"/>
  <c r="B556" i="7"/>
  <c r="A556" i="7"/>
  <c r="AP555" i="7"/>
  <c r="AF555" i="7"/>
  <c r="T555" i="7"/>
  <c r="B555" i="7"/>
  <c r="A555" i="7"/>
  <c r="AP554" i="7"/>
  <c r="AF554" i="7"/>
  <c r="T554" i="7"/>
  <c r="B554" i="7"/>
  <c r="A554" i="7"/>
  <c r="AP553" i="7"/>
  <c r="AF553" i="7"/>
  <c r="T553" i="7"/>
  <c r="B553" i="7"/>
  <c r="A553" i="7"/>
  <c r="AP552" i="7"/>
  <c r="AF552" i="7"/>
  <c r="T552" i="7"/>
  <c r="B552" i="7"/>
  <c r="A552" i="7"/>
  <c r="AP551" i="7"/>
  <c r="AF551" i="7"/>
  <c r="T551" i="7"/>
  <c r="B551" i="7"/>
  <c r="A551" i="7"/>
  <c r="AP550" i="7"/>
  <c r="AF550" i="7"/>
  <c r="T550" i="7"/>
  <c r="B550" i="7"/>
  <c r="A550" i="7"/>
  <c r="AP549" i="7"/>
  <c r="AF549" i="7"/>
  <c r="T549" i="7"/>
  <c r="B549" i="7"/>
  <c r="A549" i="7"/>
  <c r="AP548" i="7"/>
  <c r="AF548" i="7"/>
  <c r="T548" i="7"/>
  <c r="B548" i="7"/>
  <c r="A548" i="7"/>
  <c r="AP547" i="7"/>
  <c r="AF547" i="7"/>
  <c r="T547" i="7"/>
  <c r="B547" i="7"/>
  <c r="A547" i="7"/>
  <c r="AP546" i="7"/>
  <c r="AF546" i="7"/>
  <c r="T546" i="7"/>
  <c r="B546" i="7"/>
  <c r="A546" i="7"/>
  <c r="AP545" i="7"/>
  <c r="AF545" i="7"/>
  <c r="T545" i="7"/>
  <c r="B545" i="7"/>
  <c r="A545" i="7"/>
  <c r="AP544" i="7"/>
  <c r="AF544" i="7"/>
  <c r="T544" i="7"/>
  <c r="B544" i="7"/>
  <c r="A544" i="7"/>
  <c r="AP543" i="7"/>
  <c r="AF543" i="7"/>
  <c r="T543" i="7"/>
  <c r="B543" i="7"/>
  <c r="A543" i="7"/>
  <c r="AP542" i="7"/>
  <c r="AF542" i="7"/>
  <c r="T542" i="7"/>
  <c r="B542" i="7"/>
  <c r="A542" i="7"/>
  <c r="AP541" i="7"/>
  <c r="AF541" i="7"/>
  <c r="T541" i="7"/>
  <c r="B541" i="7"/>
  <c r="A541" i="7"/>
  <c r="AP540" i="7"/>
  <c r="AF540" i="7"/>
  <c r="T540" i="7"/>
  <c r="B540" i="7"/>
  <c r="A540" i="7"/>
  <c r="AP539" i="7"/>
  <c r="AF539" i="7"/>
  <c r="T539" i="7"/>
  <c r="B539" i="7"/>
  <c r="A539" i="7"/>
  <c r="AP538" i="7"/>
  <c r="AF538" i="7"/>
  <c r="T538" i="7"/>
  <c r="B538" i="7"/>
  <c r="A538" i="7"/>
  <c r="AP537" i="7"/>
  <c r="AF537" i="7"/>
  <c r="T537" i="7"/>
  <c r="B537" i="7"/>
  <c r="A537" i="7"/>
  <c r="AP536" i="7"/>
  <c r="AF536" i="7"/>
  <c r="T536" i="7"/>
  <c r="B536" i="7"/>
  <c r="A536" i="7"/>
  <c r="AP535" i="7"/>
  <c r="AF535" i="7"/>
  <c r="T535" i="7"/>
  <c r="B535" i="7"/>
  <c r="A535" i="7"/>
  <c r="AP534" i="7"/>
  <c r="AF534" i="7"/>
  <c r="T534" i="7"/>
  <c r="B534" i="7"/>
  <c r="A534" i="7"/>
  <c r="AP533" i="7"/>
  <c r="AF533" i="7"/>
  <c r="T533" i="7"/>
  <c r="B533" i="7"/>
  <c r="A533" i="7"/>
  <c r="AP532" i="7"/>
  <c r="AF532" i="7"/>
  <c r="T532" i="7"/>
  <c r="B532" i="7"/>
  <c r="A532" i="7"/>
  <c r="AP531" i="7"/>
  <c r="AF531" i="7"/>
  <c r="T531" i="7"/>
  <c r="B531" i="7"/>
  <c r="A531" i="7"/>
  <c r="AP530" i="7"/>
  <c r="AF530" i="7"/>
  <c r="T530" i="7"/>
  <c r="B530" i="7"/>
  <c r="A530" i="7"/>
  <c r="AP529" i="7"/>
  <c r="AF529" i="7"/>
  <c r="T529" i="7"/>
  <c r="B529" i="7"/>
  <c r="A529" i="7"/>
  <c r="AP528" i="7"/>
  <c r="AF528" i="7"/>
  <c r="T528" i="7"/>
  <c r="B528" i="7"/>
  <c r="A528" i="7"/>
  <c r="AP527" i="7"/>
  <c r="AF527" i="7"/>
  <c r="T527" i="7"/>
  <c r="B527" i="7"/>
  <c r="A527" i="7"/>
  <c r="AP526" i="7"/>
  <c r="AF526" i="7"/>
  <c r="T526" i="7"/>
  <c r="B526" i="7"/>
  <c r="A526" i="7"/>
  <c r="AP525" i="7"/>
  <c r="AF525" i="7"/>
  <c r="T525" i="7"/>
  <c r="B525" i="7"/>
  <c r="A525" i="7"/>
  <c r="AP524" i="7"/>
  <c r="AF524" i="7"/>
  <c r="T524" i="7"/>
  <c r="B524" i="7"/>
  <c r="A524" i="7"/>
  <c r="AP523" i="7"/>
  <c r="AF523" i="7"/>
  <c r="T523" i="7"/>
  <c r="B523" i="7"/>
  <c r="A523" i="7"/>
  <c r="AP522" i="7"/>
  <c r="AF522" i="7"/>
  <c r="T522" i="7"/>
  <c r="B522" i="7"/>
  <c r="A522" i="7"/>
  <c r="AP521" i="7"/>
  <c r="AF521" i="7"/>
  <c r="T521" i="7"/>
  <c r="B521" i="7"/>
  <c r="A521" i="7"/>
  <c r="AP520" i="7"/>
  <c r="AF520" i="7"/>
  <c r="T520" i="7"/>
  <c r="B520" i="7"/>
  <c r="A520" i="7"/>
  <c r="AP519" i="7"/>
  <c r="AF519" i="7"/>
  <c r="T519" i="7"/>
  <c r="B519" i="7"/>
  <c r="A519" i="7"/>
  <c r="AP518" i="7"/>
  <c r="AF518" i="7"/>
  <c r="T518" i="7"/>
  <c r="B518" i="7"/>
  <c r="A518" i="7"/>
  <c r="AP517" i="7"/>
  <c r="AF517" i="7"/>
  <c r="T517" i="7"/>
  <c r="B517" i="7"/>
  <c r="A517" i="7"/>
  <c r="AP516" i="7"/>
  <c r="AF516" i="7"/>
  <c r="T516" i="7"/>
  <c r="B516" i="7"/>
  <c r="A516" i="7"/>
  <c r="AP515" i="7"/>
  <c r="AF515" i="7"/>
  <c r="T515" i="7"/>
  <c r="B515" i="7"/>
  <c r="A515" i="7"/>
  <c r="AP514" i="7"/>
  <c r="AF514" i="7"/>
  <c r="T514" i="7"/>
  <c r="B514" i="7"/>
  <c r="A514" i="7"/>
  <c r="AP513" i="7"/>
  <c r="AF513" i="7"/>
  <c r="T513" i="7"/>
  <c r="B513" i="7"/>
  <c r="A513" i="7"/>
  <c r="AP512" i="7"/>
  <c r="AF512" i="7"/>
  <c r="T512" i="7"/>
  <c r="B512" i="7"/>
  <c r="A512" i="7"/>
  <c r="AP511" i="7"/>
  <c r="AF511" i="7"/>
  <c r="T511" i="7"/>
  <c r="B511" i="7"/>
  <c r="A511" i="7"/>
  <c r="AP510" i="7"/>
  <c r="AF510" i="7"/>
  <c r="T510" i="7"/>
  <c r="B510" i="7"/>
  <c r="A510" i="7"/>
  <c r="AP509" i="7"/>
  <c r="AF509" i="7"/>
  <c r="T509" i="7"/>
  <c r="B509" i="7"/>
  <c r="A509" i="7"/>
  <c r="AP508" i="7"/>
  <c r="AF508" i="7"/>
  <c r="T508" i="7"/>
  <c r="B508" i="7"/>
  <c r="A508" i="7"/>
  <c r="AP507" i="7"/>
  <c r="AF507" i="7"/>
  <c r="T507" i="7"/>
  <c r="B507" i="7"/>
  <c r="A507" i="7"/>
  <c r="AP506" i="7"/>
  <c r="AF506" i="7"/>
  <c r="T506" i="7"/>
  <c r="B506" i="7"/>
  <c r="A506" i="7"/>
  <c r="AP505" i="7"/>
  <c r="AF505" i="7"/>
  <c r="T505" i="7"/>
  <c r="B505" i="7"/>
  <c r="A505" i="7"/>
  <c r="AP504" i="7"/>
  <c r="AF504" i="7"/>
  <c r="T504" i="7"/>
  <c r="B504" i="7"/>
  <c r="A504" i="7"/>
  <c r="AP503" i="7"/>
  <c r="AF503" i="7"/>
  <c r="T503" i="7"/>
  <c r="B503" i="7"/>
  <c r="A503" i="7"/>
  <c r="AP502" i="7"/>
  <c r="AF502" i="7"/>
  <c r="T502" i="7"/>
  <c r="B502" i="7"/>
  <c r="A502" i="7"/>
  <c r="AP501" i="7"/>
  <c r="AF501" i="7"/>
  <c r="T501" i="7"/>
  <c r="B501" i="7"/>
  <c r="A501" i="7"/>
  <c r="AP500" i="7"/>
  <c r="AF500" i="7"/>
  <c r="T500" i="7"/>
  <c r="B500" i="7"/>
  <c r="A500" i="7"/>
  <c r="AP499" i="7"/>
  <c r="AF499" i="7"/>
  <c r="T499" i="7"/>
  <c r="B499" i="7"/>
  <c r="A499" i="7"/>
  <c r="AP498" i="7"/>
  <c r="AF498" i="7"/>
  <c r="T498" i="7"/>
  <c r="B498" i="7"/>
  <c r="A498" i="7"/>
  <c r="AP497" i="7"/>
  <c r="AF497" i="7"/>
  <c r="T497" i="7"/>
  <c r="B497" i="7"/>
  <c r="A497" i="7"/>
  <c r="AP496" i="7"/>
  <c r="AF496" i="7"/>
  <c r="T496" i="7"/>
  <c r="B496" i="7"/>
  <c r="A496" i="7"/>
  <c r="AP495" i="7"/>
  <c r="AF495" i="7"/>
  <c r="T495" i="7"/>
  <c r="B495" i="7"/>
  <c r="A495" i="7"/>
  <c r="AP494" i="7"/>
  <c r="AF494" i="7"/>
  <c r="T494" i="7"/>
  <c r="B494" i="7"/>
  <c r="A494" i="7"/>
  <c r="AP493" i="7"/>
  <c r="AF493" i="7"/>
  <c r="T493" i="7"/>
  <c r="B493" i="7"/>
  <c r="A493" i="7"/>
  <c r="AP492" i="7"/>
  <c r="AF492" i="7"/>
  <c r="T492" i="7"/>
  <c r="B492" i="7"/>
  <c r="A492" i="7"/>
  <c r="AP491" i="7"/>
  <c r="AF491" i="7"/>
  <c r="T491" i="7"/>
  <c r="B491" i="7"/>
  <c r="A491" i="7"/>
  <c r="AP490" i="7"/>
  <c r="AF490" i="7"/>
  <c r="T490" i="7"/>
  <c r="B490" i="7"/>
  <c r="A490" i="7"/>
  <c r="AP489" i="7"/>
  <c r="AF489" i="7"/>
  <c r="T489" i="7"/>
  <c r="B489" i="7"/>
  <c r="A489" i="7"/>
  <c r="AP488" i="7"/>
  <c r="AF488" i="7"/>
  <c r="T488" i="7"/>
  <c r="B488" i="7"/>
  <c r="A488" i="7"/>
  <c r="AP487" i="7"/>
  <c r="AF487" i="7"/>
  <c r="T487" i="7"/>
  <c r="B487" i="7"/>
  <c r="A487" i="7"/>
  <c r="AP486" i="7"/>
  <c r="AF486" i="7"/>
  <c r="T486" i="7"/>
  <c r="B486" i="7"/>
  <c r="A486" i="7"/>
  <c r="AP485" i="7"/>
  <c r="AF485" i="7"/>
  <c r="T485" i="7"/>
  <c r="B485" i="7"/>
  <c r="A485" i="7"/>
  <c r="AP484" i="7"/>
  <c r="AF484" i="7"/>
  <c r="T484" i="7"/>
  <c r="B484" i="7"/>
  <c r="A484" i="7"/>
  <c r="AP483" i="7"/>
  <c r="AF483" i="7"/>
  <c r="T483" i="7"/>
  <c r="B483" i="7"/>
  <c r="A483" i="7"/>
  <c r="AP482" i="7"/>
  <c r="AF482" i="7"/>
  <c r="T482" i="7"/>
  <c r="B482" i="7"/>
  <c r="A482" i="7"/>
  <c r="AP481" i="7"/>
  <c r="AF481" i="7"/>
  <c r="T481" i="7"/>
  <c r="B481" i="7"/>
  <c r="A481" i="7"/>
  <c r="AP480" i="7"/>
  <c r="AF480" i="7"/>
  <c r="T480" i="7"/>
  <c r="B480" i="7"/>
  <c r="A480" i="7"/>
  <c r="AP479" i="7"/>
  <c r="AF479" i="7"/>
  <c r="T479" i="7"/>
  <c r="B479" i="7"/>
  <c r="A479" i="7"/>
  <c r="AP478" i="7"/>
  <c r="AF478" i="7"/>
  <c r="T478" i="7"/>
  <c r="B478" i="7"/>
  <c r="A478" i="7"/>
  <c r="AP477" i="7"/>
  <c r="AF477" i="7"/>
  <c r="T477" i="7"/>
  <c r="B477" i="7"/>
  <c r="A477" i="7"/>
  <c r="AP476" i="7"/>
  <c r="AF476" i="7"/>
  <c r="T476" i="7"/>
  <c r="B476" i="7"/>
  <c r="A476" i="7"/>
  <c r="AP475" i="7"/>
  <c r="AF475" i="7"/>
  <c r="T475" i="7"/>
  <c r="B475" i="7"/>
  <c r="A475" i="7"/>
  <c r="AP474" i="7"/>
  <c r="AF474" i="7"/>
  <c r="T474" i="7"/>
  <c r="B474" i="7"/>
  <c r="A474" i="7"/>
  <c r="AP473" i="7"/>
  <c r="AF473" i="7"/>
  <c r="T473" i="7"/>
  <c r="B473" i="7"/>
  <c r="A473" i="7"/>
  <c r="AP472" i="7"/>
  <c r="AF472" i="7"/>
  <c r="T472" i="7"/>
  <c r="B472" i="7"/>
  <c r="A472" i="7"/>
  <c r="AP471" i="7"/>
  <c r="AF471" i="7"/>
  <c r="T471" i="7"/>
  <c r="B471" i="7"/>
  <c r="A471" i="7"/>
  <c r="AP470" i="7"/>
  <c r="AF470" i="7"/>
  <c r="T470" i="7"/>
  <c r="B470" i="7"/>
  <c r="A470" i="7"/>
  <c r="AP469" i="7"/>
  <c r="AF469" i="7"/>
  <c r="T469" i="7"/>
  <c r="B469" i="7"/>
  <c r="A469" i="7"/>
  <c r="AP468" i="7"/>
  <c r="AF468" i="7"/>
  <c r="T468" i="7"/>
  <c r="B468" i="7"/>
  <c r="A468" i="7"/>
  <c r="AP467" i="7"/>
  <c r="AF467" i="7"/>
  <c r="T467" i="7"/>
  <c r="B467" i="7"/>
  <c r="A467" i="7"/>
  <c r="AP466" i="7"/>
  <c r="AF466" i="7"/>
  <c r="T466" i="7"/>
  <c r="B466" i="7"/>
  <c r="A466" i="7"/>
  <c r="AP465" i="7"/>
  <c r="AF465" i="7"/>
  <c r="T465" i="7"/>
  <c r="B465" i="7"/>
  <c r="A465" i="7"/>
  <c r="AP464" i="7"/>
  <c r="AF464" i="7"/>
  <c r="T464" i="7"/>
  <c r="B464" i="7"/>
  <c r="A464" i="7"/>
  <c r="AP463" i="7"/>
  <c r="AF463" i="7"/>
  <c r="T463" i="7"/>
  <c r="B463" i="7"/>
  <c r="A463" i="7"/>
  <c r="AP462" i="7"/>
  <c r="AF462" i="7"/>
  <c r="T462" i="7"/>
  <c r="B462" i="7"/>
  <c r="A462" i="7"/>
  <c r="AP461" i="7"/>
  <c r="AF461" i="7"/>
  <c r="T461" i="7"/>
  <c r="B461" i="7"/>
  <c r="A461" i="7"/>
  <c r="AP460" i="7"/>
  <c r="AF460" i="7"/>
  <c r="T460" i="7"/>
  <c r="B460" i="7"/>
  <c r="A460" i="7"/>
  <c r="AP459" i="7"/>
  <c r="AF459" i="7"/>
  <c r="T459" i="7"/>
  <c r="B459" i="7"/>
  <c r="A459" i="7"/>
  <c r="AP458" i="7"/>
  <c r="AF458" i="7"/>
  <c r="T458" i="7"/>
  <c r="B458" i="7"/>
  <c r="A458" i="7"/>
  <c r="AP457" i="7"/>
  <c r="AF457" i="7"/>
  <c r="T457" i="7"/>
  <c r="B457" i="7"/>
  <c r="A457" i="7"/>
  <c r="AP456" i="7"/>
  <c r="AF456" i="7"/>
  <c r="T456" i="7"/>
  <c r="B456" i="7"/>
  <c r="A456" i="7"/>
  <c r="AP455" i="7"/>
  <c r="AF455" i="7"/>
  <c r="T455" i="7"/>
  <c r="B455" i="7"/>
  <c r="A455" i="7"/>
  <c r="AP454" i="7"/>
  <c r="AF454" i="7"/>
  <c r="T454" i="7"/>
  <c r="B454" i="7"/>
  <c r="A454" i="7"/>
  <c r="AP453" i="7"/>
  <c r="AF453" i="7"/>
  <c r="T453" i="7"/>
  <c r="B453" i="7"/>
  <c r="A453" i="7"/>
  <c r="AP452" i="7"/>
  <c r="AF452" i="7"/>
  <c r="T452" i="7"/>
  <c r="B452" i="7"/>
  <c r="A452" i="7"/>
  <c r="AP451" i="7"/>
  <c r="AF451" i="7"/>
  <c r="T451" i="7"/>
  <c r="B451" i="7"/>
  <c r="A451" i="7"/>
  <c r="AP450" i="7"/>
  <c r="AF450" i="7"/>
  <c r="T450" i="7"/>
  <c r="B450" i="7"/>
  <c r="A450" i="7"/>
  <c r="AP449" i="7"/>
  <c r="AF449" i="7"/>
  <c r="T449" i="7"/>
  <c r="B449" i="7"/>
  <c r="A449" i="7"/>
  <c r="AP448" i="7"/>
  <c r="AF448" i="7"/>
  <c r="T448" i="7"/>
  <c r="B448" i="7"/>
  <c r="A448" i="7"/>
  <c r="AP447" i="7"/>
  <c r="AF447" i="7"/>
  <c r="T447" i="7"/>
  <c r="B447" i="7"/>
  <c r="A447" i="7"/>
  <c r="AP446" i="7"/>
  <c r="AF446" i="7"/>
  <c r="T446" i="7"/>
  <c r="B446" i="7"/>
  <c r="A446" i="7"/>
  <c r="AP445" i="7"/>
  <c r="AF445" i="7"/>
  <c r="T445" i="7"/>
  <c r="B445" i="7"/>
  <c r="A445" i="7"/>
  <c r="AP444" i="7"/>
  <c r="AF444" i="7"/>
  <c r="T444" i="7"/>
  <c r="B444" i="7"/>
  <c r="A444" i="7"/>
  <c r="AP443" i="7"/>
  <c r="AF443" i="7"/>
  <c r="T443" i="7"/>
  <c r="B443" i="7"/>
  <c r="A443" i="7"/>
  <c r="AP442" i="7"/>
  <c r="AF442" i="7"/>
  <c r="T442" i="7"/>
  <c r="B442" i="7"/>
  <c r="A442" i="7"/>
  <c r="AP441" i="7"/>
  <c r="AF441" i="7"/>
  <c r="T441" i="7"/>
  <c r="B441" i="7"/>
  <c r="A441" i="7"/>
  <c r="AP440" i="7"/>
  <c r="AF440" i="7"/>
  <c r="T440" i="7"/>
  <c r="B440" i="7"/>
  <c r="A440" i="7"/>
  <c r="AP439" i="7"/>
  <c r="AF439" i="7"/>
  <c r="T439" i="7"/>
  <c r="B439" i="7"/>
  <c r="A439" i="7"/>
  <c r="AP438" i="7"/>
  <c r="AF438" i="7"/>
  <c r="T438" i="7"/>
  <c r="B438" i="7"/>
  <c r="A438" i="7"/>
  <c r="AP437" i="7"/>
  <c r="AF437" i="7"/>
  <c r="T437" i="7"/>
  <c r="B437" i="7"/>
  <c r="A437" i="7"/>
  <c r="AP436" i="7"/>
  <c r="AF436" i="7"/>
  <c r="T436" i="7"/>
  <c r="B436" i="7"/>
  <c r="A436" i="7"/>
  <c r="AP435" i="7"/>
  <c r="AF435" i="7"/>
  <c r="T435" i="7"/>
  <c r="B435" i="7"/>
  <c r="A435" i="7"/>
  <c r="AP434" i="7"/>
  <c r="AF434" i="7"/>
  <c r="T434" i="7"/>
  <c r="B434" i="7"/>
  <c r="A434" i="7"/>
  <c r="AP433" i="7"/>
  <c r="AF433" i="7"/>
  <c r="T433" i="7"/>
  <c r="B433" i="7"/>
  <c r="A433" i="7"/>
  <c r="AP432" i="7"/>
  <c r="AF432" i="7"/>
  <c r="T432" i="7"/>
  <c r="B432" i="7"/>
  <c r="A432" i="7"/>
  <c r="AP431" i="7"/>
  <c r="AF431" i="7"/>
  <c r="T431" i="7"/>
  <c r="B431" i="7"/>
  <c r="A431" i="7"/>
  <c r="AP430" i="7"/>
  <c r="AF430" i="7"/>
  <c r="T430" i="7"/>
  <c r="B430" i="7"/>
  <c r="A430" i="7"/>
  <c r="AP429" i="7"/>
  <c r="AF429" i="7"/>
  <c r="T429" i="7"/>
  <c r="B429" i="7"/>
  <c r="A429" i="7"/>
  <c r="AP428" i="7"/>
  <c r="AF428" i="7"/>
  <c r="T428" i="7"/>
  <c r="B428" i="7"/>
  <c r="A428" i="7"/>
  <c r="AP425" i="7"/>
  <c r="AF425" i="7"/>
  <c r="T425" i="7"/>
  <c r="B425" i="7"/>
  <c r="A425" i="7"/>
  <c r="AP424" i="7"/>
  <c r="AF424" i="7"/>
  <c r="T424" i="7"/>
  <c r="B424" i="7"/>
  <c r="A424" i="7"/>
  <c r="AP423" i="7"/>
  <c r="AF423" i="7"/>
  <c r="T423" i="7"/>
  <c r="B423" i="7"/>
  <c r="A423" i="7"/>
  <c r="AP422" i="7"/>
  <c r="AF422" i="7"/>
  <c r="T422" i="7"/>
  <c r="B422" i="7"/>
  <c r="A422" i="7"/>
  <c r="AP421" i="7"/>
  <c r="AF421" i="7"/>
  <c r="T421" i="7"/>
  <c r="B421" i="7"/>
  <c r="A421" i="7"/>
  <c r="AP420" i="7"/>
  <c r="AF420" i="7"/>
  <c r="T420" i="7"/>
  <c r="B420" i="7"/>
  <c r="A420" i="7"/>
  <c r="AP419" i="7"/>
  <c r="AF419" i="7"/>
  <c r="T419" i="7"/>
  <c r="B419" i="7"/>
  <c r="A419" i="7"/>
  <c r="AP418" i="7"/>
  <c r="AF418" i="7"/>
  <c r="T418" i="7"/>
  <c r="B418" i="7"/>
  <c r="A418" i="7"/>
  <c r="AP417" i="7"/>
  <c r="AF417" i="7"/>
  <c r="T417" i="7"/>
  <c r="B417" i="7"/>
  <c r="A417" i="7"/>
  <c r="AP416" i="7"/>
  <c r="AF416" i="7"/>
  <c r="T416" i="7"/>
  <c r="B416" i="7"/>
  <c r="A416" i="7"/>
  <c r="AP415" i="7"/>
  <c r="AF415" i="7"/>
  <c r="T415" i="7"/>
  <c r="B415" i="7"/>
  <c r="A415" i="7"/>
  <c r="AP414" i="7"/>
  <c r="AF414" i="7"/>
  <c r="T414" i="7"/>
  <c r="B414" i="7"/>
  <c r="A414" i="7"/>
  <c r="AP413" i="7"/>
  <c r="AF413" i="7"/>
  <c r="T413" i="7"/>
  <c r="B413" i="7"/>
  <c r="A413" i="7"/>
  <c r="AP412" i="7"/>
  <c r="AF412" i="7"/>
  <c r="T412" i="7"/>
  <c r="B412" i="7"/>
  <c r="A412" i="7"/>
  <c r="AP411" i="7"/>
  <c r="AF411" i="7"/>
  <c r="T411" i="7"/>
  <c r="B411" i="7"/>
  <c r="A411" i="7"/>
  <c r="AP410" i="7"/>
  <c r="AF410" i="7"/>
  <c r="T410" i="7"/>
  <c r="B410" i="7"/>
  <c r="A410" i="7"/>
  <c r="AP409" i="7"/>
  <c r="AF409" i="7"/>
  <c r="T409" i="7"/>
  <c r="B409" i="7"/>
  <c r="A409" i="7"/>
  <c r="AP408" i="7"/>
  <c r="AF408" i="7"/>
  <c r="T408" i="7"/>
  <c r="B408" i="7"/>
  <c r="A408" i="7"/>
  <c r="AP407" i="7"/>
  <c r="AF407" i="7"/>
  <c r="T407" i="7"/>
  <c r="B407" i="7"/>
  <c r="A407" i="7"/>
  <c r="AP406" i="7"/>
  <c r="AF406" i="7"/>
  <c r="T406" i="7"/>
  <c r="B406" i="7"/>
  <c r="A406" i="7"/>
  <c r="AP405" i="7"/>
  <c r="AF405" i="7"/>
  <c r="T405" i="7"/>
  <c r="B405" i="7"/>
  <c r="A405" i="7"/>
  <c r="AP404" i="7"/>
  <c r="AF404" i="7"/>
  <c r="T404" i="7"/>
  <c r="B404" i="7"/>
  <c r="A404" i="7"/>
  <c r="AP403" i="7"/>
  <c r="AF403" i="7"/>
  <c r="T403" i="7"/>
  <c r="B403" i="7"/>
  <c r="A403" i="7"/>
  <c r="AP402" i="7"/>
  <c r="AF402" i="7"/>
  <c r="T402" i="7"/>
  <c r="B402" i="7"/>
  <c r="A402" i="7"/>
  <c r="AP401" i="7"/>
  <c r="AF401" i="7"/>
  <c r="T401" i="7"/>
  <c r="B401" i="7"/>
  <c r="A401" i="7"/>
  <c r="AP400" i="7"/>
  <c r="AF400" i="7"/>
  <c r="T400" i="7"/>
  <c r="B400" i="7"/>
  <c r="A400" i="7"/>
  <c r="AP399" i="7"/>
  <c r="AF399" i="7"/>
  <c r="T399" i="7"/>
  <c r="B399" i="7"/>
  <c r="A399" i="7"/>
  <c r="AP398" i="7"/>
  <c r="AF398" i="7"/>
  <c r="T398" i="7"/>
  <c r="B398" i="7"/>
  <c r="A398" i="7"/>
  <c r="AP397" i="7"/>
  <c r="AF397" i="7"/>
  <c r="T397" i="7"/>
  <c r="B397" i="7"/>
  <c r="A397" i="7"/>
  <c r="AP396" i="7"/>
  <c r="AF396" i="7"/>
  <c r="T396" i="7"/>
  <c r="B396" i="7"/>
  <c r="A396" i="7"/>
  <c r="AP395" i="7"/>
  <c r="AF395" i="7"/>
  <c r="T395" i="7"/>
  <c r="B395" i="7"/>
  <c r="A395" i="7"/>
  <c r="AP394" i="7"/>
  <c r="AF394" i="7"/>
  <c r="T394" i="7"/>
  <c r="B394" i="7"/>
  <c r="A394" i="7"/>
  <c r="AP393" i="7"/>
  <c r="AF393" i="7"/>
  <c r="T393" i="7"/>
  <c r="B393" i="7"/>
  <c r="A393" i="7"/>
  <c r="AP392" i="7"/>
  <c r="AF392" i="7"/>
  <c r="T392" i="7"/>
  <c r="B392" i="7"/>
  <c r="A392" i="7"/>
  <c r="AP391" i="7"/>
  <c r="AF391" i="7"/>
  <c r="T391" i="7"/>
  <c r="B391" i="7"/>
  <c r="A391" i="7"/>
  <c r="AP390" i="7"/>
  <c r="AF390" i="7"/>
  <c r="T390" i="7"/>
  <c r="B390" i="7"/>
  <c r="A390" i="7"/>
  <c r="AP389" i="7"/>
  <c r="AF389" i="7"/>
  <c r="T389" i="7"/>
  <c r="B389" i="7"/>
  <c r="A389" i="7"/>
  <c r="AP388" i="7"/>
  <c r="AF388" i="7"/>
  <c r="T388" i="7"/>
  <c r="B388" i="7"/>
  <c r="A388" i="7"/>
  <c r="AP387" i="7"/>
  <c r="AF387" i="7"/>
  <c r="T387" i="7"/>
  <c r="B387" i="7"/>
  <c r="A387" i="7"/>
  <c r="AP386" i="7"/>
  <c r="AF386" i="7"/>
  <c r="T386" i="7"/>
  <c r="B386" i="7"/>
  <c r="A386" i="7"/>
  <c r="AP385" i="7"/>
  <c r="AF385" i="7"/>
  <c r="T385" i="7"/>
  <c r="B385" i="7"/>
  <c r="A385" i="7"/>
  <c r="AP384" i="7"/>
  <c r="AF384" i="7"/>
  <c r="T384" i="7"/>
  <c r="B384" i="7"/>
  <c r="A384" i="7"/>
  <c r="AP383" i="7"/>
  <c r="AF383" i="7"/>
  <c r="T383" i="7"/>
  <c r="B383" i="7"/>
  <c r="A383" i="7"/>
  <c r="AP382" i="7"/>
  <c r="AF382" i="7"/>
  <c r="T382" i="7"/>
  <c r="B382" i="7"/>
  <c r="A382" i="7"/>
  <c r="AP381" i="7"/>
  <c r="AF381" i="7"/>
  <c r="T381" i="7"/>
  <c r="B381" i="7"/>
  <c r="A381" i="7"/>
  <c r="AP380" i="7"/>
  <c r="AF380" i="7"/>
  <c r="T380" i="7"/>
  <c r="B380" i="7"/>
  <c r="A380" i="7"/>
  <c r="AP379" i="7"/>
  <c r="AF379" i="7"/>
  <c r="T379" i="7"/>
  <c r="B379" i="7"/>
  <c r="A379" i="7"/>
  <c r="AP378" i="7"/>
  <c r="AF378" i="7"/>
  <c r="T378" i="7"/>
  <c r="B378" i="7"/>
  <c r="A378" i="7"/>
  <c r="AP377" i="7"/>
  <c r="AF377" i="7"/>
  <c r="T377" i="7"/>
  <c r="B377" i="7"/>
  <c r="A377" i="7"/>
  <c r="AP376" i="7"/>
  <c r="AF376" i="7"/>
  <c r="T376" i="7"/>
  <c r="B376" i="7"/>
  <c r="A376" i="7"/>
  <c r="AP375" i="7"/>
  <c r="AF375" i="7"/>
  <c r="T375" i="7"/>
  <c r="B375" i="7"/>
  <c r="A375" i="7"/>
  <c r="AP374" i="7"/>
  <c r="AF374" i="7"/>
  <c r="T374" i="7"/>
  <c r="B374" i="7"/>
  <c r="A374" i="7"/>
  <c r="AP373" i="7"/>
  <c r="AF373" i="7"/>
  <c r="T373" i="7"/>
  <c r="B373" i="7"/>
  <c r="A373" i="7"/>
  <c r="AP372" i="7"/>
  <c r="AF372" i="7"/>
  <c r="T372" i="7"/>
  <c r="B372" i="7"/>
  <c r="A372" i="7"/>
  <c r="AP371" i="7"/>
  <c r="AF371" i="7"/>
  <c r="T371" i="7"/>
  <c r="B371" i="7"/>
  <c r="A371" i="7"/>
  <c r="AP370" i="7"/>
  <c r="AF370" i="7"/>
  <c r="T370" i="7"/>
  <c r="B370" i="7"/>
  <c r="A370" i="7"/>
  <c r="AP369" i="7"/>
  <c r="AF369" i="7"/>
  <c r="T369" i="7"/>
  <c r="B369" i="7"/>
  <c r="A369" i="7"/>
  <c r="AP368" i="7"/>
  <c r="AF368" i="7"/>
  <c r="T368" i="7"/>
  <c r="B368" i="7"/>
  <c r="A368" i="7"/>
  <c r="AP367" i="7"/>
  <c r="AF367" i="7"/>
  <c r="T367" i="7"/>
  <c r="B367" i="7"/>
  <c r="A367" i="7"/>
  <c r="AP366" i="7"/>
  <c r="AF366" i="7"/>
  <c r="T366" i="7"/>
  <c r="B366" i="7"/>
  <c r="A366" i="7"/>
  <c r="AP365" i="7"/>
  <c r="AF365" i="7"/>
  <c r="T365" i="7"/>
  <c r="B365" i="7"/>
  <c r="A365" i="7"/>
  <c r="AP364" i="7"/>
  <c r="AF364" i="7"/>
  <c r="T364" i="7"/>
  <c r="B364" i="7"/>
  <c r="A364" i="7"/>
  <c r="AP363" i="7"/>
  <c r="AF363" i="7"/>
  <c r="T363" i="7"/>
  <c r="B363" i="7"/>
  <c r="A363" i="7"/>
  <c r="AP362" i="7"/>
  <c r="AF362" i="7"/>
  <c r="T362" i="7"/>
  <c r="B362" i="7"/>
  <c r="A362" i="7"/>
  <c r="AP361" i="7"/>
  <c r="AF361" i="7"/>
  <c r="T361" i="7"/>
  <c r="B361" i="7"/>
  <c r="A361" i="7"/>
  <c r="AP360" i="7"/>
  <c r="AF360" i="7"/>
  <c r="T360" i="7"/>
  <c r="B360" i="7"/>
  <c r="A360" i="7"/>
  <c r="AP359" i="7"/>
  <c r="AF359" i="7"/>
  <c r="T359" i="7"/>
  <c r="B359" i="7"/>
  <c r="A359" i="7"/>
  <c r="AP358" i="7"/>
  <c r="AF358" i="7"/>
  <c r="T358" i="7"/>
  <c r="B358" i="7"/>
  <c r="A358" i="7"/>
  <c r="AP357" i="7"/>
  <c r="AF357" i="7"/>
  <c r="T357" i="7"/>
  <c r="B357" i="7"/>
  <c r="A357" i="7"/>
  <c r="AP356" i="7"/>
  <c r="AF356" i="7"/>
  <c r="T356" i="7"/>
  <c r="B356" i="7"/>
  <c r="A356" i="7"/>
  <c r="AP355" i="7"/>
  <c r="AF355" i="7"/>
  <c r="T355" i="7"/>
  <c r="B355" i="7"/>
  <c r="A355" i="7"/>
  <c r="AP354" i="7"/>
  <c r="AF354" i="7"/>
  <c r="T354" i="7"/>
  <c r="B354" i="7"/>
  <c r="A354" i="7"/>
  <c r="AP353" i="7"/>
  <c r="AF353" i="7"/>
  <c r="T353" i="7"/>
  <c r="B353" i="7"/>
  <c r="A353" i="7"/>
  <c r="AP352" i="7"/>
  <c r="AF352" i="7"/>
  <c r="T352" i="7"/>
  <c r="B352" i="7"/>
  <c r="A352" i="7"/>
  <c r="AP351" i="7"/>
  <c r="AF351" i="7"/>
  <c r="T351" i="7"/>
  <c r="B351" i="7"/>
  <c r="A351" i="7"/>
  <c r="AP350" i="7"/>
  <c r="AF350" i="7"/>
  <c r="T350" i="7"/>
  <c r="B350" i="7"/>
  <c r="A350" i="7"/>
  <c r="AP349" i="7"/>
  <c r="AF349" i="7"/>
  <c r="T349" i="7"/>
  <c r="B349" i="7"/>
  <c r="A349" i="7"/>
  <c r="AP348" i="7"/>
  <c r="AF348" i="7"/>
  <c r="T348" i="7"/>
  <c r="B348" i="7"/>
  <c r="A348" i="7"/>
  <c r="AP347" i="7"/>
  <c r="AF347" i="7"/>
  <c r="T347" i="7"/>
  <c r="B347" i="7"/>
  <c r="A347" i="7"/>
  <c r="AP346" i="7"/>
  <c r="AF346" i="7"/>
  <c r="T346" i="7"/>
  <c r="B346" i="7"/>
  <c r="A346" i="7"/>
  <c r="AP345" i="7"/>
  <c r="AF345" i="7"/>
  <c r="T345" i="7"/>
  <c r="B345" i="7"/>
  <c r="A345" i="7"/>
  <c r="AP344" i="7"/>
  <c r="AF344" i="7"/>
  <c r="T344" i="7"/>
  <c r="B344" i="7"/>
  <c r="A344" i="7"/>
  <c r="AP343" i="7"/>
  <c r="AF343" i="7"/>
  <c r="T343" i="7"/>
  <c r="B343" i="7"/>
  <c r="A343" i="7"/>
  <c r="AP342" i="7"/>
  <c r="AF342" i="7"/>
  <c r="T342" i="7"/>
  <c r="B342" i="7"/>
  <c r="A342" i="7"/>
  <c r="AP341" i="7"/>
  <c r="AF341" i="7"/>
  <c r="T341" i="7"/>
  <c r="B341" i="7"/>
  <c r="A341" i="7"/>
  <c r="AP340" i="7"/>
  <c r="AF340" i="7"/>
  <c r="T340" i="7"/>
  <c r="B340" i="7"/>
  <c r="A340" i="7"/>
  <c r="AP339" i="7"/>
  <c r="AF339" i="7"/>
  <c r="T339" i="7"/>
  <c r="B339" i="7"/>
  <c r="A339" i="7"/>
  <c r="AP338" i="7"/>
  <c r="AF338" i="7"/>
  <c r="T338" i="7"/>
  <c r="B338" i="7"/>
  <c r="A338" i="7"/>
  <c r="AP337" i="7"/>
  <c r="AF337" i="7"/>
  <c r="T337" i="7"/>
  <c r="B337" i="7"/>
  <c r="A337" i="7"/>
  <c r="AP336" i="7"/>
  <c r="AF336" i="7"/>
  <c r="T336" i="7"/>
  <c r="B336" i="7"/>
  <c r="A336" i="7"/>
  <c r="AP335" i="7"/>
  <c r="AF335" i="7"/>
  <c r="T335" i="7"/>
  <c r="B335" i="7"/>
  <c r="A335" i="7"/>
  <c r="AP334" i="7"/>
  <c r="AF334" i="7"/>
  <c r="T334" i="7"/>
  <c r="B334" i="7"/>
  <c r="A334" i="7"/>
  <c r="AP333" i="7"/>
  <c r="AF333" i="7"/>
  <c r="T333" i="7"/>
  <c r="B333" i="7"/>
  <c r="A333" i="7"/>
  <c r="AP332" i="7"/>
  <c r="AF332" i="7"/>
  <c r="T332" i="7"/>
  <c r="B332" i="7"/>
  <c r="A332" i="7"/>
  <c r="AP331" i="7"/>
  <c r="AF331" i="7"/>
  <c r="T331" i="7"/>
  <c r="B331" i="7"/>
  <c r="A331" i="7"/>
  <c r="AP330" i="7"/>
  <c r="AF330" i="7"/>
  <c r="T330" i="7"/>
  <c r="B330" i="7"/>
  <c r="A330" i="7"/>
  <c r="AP329" i="7"/>
  <c r="AF329" i="7"/>
  <c r="T329" i="7"/>
  <c r="B329" i="7"/>
  <c r="A329" i="7"/>
  <c r="AP328" i="7"/>
  <c r="AF328" i="7"/>
  <c r="T328" i="7"/>
  <c r="B328" i="7"/>
  <c r="A328" i="7"/>
  <c r="AP327" i="7"/>
  <c r="AF327" i="7"/>
  <c r="T327" i="7"/>
  <c r="B327" i="7"/>
  <c r="A327" i="7"/>
  <c r="AP326" i="7"/>
  <c r="AF326" i="7"/>
  <c r="T326" i="7"/>
  <c r="B326" i="7"/>
  <c r="A326" i="7"/>
  <c r="AP325" i="7"/>
  <c r="AF325" i="7"/>
  <c r="T325" i="7"/>
  <c r="B325" i="7"/>
  <c r="A325" i="7"/>
  <c r="AP324" i="7"/>
  <c r="AF324" i="7"/>
  <c r="T324" i="7"/>
  <c r="B324" i="7"/>
  <c r="A324" i="7"/>
  <c r="AP323" i="7"/>
  <c r="AF323" i="7"/>
  <c r="T323" i="7"/>
  <c r="B323" i="7"/>
  <c r="A323" i="7"/>
  <c r="AP322" i="7"/>
  <c r="AF322" i="7"/>
  <c r="T322" i="7"/>
  <c r="B322" i="7"/>
  <c r="A322" i="7"/>
  <c r="AP321" i="7"/>
  <c r="AF321" i="7"/>
  <c r="T321" i="7"/>
  <c r="B321" i="7"/>
  <c r="A321" i="7"/>
  <c r="AP320" i="7"/>
  <c r="AF320" i="7"/>
  <c r="T320" i="7"/>
  <c r="B320" i="7"/>
  <c r="A320" i="7"/>
  <c r="AP319" i="7"/>
  <c r="AF319" i="7"/>
  <c r="T319" i="7"/>
  <c r="B319" i="7"/>
  <c r="A319" i="7"/>
  <c r="AP318" i="7"/>
  <c r="AF318" i="7"/>
  <c r="T318" i="7"/>
  <c r="B318" i="7"/>
  <c r="A318" i="7"/>
  <c r="AP317" i="7"/>
  <c r="AF317" i="7"/>
  <c r="T317" i="7"/>
  <c r="B317" i="7"/>
  <c r="A317" i="7"/>
  <c r="AP316" i="7"/>
  <c r="AF316" i="7"/>
  <c r="T316" i="7"/>
  <c r="B316" i="7"/>
  <c r="A316" i="7"/>
  <c r="AP315" i="7"/>
  <c r="AF315" i="7"/>
  <c r="T315" i="7"/>
  <c r="B315" i="7"/>
  <c r="A315" i="7"/>
  <c r="AP314" i="7"/>
  <c r="AF314" i="7"/>
  <c r="T314" i="7"/>
  <c r="B314" i="7"/>
  <c r="A314" i="7"/>
  <c r="AP313" i="7"/>
  <c r="AF313" i="7"/>
  <c r="T313" i="7"/>
  <c r="B313" i="7"/>
  <c r="A313" i="7"/>
  <c r="AP312" i="7"/>
  <c r="AF312" i="7"/>
  <c r="T312" i="7"/>
  <c r="B312" i="7"/>
  <c r="A312" i="7"/>
  <c r="AP311" i="7"/>
  <c r="AF311" i="7"/>
  <c r="T311" i="7"/>
  <c r="B311" i="7"/>
  <c r="A311" i="7"/>
  <c r="AP310" i="7"/>
  <c r="AF310" i="7"/>
  <c r="T310" i="7"/>
  <c r="B310" i="7"/>
  <c r="A310" i="7"/>
  <c r="AP309" i="7"/>
  <c r="AF309" i="7"/>
  <c r="T309" i="7"/>
  <c r="B309" i="7"/>
  <c r="A309" i="7"/>
  <c r="AP308" i="7"/>
  <c r="AF308" i="7"/>
  <c r="T308" i="7"/>
  <c r="B308" i="7"/>
  <c r="A308" i="7"/>
  <c r="AP307" i="7"/>
  <c r="AF307" i="7"/>
  <c r="T307" i="7"/>
  <c r="B307" i="7"/>
  <c r="A307" i="7"/>
  <c r="AP306" i="7"/>
  <c r="AF306" i="7"/>
  <c r="T306" i="7"/>
  <c r="B306" i="7"/>
  <c r="A306" i="7"/>
  <c r="AP305" i="7"/>
  <c r="AF305" i="7"/>
  <c r="T305" i="7"/>
  <c r="B305" i="7"/>
  <c r="A305" i="7"/>
  <c r="AP304" i="7"/>
  <c r="AF304" i="7"/>
  <c r="T304" i="7"/>
  <c r="B304" i="7"/>
  <c r="A304" i="7"/>
  <c r="AP303" i="7"/>
  <c r="AF303" i="7"/>
  <c r="T303" i="7"/>
  <c r="B303" i="7"/>
  <c r="A303" i="7"/>
  <c r="AP302" i="7"/>
  <c r="AF302" i="7"/>
  <c r="T302" i="7"/>
  <c r="B302" i="7"/>
  <c r="A302" i="7"/>
  <c r="AP301" i="7"/>
  <c r="AF301" i="7"/>
  <c r="T301" i="7"/>
  <c r="B301" i="7"/>
  <c r="A301" i="7"/>
  <c r="AP300" i="7"/>
  <c r="AF300" i="7"/>
  <c r="T300" i="7"/>
  <c r="B300" i="7"/>
  <c r="A300" i="7"/>
  <c r="AP299" i="7"/>
  <c r="AF299" i="7"/>
  <c r="T299" i="7"/>
  <c r="B299" i="7"/>
  <c r="A299" i="7"/>
  <c r="AP298" i="7"/>
  <c r="AF298" i="7"/>
  <c r="T298" i="7"/>
  <c r="B298" i="7"/>
  <c r="A298" i="7"/>
  <c r="AP297" i="7"/>
  <c r="AF297" i="7"/>
  <c r="T297" i="7"/>
  <c r="B297" i="7"/>
  <c r="A297" i="7"/>
  <c r="AP296" i="7"/>
  <c r="AF296" i="7"/>
  <c r="T296" i="7"/>
  <c r="B296" i="7"/>
  <c r="A296" i="7"/>
  <c r="AP295" i="7"/>
  <c r="AF295" i="7"/>
  <c r="T295" i="7"/>
  <c r="B295" i="7"/>
  <c r="A295" i="7"/>
  <c r="AP294" i="7"/>
  <c r="AF294" i="7"/>
  <c r="T294" i="7"/>
  <c r="B294" i="7"/>
  <c r="A294" i="7"/>
  <c r="AP293" i="7"/>
  <c r="AF293" i="7"/>
  <c r="T293" i="7"/>
  <c r="B293" i="7"/>
  <c r="A293" i="7"/>
  <c r="AP292" i="7"/>
  <c r="AF292" i="7"/>
  <c r="T292" i="7"/>
  <c r="B292" i="7"/>
  <c r="A292" i="7"/>
  <c r="AP291" i="7"/>
  <c r="AF291" i="7"/>
  <c r="T291" i="7"/>
  <c r="B291" i="7"/>
  <c r="A291" i="7"/>
  <c r="AP290" i="7"/>
  <c r="AF290" i="7"/>
  <c r="T290" i="7"/>
  <c r="B290" i="7"/>
  <c r="A290" i="7"/>
  <c r="AP289" i="7"/>
  <c r="AF289" i="7"/>
  <c r="T289" i="7"/>
  <c r="B289" i="7"/>
  <c r="A289" i="7"/>
  <c r="AP288" i="7"/>
  <c r="AF288" i="7"/>
  <c r="T288" i="7"/>
  <c r="B288" i="7"/>
  <c r="A288" i="7"/>
  <c r="AP287" i="7"/>
  <c r="AF287" i="7"/>
  <c r="T287" i="7"/>
  <c r="B287" i="7"/>
  <c r="A287" i="7"/>
  <c r="AP286" i="7"/>
  <c r="AF286" i="7"/>
  <c r="T286" i="7"/>
  <c r="B286" i="7"/>
  <c r="A286" i="7"/>
  <c r="AP285" i="7"/>
  <c r="AF285" i="7"/>
  <c r="T285" i="7"/>
  <c r="B285" i="7"/>
  <c r="A285" i="7"/>
  <c r="AP284" i="7"/>
  <c r="AF284" i="7"/>
  <c r="T284" i="7"/>
  <c r="B284" i="7"/>
  <c r="A284" i="7"/>
  <c r="AP283" i="7"/>
  <c r="AF283" i="7"/>
  <c r="T283" i="7"/>
  <c r="B283" i="7"/>
  <c r="A283" i="7"/>
  <c r="AP282" i="7"/>
  <c r="AF282" i="7"/>
  <c r="T282" i="7"/>
  <c r="B282" i="7"/>
  <c r="A282" i="7"/>
  <c r="AP281" i="7"/>
  <c r="AF281" i="7"/>
  <c r="T281" i="7"/>
  <c r="B281" i="7"/>
  <c r="A281" i="7"/>
  <c r="AP280" i="7"/>
  <c r="AF280" i="7"/>
  <c r="T280" i="7"/>
  <c r="B280" i="7"/>
  <c r="A280" i="7"/>
  <c r="AP279" i="7"/>
  <c r="AF279" i="7"/>
  <c r="T279" i="7"/>
  <c r="B279" i="7"/>
  <c r="A279" i="7"/>
  <c r="AP278" i="7"/>
  <c r="AF278" i="7"/>
  <c r="T278" i="7"/>
  <c r="B278" i="7"/>
  <c r="A278" i="7"/>
  <c r="AP277" i="7"/>
  <c r="AF277" i="7"/>
  <c r="T277" i="7"/>
  <c r="B277" i="7"/>
  <c r="A277" i="7"/>
  <c r="AP276" i="7"/>
  <c r="AF276" i="7"/>
  <c r="T276" i="7"/>
  <c r="B276" i="7"/>
  <c r="A276" i="7"/>
  <c r="AP275" i="7"/>
  <c r="AF275" i="7"/>
  <c r="T275" i="7"/>
  <c r="B275" i="7"/>
  <c r="A275" i="7"/>
  <c r="AP274" i="7"/>
  <c r="AF274" i="7"/>
  <c r="T274" i="7"/>
  <c r="B274" i="7"/>
  <c r="A274" i="7"/>
  <c r="AP273" i="7"/>
  <c r="AF273" i="7"/>
  <c r="T273" i="7"/>
  <c r="B273" i="7"/>
  <c r="A273" i="7"/>
  <c r="AP272" i="7"/>
  <c r="AF272" i="7"/>
  <c r="T272" i="7"/>
  <c r="B272" i="7"/>
  <c r="A272" i="7"/>
  <c r="AP271" i="7"/>
  <c r="AF271" i="7"/>
  <c r="T271" i="7"/>
  <c r="B271" i="7"/>
  <c r="A271" i="7"/>
  <c r="AP270" i="7"/>
  <c r="AF270" i="7"/>
  <c r="T270" i="7"/>
  <c r="B270" i="7"/>
  <c r="A270" i="7"/>
  <c r="AP269" i="7"/>
  <c r="AF269" i="7"/>
  <c r="T269" i="7"/>
  <c r="B269" i="7"/>
  <c r="A269" i="7"/>
  <c r="AP268" i="7"/>
  <c r="AF268" i="7"/>
  <c r="T268" i="7"/>
  <c r="B268" i="7"/>
  <c r="A268" i="7"/>
  <c r="AP267" i="7"/>
  <c r="AF267" i="7"/>
  <c r="T267" i="7"/>
  <c r="B267" i="7"/>
  <c r="A267" i="7"/>
  <c r="AP266" i="7"/>
  <c r="AF266" i="7"/>
  <c r="T266" i="7"/>
  <c r="B266" i="7"/>
  <c r="A266" i="7"/>
  <c r="AP265" i="7"/>
  <c r="AF265" i="7"/>
  <c r="T265" i="7"/>
  <c r="B265" i="7"/>
  <c r="A265" i="7"/>
  <c r="AP264" i="7"/>
  <c r="AF264" i="7"/>
  <c r="T264" i="7"/>
  <c r="B264" i="7"/>
  <c r="A264" i="7"/>
  <c r="AP263" i="7"/>
  <c r="AF263" i="7"/>
  <c r="T263" i="7"/>
  <c r="B263" i="7"/>
  <c r="A263" i="7"/>
  <c r="AP262" i="7"/>
  <c r="AF262" i="7"/>
  <c r="T262" i="7"/>
  <c r="B262" i="7"/>
  <c r="A262" i="7"/>
  <c r="AP261" i="7"/>
  <c r="AF261" i="7"/>
  <c r="T261" i="7"/>
  <c r="B261" i="7"/>
  <c r="A261" i="7"/>
  <c r="AP260" i="7"/>
  <c r="AF260" i="7"/>
  <c r="T260" i="7"/>
  <c r="B260" i="7"/>
  <c r="A260" i="7"/>
  <c r="AP259" i="7"/>
  <c r="AF259" i="7"/>
  <c r="T259" i="7"/>
  <c r="B259" i="7"/>
  <c r="A259" i="7"/>
  <c r="AP258" i="7"/>
  <c r="AF258" i="7"/>
  <c r="T258" i="7"/>
  <c r="B258" i="7"/>
  <c r="A258" i="7"/>
  <c r="AP257" i="7"/>
  <c r="AF257" i="7"/>
  <c r="T257" i="7"/>
  <c r="B257" i="7"/>
  <c r="A257" i="7"/>
  <c r="AP256" i="7"/>
  <c r="AF256" i="7"/>
  <c r="T256" i="7"/>
  <c r="B256" i="7"/>
  <c r="A256" i="7"/>
  <c r="AP255" i="7"/>
  <c r="AF255" i="7"/>
  <c r="T255" i="7"/>
  <c r="B255" i="7"/>
  <c r="A255" i="7"/>
  <c r="AP254" i="7"/>
  <c r="AF254" i="7"/>
  <c r="T254" i="7"/>
  <c r="B254" i="7"/>
  <c r="A254" i="7"/>
  <c r="AP253" i="7"/>
  <c r="AF253" i="7"/>
  <c r="T253" i="7"/>
  <c r="B253" i="7"/>
  <c r="A253" i="7"/>
  <c r="AP252" i="7"/>
  <c r="AF252" i="7"/>
  <c r="T252" i="7"/>
  <c r="B252" i="7"/>
  <c r="A252" i="7"/>
  <c r="AP251" i="7"/>
  <c r="AF251" i="7"/>
  <c r="T251" i="7"/>
  <c r="B251" i="7"/>
  <c r="A251" i="7"/>
  <c r="AP250" i="7"/>
  <c r="AF250" i="7"/>
  <c r="T250" i="7"/>
  <c r="B250" i="7"/>
  <c r="A250" i="7"/>
  <c r="AP249" i="7"/>
  <c r="AF249" i="7"/>
  <c r="T249" i="7"/>
  <c r="B249" i="7"/>
  <c r="A249" i="7"/>
  <c r="AP248" i="7"/>
  <c r="AF248" i="7"/>
  <c r="T248" i="7"/>
  <c r="B248" i="7"/>
  <c r="A248" i="7"/>
  <c r="AP247" i="7"/>
  <c r="AF247" i="7"/>
  <c r="T247" i="7"/>
  <c r="B247" i="7"/>
  <c r="A247" i="7"/>
  <c r="AP246" i="7"/>
  <c r="AF246" i="7"/>
  <c r="T246" i="7"/>
  <c r="B246" i="7"/>
  <c r="A246" i="7"/>
  <c r="AP245" i="7"/>
  <c r="AF245" i="7"/>
  <c r="T245" i="7"/>
  <c r="B245" i="7"/>
  <c r="A245" i="7"/>
  <c r="AP244" i="7"/>
  <c r="AF244" i="7"/>
  <c r="T244" i="7"/>
  <c r="B244" i="7"/>
  <c r="A244" i="7"/>
  <c r="AP243" i="7"/>
  <c r="AF243" i="7"/>
  <c r="T243" i="7"/>
  <c r="B243" i="7"/>
  <c r="A243" i="7"/>
  <c r="AP242" i="7"/>
  <c r="AF242" i="7"/>
  <c r="T242" i="7"/>
  <c r="B242" i="7"/>
  <c r="A242" i="7"/>
  <c r="AP241" i="7"/>
  <c r="AF241" i="7"/>
  <c r="T241" i="7"/>
  <c r="B241" i="7"/>
  <c r="A241" i="7"/>
  <c r="AP240" i="7"/>
  <c r="AF240" i="7"/>
  <c r="T240" i="7"/>
  <c r="B240" i="7"/>
  <c r="A240" i="7"/>
  <c r="AP239" i="7"/>
  <c r="AF239" i="7"/>
  <c r="T239" i="7"/>
  <c r="B239" i="7"/>
  <c r="A239" i="7"/>
  <c r="AP238" i="7"/>
  <c r="AF238" i="7"/>
  <c r="T238" i="7"/>
  <c r="B238" i="7"/>
  <c r="A238" i="7"/>
  <c r="AP237" i="7"/>
  <c r="AF237" i="7"/>
  <c r="T237" i="7"/>
  <c r="B237" i="7"/>
  <c r="A237" i="7"/>
  <c r="AP236" i="7"/>
  <c r="AF236" i="7"/>
  <c r="T236" i="7"/>
  <c r="B236" i="7"/>
  <c r="A236" i="7"/>
  <c r="AP235" i="7"/>
  <c r="AF235" i="7"/>
  <c r="T235" i="7"/>
  <c r="B235" i="7"/>
  <c r="A235" i="7"/>
  <c r="AP234" i="7"/>
  <c r="AF234" i="7"/>
  <c r="T234" i="7"/>
  <c r="B234" i="7"/>
  <c r="A234" i="7"/>
  <c r="AP233" i="7"/>
  <c r="AF233" i="7"/>
  <c r="T233" i="7"/>
  <c r="B233" i="7"/>
  <c r="A233" i="7"/>
  <c r="AP232" i="7"/>
  <c r="AF232" i="7"/>
  <c r="T232" i="7"/>
  <c r="B232" i="7"/>
  <c r="A232" i="7"/>
  <c r="AP231" i="7"/>
  <c r="AF231" i="7"/>
  <c r="T231" i="7"/>
  <c r="B231" i="7"/>
  <c r="A231" i="7"/>
  <c r="AP230" i="7"/>
  <c r="AF230" i="7"/>
  <c r="T230" i="7"/>
  <c r="B230" i="7"/>
  <c r="A230" i="7"/>
  <c r="AP229" i="7"/>
  <c r="AF229" i="7"/>
  <c r="T229" i="7"/>
  <c r="B229" i="7"/>
  <c r="A229" i="7"/>
  <c r="AP228" i="7"/>
  <c r="AF228" i="7"/>
  <c r="T228" i="7"/>
  <c r="B228" i="7"/>
  <c r="A228" i="7"/>
  <c r="AP227" i="7"/>
  <c r="AF227" i="7"/>
  <c r="T227" i="7"/>
  <c r="B227" i="7"/>
  <c r="A227" i="7"/>
  <c r="AP226" i="7"/>
  <c r="AF226" i="7"/>
  <c r="T226" i="7"/>
  <c r="B226" i="7"/>
  <c r="A226" i="7"/>
  <c r="AP225" i="7"/>
  <c r="AF225" i="7"/>
  <c r="T225" i="7"/>
  <c r="B225" i="7"/>
  <c r="A225" i="7"/>
  <c r="AP224" i="7"/>
  <c r="AF224" i="7"/>
  <c r="T224" i="7"/>
  <c r="B224" i="7"/>
  <c r="A224" i="7"/>
  <c r="AP223" i="7"/>
  <c r="AF223" i="7"/>
  <c r="T223" i="7"/>
  <c r="B223" i="7"/>
  <c r="A223" i="7"/>
  <c r="AP222" i="7"/>
  <c r="AF222" i="7"/>
  <c r="T222" i="7"/>
  <c r="B222" i="7"/>
  <c r="A222" i="7"/>
  <c r="AP221" i="7"/>
  <c r="AF221" i="7"/>
  <c r="T221" i="7"/>
  <c r="B221" i="7"/>
  <c r="A221" i="7"/>
  <c r="AP220" i="7"/>
  <c r="AF220" i="7"/>
  <c r="T220" i="7"/>
  <c r="B220" i="7"/>
  <c r="A220" i="7"/>
  <c r="AP219" i="7"/>
  <c r="AF219" i="7"/>
  <c r="T219" i="7"/>
  <c r="B219" i="7"/>
  <c r="A219" i="7"/>
  <c r="AP218" i="7"/>
  <c r="AF218" i="7"/>
  <c r="T218" i="7"/>
  <c r="B218" i="7"/>
  <c r="A218" i="7"/>
  <c r="AP217" i="7"/>
  <c r="AF217" i="7"/>
  <c r="T217" i="7"/>
  <c r="B217" i="7"/>
  <c r="A217" i="7"/>
  <c r="AP216" i="7"/>
  <c r="AF216" i="7"/>
  <c r="T216" i="7"/>
  <c r="B216" i="7"/>
  <c r="A216" i="7"/>
  <c r="AP215" i="7"/>
  <c r="AF215" i="7"/>
  <c r="T215" i="7"/>
  <c r="B215" i="7"/>
  <c r="A215" i="7"/>
  <c r="AP214" i="7"/>
  <c r="AF214" i="7"/>
  <c r="T214" i="7"/>
  <c r="B214" i="7"/>
  <c r="A214" i="7"/>
  <c r="AP213" i="7"/>
  <c r="AF213" i="7"/>
  <c r="T213" i="7"/>
  <c r="B213" i="7"/>
  <c r="A213" i="7"/>
  <c r="AP212" i="7"/>
  <c r="AF212" i="7"/>
  <c r="T212" i="7"/>
  <c r="B212" i="7"/>
  <c r="A212" i="7"/>
  <c r="AP211" i="7"/>
  <c r="AF211" i="7"/>
  <c r="T211" i="7"/>
  <c r="B211" i="7"/>
  <c r="A211" i="7"/>
  <c r="AP210" i="7"/>
  <c r="AF210" i="7"/>
  <c r="T210" i="7"/>
  <c r="B210" i="7"/>
  <c r="A210" i="7"/>
  <c r="AP209" i="7"/>
  <c r="AF209" i="7"/>
  <c r="T209" i="7"/>
  <c r="B209" i="7"/>
  <c r="A209" i="7"/>
  <c r="AP208" i="7"/>
  <c r="AF208" i="7"/>
  <c r="T208" i="7"/>
  <c r="B208" i="7"/>
  <c r="A208" i="7"/>
  <c r="AP207" i="7"/>
  <c r="AF207" i="7"/>
  <c r="T207" i="7"/>
  <c r="B207" i="7"/>
  <c r="A207" i="7"/>
  <c r="AP206" i="7"/>
  <c r="AF206" i="7"/>
  <c r="T206" i="7"/>
  <c r="B206" i="7"/>
  <c r="A206" i="7"/>
  <c r="AP205" i="7"/>
  <c r="AF205" i="7"/>
  <c r="T205" i="7"/>
  <c r="B205" i="7"/>
  <c r="A205" i="7"/>
  <c r="AP204" i="7"/>
  <c r="AF204" i="7"/>
  <c r="T204" i="7"/>
  <c r="B204" i="7"/>
  <c r="A204" i="7"/>
  <c r="AP203" i="7"/>
  <c r="AF203" i="7"/>
  <c r="T203" i="7"/>
  <c r="B203" i="7"/>
  <c r="A203" i="7"/>
  <c r="AP202" i="7"/>
  <c r="AF202" i="7"/>
  <c r="T202" i="7"/>
  <c r="B202" i="7"/>
  <c r="A202" i="7"/>
  <c r="AP201" i="7"/>
  <c r="AF201" i="7"/>
  <c r="T201" i="7"/>
  <c r="B201" i="7"/>
  <c r="A201" i="7"/>
  <c r="AP200" i="7"/>
  <c r="AF200" i="7"/>
  <c r="T200" i="7"/>
  <c r="B200" i="7"/>
  <c r="A200" i="7"/>
  <c r="AP199" i="7"/>
  <c r="AF199" i="7"/>
  <c r="T199" i="7"/>
  <c r="B199" i="7"/>
  <c r="A199" i="7"/>
  <c r="AP198" i="7"/>
  <c r="AF198" i="7"/>
  <c r="T198" i="7"/>
  <c r="B198" i="7"/>
  <c r="A198" i="7"/>
  <c r="AP197" i="7"/>
  <c r="AF197" i="7"/>
  <c r="T197" i="7"/>
  <c r="B197" i="7"/>
  <c r="A197" i="7"/>
  <c r="AP196" i="7"/>
  <c r="AF196" i="7"/>
  <c r="T196" i="7"/>
  <c r="B196" i="7"/>
  <c r="A196" i="7"/>
  <c r="AP195" i="7"/>
  <c r="AF195" i="7"/>
  <c r="T195" i="7"/>
  <c r="B195" i="7"/>
  <c r="A195" i="7"/>
  <c r="AP194" i="7"/>
  <c r="AF194" i="7"/>
  <c r="T194" i="7"/>
  <c r="B194" i="7"/>
  <c r="A194" i="7"/>
  <c r="AP193" i="7"/>
  <c r="AF193" i="7"/>
  <c r="T193" i="7"/>
  <c r="B193" i="7"/>
  <c r="A193" i="7"/>
  <c r="AP192" i="7"/>
  <c r="AF192" i="7"/>
  <c r="T192" i="7"/>
  <c r="B192" i="7"/>
  <c r="A192" i="7"/>
  <c r="AP191" i="7"/>
  <c r="AF191" i="7"/>
  <c r="T191" i="7"/>
  <c r="B191" i="7"/>
  <c r="A191" i="7"/>
  <c r="AP190" i="7"/>
  <c r="AF190" i="7"/>
  <c r="T190" i="7"/>
  <c r="B190" i="7"/>
  <c r="A190" i="7"/>
  <c r="AP189" i="7"/>
  <c r="AF189" i="7"/>
  <c r="T189" i="7"/>
  <c r="B189" i="7"/>
  <c r="A189" i="7"/>
  <c r="AP188" i="7"/>
  <c r="AF188" i="7"/>
  <c r="T188" i="7"/>
  <c r="B188" i="7"/>
  <c r="A188" i="7"/>
  <c r="AP187" i="7"/>
  <c r="AF187" i="7"/>
  <c r="T187" i="7"/>
  <c r="B187" i="7"/>
  <c r="A187" i="7"/>
  <c r="AP186" i="7"/>
  <c r="AF186" i="7"/>
  <c r="T186" i="7"/>
  <c r="B186" i="7"/>
  <c r="A186" i="7"/>
  <c r="AP185" i="7"/>
  <c r="AF185" i="7"/>
  <c r="T185" i="7"/>
  <c r="B185" i="7"/>
  <c r="A185" i="7"/>
  <c r="AP184" i="7"/>
  <c r="AF184" i="7"/>
  <c r="T184" i="7"/>
  <c r="B184" i="7"/>
  <c r="A184" i="7"/>
  <c r="AP183" i="7"/>
  <c r="AF183" i="7"/>
  <c r="T183" i="7"/>
  <c r="B183" i="7"/>
  <c r="A183" i="7"/>
  <c r="AP182" i="7"/>
  <c r="AF182" i="7"/>
  <c r="T182" i="7"/>
  <c r="B182" i="7"/>
  <c r="A182" i="7"/>
  <c r="AP181" i="7"/>
  <c r="AF181" i="7"/>
  <c r="T181" i="7"/>
  <c r="B181" i="7"/>
  <c r="A181" i="7"/>
  <c r="AP180" i="7"/>
  <c r="AF180" i="7"/>
  <c r="T180" i="7"/>
  <c r="B180" i="7"/>
  <c r="A180" i="7"/>
  <c r="AP179" i="7"/>
  <c r="AF179" i="7"/>
  <c r="T179" i="7"/>
  <c r="B179" i="7"/>
  <c r="A179" i="7"/>
  <c r="AP178" i="7"/>
  <c r="AF178" i="7"/>
  <c r="T178" i="7"/>
  <c r="B178" i="7"/>
  <c r="A178" i="7"/>
  <c r="AP177" i="7"/>
  <c r="AF177" i="7"/>
  <c r="T177" i="7"/>
  <c r="B177" i="7"/>
  <c r="A177" i="7"/>
  <c r="AP176" i="7"/>
  <c r="AF176" i="7"/>
  <c r="T176" i="7"/>
  <c r="B176" i="7"/>
  <c r="A176" i="7"/>
  <c r="AP175" i="7"/>
  <c r="AF175" i="7"/>
  <c r="T175" i="7"/>
  <c r="B175" i="7"/>
  <c r="A175" i="7"/>
  <c r="AP174" i="7"/>
  <c r="AF174" i="7"/>
  <c r="T174" i="7"/>
  <c r="B174" i="7"/>
  <c r="A174" i="7"/>
  <c r="AP173" i="7"/>
  <c r="AF173" i="7"/>
  <c r="T173" i="7"/>
  <c r="B173" i="7"/>
  <c r="A173" i="7"/>
  <c r="AP172" i="7"/>
  <c r="AF172" i="7"/>
  <c r="T172" i="7"/>
  <c r="B172" i="7"/>
  <c r="A172" i="7"/>
  <c r="AP171" i="7"/>
  <c r="AF171" i="7"/>
  <c r="T171" i="7"/>
  <c r="B171" i="7"/>
  <c r="A171" i="7"/>
  <c r="AP170" i="7"/>
  <c r="AF170" i="7"/>
  <c r="T170" i="7"/>
  <c r="B170" i="7"/>
  <c r="A170" i="7"/>
  <c r="AP169" i="7"/>
  <c r="AF169" i="7"/>
  <c r="T169" i="7"/>
  <c r="B169" i="7"/>
  <c r="A169" i="7"/>
  <c r="AP168" i="7"/>
  <c r="AF168" i="7"/>
  <c r="T168" i="7"/>
  <c r="B168" i="7"/>
  <c r="A168" i="7"/>
  <c r="AP167" i="7"/>
  <c r="AF167" i="7"/>
  <c r="T167" i="7"/>
  <c r="B167" i="7"/>
  <c r="A167" i="7"/>
  <c r="AP166" i="7"/>
  <c r="AF166" i="7"/>
  <c r="T166" i="7"/>
  <c r="B166" i="7"/>
  <c r="A166" i="7"/>
  <c r="AP165" i="7"/>
  <c r="AF165" i="7"/>
  <c r="T165" i="7"/>
  <c r="B165" i="7"/>
  <c r="A165" i="7"/>
  <c r="AP164" i="7"/>
  <c r="AF164" i="7"/>
  <c r="T164" i="7"/>
  <c r="B164" i="7"/>
  <c r="A164" i="7"/>
  <c r="AP163" i="7"/>
  <c r="AF163" i="7"/>
  <c r="T163" i="7"/>
  <c r="B163" i="7"/>
  <c r="A163" i="7"/>
  <c r="AP162" i="7"/>
  <c r="AF162" i="7"/>
  <c r="T162" i="7"/>
  <c r="B162" i="7"/>
  <c r="A162" i="7"/>
  <c r="AP161" i="7"/>
  <c r="AF161" i="7"/>
  <c r="T161" i="7"/>
  <c r="B161" i="7"/>
  <c r="A161" i="7"/>
  <c r="AP160" i="7"/>
  <c r="AF160" i="7"/>
  <c r="T160" i="7"/>
  <c r="B160" i="7"/>
  <c r="A160" i="7"/>
  <c r="AP159" i="7"/>
  <c r="AF159" i="7"/>
  <c r="T159" i="7"/>
  <c r="B159" i="7"/>
  <c r="A159" i="7"/>
  <c r="AP158" i="7"/>
  <c r="AF158" i="7"/>
  <c r="T158" i="7"/>
  <c r="B158" i="7"/>
  <c r="A158" i="7"/>
  <c r="AP157" i="7"/>
  <c r="AF157" i="7"/>
  <c r="T157" i="7"/>
  <c r="B157" i="7"/>
  <c r="A157" i="7"/>
  <c r="AP156" i="7"/>
  <c r="AF156" i="7"/>
  <c r="T156" i="7"/>
  <c r="B156" i="7"/>
  <c r="A156" i="7"/>
  <c r="AP155" i="7"/>
  <c r="AF155" i="7"/>
  <c r="T155" i="7"/>
  <c r="B155" i="7"/>
  <c r="A155" i="7"/>
  <c r="AP154" i="7"/>
  <c r="AF154" i="7"/>
  <c r="T154" i="7"/>
  <c r="B154" i="7"/>
  <c r="A154" i="7"/>
  <c r="AP153" i="7"/>
  <c r="AF153" i="7"/>
  <c r="T153" i="7"/>
  <c r="B153" i="7"/>
  <c r="A153" i="7"/>
  <c r="AP152" i="7"/>
  <c r="AF152" i="7"/>
  <c r="T152" i="7"/>
  <c r="B152" i="7"/>
  <c r="A152" i="7"/>
  <c r="AP151" i="7"/>
  <c r="AF151" i="7"/>
  <c r="T151" i="7"/>
  <c r="B151" i="7"/>
  <c r="A151" i="7"/>
  <c r="AP150" i="7"/>
  <c r="AF150" i="7"/>
  <c r="T150" i="7"/>
  <c r="B150" i="7"/>
  <c r="A150" i="7"/>
  <c r="AP149" i="7"/>
  <c r="AF149" i="7"/>
  <c r="T149" i="7"/>
  <c r="B149" i="7"/>
  <c r="A149" i="7"/>
  <c r="AP148" i="7"/>
  <c r="AF148" i="7"/>
  <c r="T148" i="7"/>
  <c r="B148" i="7"/>
  <c r="A148" i="7"/>
  <c r="AP147" i="7"/>
  <c r="AF147" i="7"/>
  <c r="T147" i="7"/>
  <c r="B147" i="7"/>
  <c r="A147" i="7"/>
  <c r="AP146" i="7"/>
  <c r="AF146" i="7"/>
  <c r="T146" i="7"/>
  <c r="B146" i="7"/>
  <c r="A146" i="7"/>
  <c r="AP145" i="7"/>
  <c r="AF145" i="7"/>
  <c r="T145" i="7"/>
  <c r="B145" i="7"/>
  <c r="A145" i="7"/>
  <c r="AP144" i="7"/>
  <c r="AF144" i="7"/>
  <c r="T144" i="7"/>
  <c r="B144" i="7"/>
  <c r="A144" i="7"/>
  <c r="AP143" i="7"/>
  <c r="AF143" i="7"/>
  <c r="T143" i="7"/>
  <c r="B143" i="7"/>
  <c r="A143" i="7"/>
  <c r="AP142" i="7"/>
  <c r="AF142" i="7"/>
  <c r="T142" i="7"/>
  <c r="B142" i="7"/>
  <c r="A142" i="7"/>
  <c r="AP141" i="7"/>
  <c r="AF141" i="7"/>
  <c r="T141" i="7"/>
  <c r="B141" i="7"/>
  <c r="A141" i="7"/>
  <c r="AP140" i="7"/>
  <c r="AF140" i="7"/>
  <c r="T140" i="7"/>
  <c r="B140" i="7"/>
  <c r="A140" i="7"/>
  <c r="AP139" i="7"/>
  <c r="AF139" i="7"/>
  <c r="T139" i="7"/>
  <c r="B139" i="7"/>
  <c r="A139" i="7"/>
  <c r="AP138" i="7"/>
  <c r="AF138" i="7"/>
  <c r="T138" i="7"/>
  <c r="B138" i="7"/>
  <c r="A138" i="7"/>
  <c r="AP137" i="7"/>
  <c r="AF137" i="7"/>
  <c r="T137" i="7"/>
  <c r="B137" i="7"/>
  <c r="A137" i="7"/>
  <c r="AP136" i="7"/>
  <c r="AF136" i="7"/>
  <c r="T136" i="7"/>
  <c r="B136" i="7"/>
  <c r="A136" i="7"/>
  <c r="AP135" i="7"/>
  <c r="AF135" i="7"/>
  <c r="T135" i="7"/>
  <c r="B135" i="7"/>
  <c r="A135" i="7"/>
  <c r="AP134" i="7"/>
  <c r="AF134" i="7"/>
  <c r="T134" i="7"/>
  <c r="B134" i="7"/>
  <c r="A134" i="7"/>
  <c r="AP133" i="7"/>
  <c r="AF133" i="7"/>
  <c r="T133" i="7"/>
  <c r="B133" i="7"/>
  <c r="A133" i="7"/>
  <c r="AP132" i="7"/>
  <c r="AF132" i="7"/>
  <c r="T132" i="7"/>
  <c r="B132" i="7"/>
  <c r="A132" i="7"/>
  <c r="AP131" i="7"/>
  <c r="AF131" i="7"/>
  <c r="T131" i="7"/>
  <c r="B131" i="7"/>
  <c r="A131" i="7"/>
  <c r="AP130" i="7"/>
  <c r="AF130" i="7"/>
  <c r="T130" i="7"/>
  <c r="B130" i="7"/>
  <c r="A130" i="7"/>
  <c r="AP129" i="7"/>
  <c r="AF129" i="7"/>
  <c r="T129" i="7"/>
  <c r="B129" i="7"/>
  <c r="A129" i="7"/>
  <c r="AP128" i="7"/>
  <c r="AF128" i="7"/>
  <c r="T128" i="7"/>
  <c r="B128" i="7"/>
  <c r="A128" i="7"/>
  <c r="AP127" i="7"/>
  <c r="AF127" i="7"/>
  <c r="T127" i="7"/>
  <c r="B127" i="7"/>
  <c r="A127" i="7"/>
  <c r="AP126" i="7"/>
  <c r="AF126" i="7"/>
  <c r="T126" i="7"/>
  <c r="B126" i="7"/>
  <c r="A126" i="7"/>
  <c r="AP125" i="7"/>
  <c r="AF125" i="7"/>
  <c r="T125" i="7"/>
  <c r="B125" i="7"/>
  <c r="A125" i="7"/>
  <c r="AP124" i="7"/>
  <c r="AF124" i="7"/>
  <c r="T124" i="7"/>
  <c r="B124" i="7"/>
  <c r="A124" i="7"/>
  <c r="AP123" i="7"/>
  <c r="AF123" i="7"/>
  <c r="T123" i="7"/>
  <c r="B123" i="7"/>
  <c r="A123" i="7"/>
  <c r="AP122" i="7"/>
  <c r="AF122" i="7"/>
  <c r="T122" i="7"/>
  <c r="B122" i="7"/>
  <c r="A122" i="7"/>
  <c r="AP121" i="7"/>
  <c r="AF121" i="7"/>
  <c r="T121" i="7"/>
  <c r="B121" i="7"/>
  <c r="A121" i="7"/>
  <c r="AP120" i="7"/>
  <c r="AF120" i="7"/>
  <c r="T120" i="7"/>
  <c r="B120" i="7"/>
  <c r="A120" i="7"/>
  <c r="AP119" i="7"/>
  <c r="AF119" i="7"/>
  <c r="T119" i="7"/>
  <c r="B119" i="7"/>
  <c r="A119" i="7"/>
  <c r="AP118" i="7"/>
  <c r="AF118" i="7"/>
  <c r="T118" i="7"/>
  <c r="B118" i="7"/>
  <c r="A118" i="7"/>
  <c r="AP117" i="7"/>
  <c r="AF117" i="7"/>
  <c r="T117" i="7"/>
  <c r="B117" i="7"/>
  <c r="A117" i="7"/>
  <c r="AP116" i="7"/>
  <c r="AF116" i="7"/>
  <c r="T116" i="7"/>
  <c r="B116" i="7"/>
  <c r="A116" i="7"/>
  <c r="AP115" i="7"/>
  <c r="AF115" i="7"/>
  <c r="T115" i="7"/>
  <c r="B115" i="7"/>
  <c r="A115" i="7"/>
  <c r="AP114" i="7"/>
  <c r="AF114" i="7"/>
  <c r="T114" i="7"/>
  <c r="B114" i="7"/>
  <c r="A114" i="7"/>
  <c r="AP113" i="7"/>
  <c r="AF113" i="7"/>
  <c r="T113" i="7"/>
  <c r="B113" i="7"/>
  <c r="A113" i="7"/>
  <c r="AP112" i="7"/>
  <c r="AF112" i="7"/>
  <c r="T112" i="7"/>
  <c r="B112" i="7"/>
  <c r="A112" i="7"/>
  <c r="AP111" i="7"/>
  <c r="AF111" i="7"/>
  <c r="T111" i="7"/>
  <c r="B111" i="7"/>
  <c r="A111" i="7"/>
  <c r="AP110" i="7"/>
  <c r="AF110" i="7"/>
  <c r="T110" i="7"/>
  <c r="B110" i="7"/>
  <c r="A110" i="7"/>
  <c r="AP109" i="7"/>
  <c r="AF109" i="7"/>
  <c r="T109" i="7"/>
  <c r="B109" i="7"/>
  <c r="A109" i="7"/>
  <c r="AP108" i="7"/>
  <c r="AF108" i="7"/>
  <c r="T108" i="7"/>
  <c r="B108" i="7"/>
  <c r="A108" i="7"/>
  <c r="AP107" i="7"/>
  <c r="AF107" i="7"/>
  <c r="T107" i="7"/>
  <c r="B107" i="7"/>
  <c r="A107" i="7"/>
  <c r="AP106" i="7"/>
  <c r="AF106" i="7"/>
  <c r="T106" i="7"/>
  <c r="B106" i="7"/>
  <c r="A106" i="7"/>
  <c r="AP105" i="7"/>
  <c r="AF105" i="7"/>
  <c r="T105" i="7"/>
  <c r="B105" i="7"/>
  <c r="A105" i="7"/>
  <c r="AP104" i="7"/>
  <c r="AF104" i="7"/>
  <c r="T104" i="7"/>
  <c r="B104" i="7"/>
  <c r="A104" i="7"/>
  <c r="AP103" i="7"/>
  <c r="AF103" i="7"/>
  <c r="T103" i="7"/>
  <c r="B103" i="7"/>
  <c r="A103" i="7"/>
  <c r="AP102" i="7"/>
  <c r="AF102" i="7"/>
  <c r="T102" i="7"/>
  <c r="B102" i="7"/>
  <c r="A102" i="7"/>
  <c r="AP101" i="7"/>
  <c r="AF101" i="7"/>
  <c r="T101" i="7"/>
  <c r="B101" i="7"/>
  <c r="A101" i="7"/>
  <c r="AP100" i="7"/>
  <c r="AF100" i="7"/>
  <c r="T100" i="7"/>
  <c r="B100" i="7"/>
  <c r="A100" i="7"/>
  <c r="AP99" i="7"/>
  <c r="AF99" i="7"/>
  <c r="T99" i="7"/>
  <c r="B99" i="7"/>
  <c r="A99" i="7"/>
  <c r="AP98" i="7"/>
  <c r="AF98" i="7"/>
  <c r="T98" i="7"/>
  <c r="B98" i="7"/>
  <c r="A98" i="7"/>
  <c r="AP97" i="7"/>
  <c r="AF97" i="7"/>
  <c r="T97" i="7"/>
  <c r="B97" i="7"/>
  <c r="A97" i="7"/>
  <c r="AP96" i="7"/>
  <c r="AF96" i="7"/>
  <c r="T96" i="7"/>
  <c r="B96" i="7"/>
  <c r="A96" i="7"/>
  <c r="AP95" i="7"/>
  <c r="AF95" i="7"/>
  <c r="T95" i="7"/>
  <c r="B95" i="7"/>
  <c r="A95" i="7"/>
  <c r="AP94" i="7"/>
  <c r="AF94" i="7"/>
  <c r="T94" i="7"/>
  <c r="B94" i="7"/>
  <c r="A94" i="7"/>
  <c r="AP93" i="7"/>
  <c r="AF93" i="7"/>
  <c r="T93" i="7"/>
  <c r="B93" i="7"/>
  <c r="A93" i="7"/>
  <c r="AP92" i="7"/>
  <c r="AF92" i="7"/>
  <c r="T92" i="7"/>
  <c r="B92" i="7"/>
  <c r="A92" i="7"/>
  <c r="AP91" i="7"/>
  <c r="AF91" i="7"/>
  <c r="T91" i="7"/>
  <c r="B91" i="7"/>
  <c r="A91" i="7"/>
  <c r="AP90" i="7"/>
  <c r="AF90" i="7"/>
  <c r="T90" i="7"/>
  <c r="B90" i="7"/>
  <c r="A90" i="7"/>
  <c r="AP89" i="7"/>
  <c r="AF89" i="7"/>
  <c r="T89" i="7"/>
  <c r="B89" i="7"/>
  <c r="A89" i="7"/>
  <c r="AP88" i="7"/>
  <c r="AF88" i="7"/>
  <c r="T88" i="7"/>
  <c r="B88" i="7"/>
  <c r="A88" i="7"/>
  <c r="AP87" i="7"/>
  <c r="AF87" i="7"/>
  <c r="T87" i="7"/>
  <c r="B87" i="7"/>
  <c r="A87" i="7"/>
  <c r="AP86" i="7"/>
  <c r="AF86" i="7"/>
  <c r="T86" i="7"/>
  <c r="B86" i="7"/>
  <c r="A86" i="7"/>
  <c r="AP85" i="7"/>
  <c r="AF85" i="7"/>
  <c r="T85" i="7"/>
  <c r="B85" i="7"/>
  <c r="A85" i="7"/>
  <c r="AP84" i="7"/>
  <c r="AF84" i="7"/>
  <c r="T84" i="7"/>
  <c r="B84" i="7"/>
  <c r="A84" i="7"/>
  <c r="AP83" i="7"/>
  <c r="AF83" i="7"/>
  <c r="T83" i="7"/>
  <c r="B83" i="7"/>
  <c r="A83" i="7"/>
  <c r="AP82" i="7"/>
  <c r="AF82" i="7"/>
  <c r="T82" i="7"/>
  <c r="B82" i="7"/>
  <c r="A82" i="7"/>
  <c r="AP81" i="7"/>
  <c r="AF81" i="7"/>
  <c r="T81" i="7"/>
  <c r="B81" i="7"/>
  <c r="A81" i="7"/>
  <c r="AP80" i="7"/>
  <c r="AF80" i="7"/>
  <c r="T80" i="7"/>
  <c r="B80" i="7"/>
  <c r="A80" i="7"/>
  <c r="AP79" i="7"/>
  <c r="AF79" i="7"/>
  <c r="T79" i="7"/>
  <c r="B79" i="7"/>
  <c r="A79" i="7"/>
  <c r="AP78" i="7"/>
  <c r="AF78" i="7"/>
  <c r="T78" i="7"/>
  <c r="B78" i="7"/>
  <c r="A78" i="7"/>
  <c r="AP77" i="7"/>
  <c r="AF77" i="7"/>
  <c r="T77" i="7"/>
  <c r="B77" i="7"/>
  <c r="A77" i="7"/>
  <c r="AP76" i="7"/>
  <c r="AF76" i="7"/>
  <c r="T76" i="7"/>
  <c r="B76" i="7"/>
  <c r="A76" i="7"/>
  <c r="AP75" i="7"/>
  <c r="AF75" i="7"/>
  <c r="T75" i="7"/>
  <c r="B75" i="7"/>
  <c r="A75" i="7"/>
  <c r="AP74" i="7"/>
  <c r="AF74" i="7"/>
  <c r="T74" i="7"/>
  <c r="B74" i="7"/>
  <c r="A74" i="7"/>
  <c r="AP73" i="7"/>
  <c r="AF73" i="7"/>
  <c r="T73" i="7"/>
  <c r="B73" i="7"/>
  <c r="A73" i="7"/>
  <c r="AP72" i="7"/>
  <c r="AF72" i="7"/>
  <c r="T72" i="7"/>
  <c r="B72" i="7"/>
  <c r="A72" i="7"/>
  <c r="AP71" i="7"/>
  <c r="AF71" i="7"/>
  <c r="T71" i="7"/>
  <c r="B71" i="7"/>
  <c r="A71" i="7"/>
  <c r="AP70" i="7"/>
  <c r="AF70" i="7"/>
  <c r="T70" i="7"/>
  <c r="B70" i="7"/>
  <c r="A70" i="7"/>
  <c r="AP69" i="7"/>
  <c r="AF69" i="7"/>
  <c r="T69" i="7"/>
  <c r="B69" i="7"/>
  <c r="A69" i="7"/>
  <c r="AP68" i="7"/>
  <c r="AF68" i="7"/>
  <c r="T68" i="7"/>
  <c r="B68" i="7"/>
  <c r="A68" i="7"/>
  <c r="AP67" i="7"/>
  <c r="AF67" i="7"/>
  <c r="T67" i="7"/>
  <c r="B67" i="7"/>
  <c r="A67" i="7"/>
  <c r="AP66" i="7"/>
  <c r="AF66" i="7"/>
  <c r="T66" i="7"/>
  <c r="B66" i="7"/>
  <c r="A66" i="7"/>
  <c r="AP65" i="7"/>
  <c r="AF65" i="7"/>
  <c r="T65" i="7"/>
  <c r="B65" i="7"/>
  <c r="A65" i="7"/>
  <c r="AP64" i="7"/>
  <c r="AF64" i="7"/>
  <c r="T64" i="7"/>
  <c r="B64" i="7"/>
  <c r="A64" i="7"/>
  <c r="AP63" i="7"/>
  <c r="AF63" i="7"/>
  <c r="T63" i="7"/>
  <c r="B63" i="7"/>
  <c r="A63" i="7"/>
  <c r="AP62" i="7"/>
  <c r="AF62" i="7"/>
  <c r="T62" i="7"/>
  <c r="B62" i="7"/>
  <c r="A62" i="7"/>
  <c r="AP61" i="7"/>
  <c r="AF61" i="7"/>
  <c r="T61" i="7"/>
  <c r="B61" i="7"/>
  <c r="A61" i="7"/>
  <c r="AP60" i="7"/>
  <c r="AF60" i="7"/>
  <c r="T60" i="7"/>
  <c r="B60" i="7"/>
  <c r="A60" i="7"/>
  <c r="AP59" i="7"/>
  <c r="AF59" i="7"/>
  <c r="T59" i="7"/>
  <c r="B59" i="7"/>
  <c r="A59" i="7"/>
  <c r="AP58" i="7"/>
  <c r="AF58" i="7"/>
  <c r="T58" i="7"/>
  <c r="B58" i="7"/>
  <c r="A58" i="7"/>
  <c r="AP57" i="7"/>
  <c r="AF57" i="7"/>
  <c r="T57" i="7"/>
  <c r="B57" i="7"/>
  <c r="A57" i="7"/>
  <c r="AP56" i="7"/>
  <c r="AF56" i="7"/>
  <c r="T56" i="7"/>
  <c r="B56" i="7"/>
  <c r="A56" i="7"/>
  <c r="AP55" i="7"/>
  <c r="AF55" i="7"/>
  <c r="T55" i="7"/>
  <c r="B55" i="7"/>
  <c r="A55" i="7"/>
  <c r="AP54" i="7"/>
  <c r="AF54" i="7"/>
  <c r="T54" i="7"/>
  <c r="B54" i="7"/>
  <c r="A54" i="7"/>
  <c r="AP53" i="7"/>
  <c r="AF53" i="7"/>
  <c r="T53" i="7"/>
  <c r="B53" i="7"/>
  <c r="A53" i="7"/>
  <c r="AP52" i="7"/>
  <c r="AF52" i="7"/>
  <c r="T52" i="7"/>
  <c r="B52" i="7"/>
  <c r="A52" i="7"/>
  <c r="AP51" i="7"/>
  <c r="AF51" i="7"/>
  <c r="T51" i="7"/>
  <c r="B51" i="7"/>
  <c r="A51" i="7"/>
  <c r="AP50" i="7"/>
  <c r="AF50" i="7"/>
  <c r="T50" i="7"/>
  <c r="B50" i="7"/>
  <c r="A50" i="7"/>
  <c r="AP49" i="7"/>
  <c r="AF49" i="7"/>
  <c r="T49" i="7"/>
  <c r="B49" i="7"/>
  <c r="A49" i="7"/>
  <c r="AP48" i="7"/>
  <c r="AF48" i="7"/>
  <c r="T48" i="7"/>
  <c r="B48" i="7"/>
  <c r="A48" i="7"/>
  <c r="AP47" i="7"/>
  <c r="AF47" i="7"/>
  <c r="T47" i="7"/>
  <c r="B47" i="7"/>
  <c r="A47" i="7"/>
  <c r="AP46" i="7"/>
  <c r="AF46" i="7"/>
  <c r="T46" i="7"/>
  <c r="B46" i="7"/>
  <c r="A46" i="7"/>
  <c r="AP45" i="7"/>
  <c r="AF45" i="7"/>
  <c r="T45" i="7"/>
  <c r="B45" i="7"/>
  <c r="A45" i="7"/>
  <c r="AP44" i="7"/>
  <c r="AF44" i="7"/>
  <c r="T44" i="7"/>
  <c r="B44" i="7"/>
  <c r="A44" i="7"/>
  <c r="AP43" i="7"/>
  <c r="AF43" i="7"/>
  <c r="T43" i="7"/>
  <c r="B43" i="7"/>
  <c r="A43" i="7"/>
  <c r="AP42" i="7"/>
  <c r="AF42" i="7"/>
  <c r="T42" i="7"/>
  <c r="B42" i="7"/>
  <c r="A42" i="7"/>
  <c r="AP41" i="7"/>
  <c r="AF41" i="7"/>
  <c r="T41" i="7"/>
  <c r="B41" i="7"/>
  <c r="A41" i="7"/>
  <c r="AP40" i="7"/>
  <c r="AF40" i="7"/>
  <c r="T40" i="7"/>
  <c r="B40" i="7"/>
  <c r="A40" i="7"/>
  <c r="AP39" i="7"/>
  <c r="AF39" i="7"/>
  <c r="T39" i="7"/>
  <c r="B39" i="7"/>
  <c r="A39" i="7"/>
  <c r="AP38" i="7"/>
  <c r="AF38" i="7"/>
  <c r="T38" i="7"/>
  <c r="B38" i="7"/>
  <c r="A38" i="7"/>
  <c r="AP37" i="7"/>
  <c r="AF37" i="7"/>
  <c r="T37" i="7"/>
  <c r="B37" i="7"/>
  <c r="A37" i="7"/>
  <c r="AP36" i="7"/>
  <c r="AF36" i="7"/>
  <c r="T36" i="7"/>
  <c r="B36" i="7"/>
  <c r="A36" i="7"/>
  <c r="AP35" i="7"/>
  <c r="AF35" i="7"/>
  <c r="T35" i="7"/>
  <c r="B35" i="7"/>
  <c r="A35" i="7"/>
  <c r="AP34" i="7"/>
  <c r="AF34" i="7"/>
  <c r="T34" i="7"/>
  <c r="B34" i="7"/>
  <c r="A34" i="7"/>
  <c r="AP33" i="7"/>
  <c r="AF33" i="7"/>
  <c r="T33" i="7"/>
  <c r="B33" i="7"/>
  <c r="A33" i="7"/>
  <c r="AP32" i="7"/>
  <c r="AF32" i="7"/>
  <c r="T32" i="7"/>
  <c r="B32" i="7"/>
  <c r="A32" i="7"/>
  <c r="AP31" i="7"/>
  <c r="AF31" i="7"/>
  <c r="T31" i="7"/>
  <c r="B31" i="7"/>
  <c r="A31" i="7"/>
  <c r="AP30" i="7"/>
  <c r="AF30" i="7"/>
  <c r="T30" i="7"/>
  <c r="B30" i="7"/>
  <c r="A30" i="7"/>
  <c r="AP29" i="7"/>
  <c r="AF29" i="7"/>
  <c r="T29" i="7"/>
  <c r="B29" i="7"/>
  <c r="A29" i="7"/>
  <c r="AP28" i="7"/>
  <c r="AF28" i="7"/>
  <c r="T28" i="7"/>
  <c r="B28" i="7"/>
  <c r="A28" i="7"/>
  <c r="AP27" i="7"/>
  <c r="AF27" i="7"/>
  <c r="T27" i="7"/>
  <c r="B27" i="7"/>
  <c r="A27" i="7"/>
  <c r="AP26" i="7"/>
  <c r="AF26" i="7"/>
  <c r="T26" i="7"/>
  <c r="B26" i="7"/>
  <c r="A26" i="7"/>
  <c r="AP25" i="7"/>
  <c r="AF25" i="7"/>
  <c r="T25" i="7"/>
  <c r="B25" i="7"/>
  <c r="A25" i="7"/>
  <c r="AP24" i="7"/>
  <c r="AF24" i="7"/>
  <c r="T24" i="7"/>
  <c r="B24" i="7"/>
  <c r="A24" i="7"/>
  <c r="AP23" i="7"/>
  <c r="AF23" i="7"/>
  <c r="T23" i="7"/>
  <c r="B23" i="7"/>
  <c r="A23" i="7"/>
  <c r="AP22" i="7"/>
  <c r="AF22" i="7"/>
  <c r="T22" i="7"/>
  <c r="B22" i="7"/>
  <c r="A22" i="7"/>
  <c r="AP21" i="7"/>
  <c r="AF21" i="7"/>
  <c r="T21" i="7"/>
  <c r="B21" i="7"/>
  <c r="A21" i="7"/>
  <c r="AP20" i="7"/>
  <c r="AF20" i="7"/>
  <c r="T20" i="7"/>
  <c r="B20" i="7"/>
  <c r="A20" i="7"/>
  <c r="AP19" i="7"/>
  <c r="AF19" i="7"/>
  <c r="T19" i="7"/>
  <c r="B19" i="7"/>
  <c r="A19" i="7"/>
  <c r="AP18" i="7"/>
  <c r="AF18" i="7"/>
  <c r="T18" i="7"/>
  <c r="B18" i="7"/>
  <c r="A18" i="7"/>
  <c r="AP17" i="7"/>
  <c r="AF17" i="7"/>
  <c r="T17" i="7"/>
  <c r="B17" i="7"/>
  <c r="A17" i="7"/>
  <c r="AP16" i="7"/>
  <c r="AF16" i="7"/>
  <c r="T16" i="7"/>
  <c r="B16" i="7"/>
  <c r="A16" i="7"/>
  <c r="AP15" i="7"/>
  <c r="AF15" i="7"/>
  <c r="T15" i="7"/>
  <c r="B15" i="7"/>
  <c r="A15" i="7"/>
  <c r="AP14" i="7"/>
  <c r="AF14" i="7"/>
  <c r="T14" i="7"/>
  <c r="B14" i="7"/>
  <c r="A14" i="7"/>
  <c r="AP13" i="7"/>
  <c r="AF13" i="7"/>
  <c r="T13" i="7"/>
  <c r="B13" i="7"/>
  <c r="A13" i="7"/>
  <c r="AP12" i="7"/>
  <c r="AF12" i="7"/>
  <c r="T12" i="7"/>
  <c r="B12" i="7"/>
  <c r="A12" i="7"/>
  <c r="AP11" i="7"/>
  <c r="AF11" i="7"/>
  <c r="T11" i="7"/>
  <c r="B11" i="7"/>
  <c r="A11" i="7"/>
  <c r="AP10" i="7"/>
  <c r="AF10" i="7"/>
  <c r="T10" i="7"/>
  <c r="B10" i="7"/>
  <c r="A10" i="7"/>
  <c r="AP9" i="7"/>
  <c r="AF9" i="7"/>
  <c r="T9" i="7"/>
  <c r="B9" i="7"/>
  <c r="A9" i="7"/>
  <c r="AP8" i="7"/>
  <c r="AF8" i="7"/>
  <c r="T8" i="7"/>
  <c r="B8" i="7"/>
  <c r="A8" i="7"/>
  <c r="AP7" i="7"/>
  <c r="AF7" i="7"/>
  <c r="T7" i="7"/>
  <c r="B7" i="7"/>
  <c r="A7" i="7"/>
  <c r="AP6" i="7"/>
  <c r="AF6" i="7"/>
  <c r="T6" i="7"/>
  <c r="B6" i="7"/>
  <c r="A6" i="7"/>
  <c r="AP5" i="7"/>
  <c r="AF5" i="7"/>
  <c r="T5" i="7"/>
  <c r="B5" i="7"/>
  <c r="A5" i="7"/>
  <c r="AP4" i="7"/>
  <c r="AF4" i="7"/>
  <c r="T4" i="7"/>
  <c r="B4" i="7"/>
  <c r="A4" i="7"/>
  <c r="L113" i="6"/>
  <c r="B113" i="6"/>
  <c r="A113" i="6"/>
  <c r="L112" i="6"/>
  <c r="B112" i="6"/>
  <c r="A112" i="6"/>
  <c r="L111" i="6"/>
  <c r="B111" i="6"/>
  <c r="A111" i="6"/>
  <c r="L110" i="6"/>
  <c r="B110" i="6"/>
  <c r="A110" i="6"/>
  <c r="L109" i="6"/>
  <c r="B109" i="6"/>
  <c r="A109" i="6"/>
  <c r="L108" i="6"/>
  <c r="B108" i="6"/>
  <c r="A108" i="6"/>
  <c r="L107" i="6"/>
  <c r="B107" i="6"/>
  <c r="A107" i="6"/>
  <c r="L106" i="6"/>
  <c r="B106" i="6"/>
  <c r="A106" i="6"/>
  <c r="L105" i="6"/>
  <c r="B105" i="6"/>
  <c r="A105" i="6"/>
  <c r="L104" i="6"/>
  <c r="B104" i="6"/>
  <c r="A104" i="6"/>
  <c r="L103" i="6"/>
  <c r="B103" i="6"/>
  <c r="A103" i="6"/>
  <c r="L102" i="6"/>
  <c r="B102" i="6"/>
  <c r="A102" i="6"/>
  <c r="L101" i="6"/>
  <c r="B101" i="6"/>
  <c r="A101" i="6"/>
  <c r="L100" i="6"/>
  <c r="B100" i="6"/>
  <c r="A100" i="6"/>
  <c r="L99" i="6"/>
  <c r="B99" i="6"/>
  <c r="A99" i="6"/>
  <c r="L98" i="6"/>
  <c r="B98" i="6"/>
  <c r="A98" i="6"/>
  <c r="L97" i="6"/>
  <c r="B97" i="6"/>
  <c r="A97" i="6"/>
  <c r="L96" i="6"/>
  <c r="B96" i="6"/>
  <c r="A96" i="6"/>
  <c r="L95" i="6"/>
  <c r="B95" i="6"/>
  <c r="A95" i="6"/>
  <c r="L94" i="6"/>
  <c r="B94" i="6"/>
  <c r="A94" i="6"/>
  <c r="L91" i="6"/>
  <c r="B91" i="6"/>
  <c r="A91" i="6"/>
  <c r="L90" i="6"/>
  <c r="B90" i="6"/>
  <c r="A90" i="6"/>
  <c r="L89" i="6"/>
  <c r="B89" i="6"/>
  <c r="A89" i="6"/>
  <c r="L88" i="6"/>
  <c r="B88" i="6"/>
  <c r="A88" i="6"/>
  <c r="L87" i="6"/>
  <c r="B87" i="6"/>
  <c r="A87" i="6"/>
  <c r="L86" i="6"/>
  <c r="B86" i="6"/>
  <c r="A86" i="6"/>
  <c r="L85" i="6"/>
  <c r="B85" i="6"/>
  <c r="A85" i="6"/>
  <c r="L84" i="6"/>
  <c r="B84" i="6"/>
  <c r="A84" i="6"/>
  <c r="L83" i="6"/>
  <c r="B83" i="6"/>
  <c r="A83" i="6"/>
  <c r="L82" i="6"/>
  <c r="B82" i="6"/>
  <c r="A82" i="6"/>
  <c r="L81" i="6"/>
  <c r="B81" i="6"/>
  <c r="A81" i="6"/>
  <c r="L80" i="6"/>
  <c r="B80" i="6"/>
  <c r="A80" i="6"/>
  <c r="L79" i="6"/>
  <c r="B79" i="6"/>
  <c r="A79" i="6"/>
  <c r="L78" i="6"/>
  <c r="B78" i="6"/>
  <c r="A78" i="6"/>
  <c r="L77" i="6"/>
  <c r="B77" i="6"/>
  <c r="A77" i="6"/>
  <c r="L76" i="6"/>
  <c r="B76" i="6"/>
  <c r="A76" i="6"/>
  <c r="L75" i="6"/>
  <c r="B75" i="6"/>
  <c r="A75" i="6"/>
  <c r="L74" i="6"/>
  <c r="B74" i="6"/>
  <c r="A74" i="6"/>
  <c r="L73" i="6"/>
  <c r="B73" i="6"/>
  <c r="A73" i="6"/>
  <c r="L72" i="6"/>
  <c r="B72" i="6"/>
  <c r="A72" i="6"/>
  <c r="L71" i="6"/>
  <c r="B71" i="6"/>
  <c r="A71" i="6"/>
  <c r="L70" i="6"/>
  <c r="B70" i="6"/>
  <c r="A70" i="6"/>
  <c r="L69" i="6"/>
  <c r="B69" i="6"/>
  <c r="A69" i="6"/>
  <c r="L68" i="6"/>
  <c r="B68" i="6"/>
  <c r="A68" i="6"/>
  <c r="L67" i="6"/>
  <c r="B67" i="6"/>
  <c r="A67" i="6"/>
  <c r="L66" i="6"/>
  <c r="B66" i="6"/>
  <c r="A66" i="6"/>
  <c r="L65" i="6"/>
  <c r="B65" i="6"/>
  <c r="A65" i="6"/>
  <c r="L64" i="6"/>
  <c r="B64" i="6"/>
  <c r="A64" i="6"/>
  <c r="L63" i="6"/>
  <c r="B63" i="6"/>
  <c r="A63" i="6"/>
  <c r="L62" i="6"/>
  <c r="B62" i="6"/>
  <c r="A62" i="6"/>
  <c r="L61" i="6"/>
  <c r="B61" i="6"/>
  <c r="A61" i="6"/>
  <c r="L60" i="6"/>
  <c r="B60" i="6"/>
  <c r="A60" i="6"/>
  <c r="L59" i="6"/>
  <c r="B59" i="6"/>
  <c r="A59" i="6"/>
  <c r="L58" i="6"/>
  <c r="B58" i="6"/>
  <c r="A58" i="6"/>
  <c r="L57" i="6"/>
  <c r="B57" i="6"/>
  <c r="A57" i="6"/>
  <c r="L56" i="6"/>
  <c r="B56" i="6"/>
  <c r="A56" i="6"/>
  <c r="L55" i="6"/>
  <c r="B55" i="6"/>
  <c r="A55" i="6"/>
  <c r="L54" i="6"/>
  <c r="B54" i="6"/>
  <c r="A54" i="6"/>
  <c r="L53" i="6"/>
  <c r="B53" i="6"/>
  <c r="A53" i="6"/>
  <c r="L52" i="6"/>
  <c r="B52" i="6"/>
  <c r="A52" i="6"/>
  <c r="L51" i="6"/>
  <c r="B51" i="6"/>
  <c r="A51" i="6"/>
  <c r="L50" i="6"/>
  <c r="B50" i="6"/>
  <c r="A50" i="6"/>
  <c r="L49" i="6"/>
  <c r="B49" i="6"/>
  <c r="A49" i="6"/>
  <c r="L48" i="6"/>
  <c r="B48" i="6"/>
  <c r="A48" i="6"/>
  <c r="L47" i="6"/>
  <c r="B47" i="6"/>
  <c r="A47" i="6"/>
  <c r="L46" i="6"/>
  <c r="B46" i="6"/>
  <c r="A46" i="6"/>
  <c r="L43" i="6"/>
  <c r="B43" i="6"/>
  <c r="A43" i="6"/>
  <c r="L42" i="6"/>
  <c r="B42" i="6"/>
  <c r="A42" i="6"/>
  <c r="L41" i="6"/>
  <c r="B41" i="6"/>
  <c r="A41" i="6"/>
  <c r="L40" i="6"/>
  <c r="B40" i="6"/>
  <c r="A40" i="6"/>
  <c r="L39" i="6"/>
  <c r="B39" i="6"/>
  <c r="A39" i="6"/>
  <c r="L38" i="6"/>
  <c r="B38" i="6"/>
  <c r="A38" i="6"/>
  <c r="L37" i="6"/>
  <c r="B37" i="6"/>
  <c r="A37" i="6"/>
  <c r="Q36" i="6"/>
  <c r="L36" i="6"/>
  <c r="B36" i="6"/>
  <c r="A36" i="6"/>
  <c r="Q35" i="6"/>
  <c r="Q34" i="6"/>
  <c r="Q33" i="6"/>
  <c r="L33" i="6"/>
  <c r="B33" i="6"/>
  <c r="A33" i="6"/>
  <c r="Q32" i="6"/>
  <c r="L32" i="6"/>
  <c r="B32" i="6"/>
  <c r="A32" i="6"/>
  <c r="Q31" i="6"/>
  <c r="L31" i="6"/>
  <c r="B31" i="6"/>
  <c r="A31" i="6"/>
  <c r="Q30" i="6"/>
  <c r="L30" i="6"/>
  <c r="B30" i="6"/>
  <c r="A30" i="6"/>
  <c r="Q29" i="6"/>
  <c r="L29" i="6"/>
  <c r="B29" i="6"/>
  <c r="A29" i="6"/>
  <c r="Q28" i="6"/>
  <c r="L28" i="6"/>
  <c r="B28" i="6"/>
  <c r="A28" i="6"/>
  <c r="Q27" i="6"/>
  <c r="L27" i="6"/>
  <c r="B27" i="6"/>
  <c r="A27" i="6"/>
  <c r="Q26" i="6"/>
  <c r="L26" i="6"/>
  <c r="B26" i="6"/>
  <c r="A26" i="6"/>
  <c r="Q25" i="6"/>
  <c r="L25" i="6"/>
  <c r="B25" i="6"/>
  <c r="A25" i="6"/>
  <c r="Q24" i="6"/>
  <c r="L24" i="6"/>
  <c r="B24" i="6"/>
  <c r="A24" i="6"/>
  <c r="Q23" i="6"/>
  <c r="L23" i="6"/>
  <c r="B23" i="6"/>
  <c r="A23" i="6"/>
  <c r="Q22" i="6"/>
  <c r="L22" i="6"/>
  <c r="B22" i="6"/>
  <c r="A22" i="6"/>
  <c r="Q21" i="6"/>
  <c r="L21" i="6"/>
  <c r="B21" i="6"/>
  <c r="A21" i="6"/>
  <c r="Q20" i="6"/>
  <c r="L20" i="6"/>
  <c r="B20" i="6"/>
  <c r="A20" i="6"/>
  <c r="Q19" i="6"/>
  <c r="L19" i="6"/>
  <c r="B19" i="6"/>
  <c r="A19" i="6"/>
  <c r="R18" i="6"/>
  <c r="Q18" i="6"/>
  <c r="L18" i="6"/>
  <c r="B18" i="6"/>
  <c r="A18" i="6"/>
  <c r="R17" i="6"/>
  <c r="Q17" i="6"/>
  <c r="L17" i="6"/>
  <c r="B17" i="6"/>
  <c r="A17" i="6"/>
  <c r="R16" i="6"/>
  <c r="Q16" i="6"/>
  <c r="L16" i="6"/>
  <c r="B16" i="6"/>
  <c r="A16" i="6"/>
  <c r="R15" i="6"/>
  <c r="Q15" i="6"/>
  <c r="L15" i="6"/>
  <c r="B15" i="6"/>
  <c r="A15" i="6"/>
  <c r="R14" i="6"/>
  <c r="Q14" i="6"/>
  <c r="L14" i="6"/>
  <c r="B14" i="6"/>
  <c r="A14" i="6"/>
  <c r="R13" i="6"/>
  <c r="Q13" i="6"/>
  <c r="L13" i="6"/>
  <c r="B13" i="6"/>
  <c r="A13" i="6"/>
  <c r="R12" i="6"/>
  <c r="Q12" i="6"/>
  <c r="L12" i="6"/>
  <c r="B12" i="6"/>
  <c r="A12" i="6"/>
  <c r="R11" i="6"/>
  <c r="Q11" i="6"/>
  <c r="L11" i="6"/>
  <c r="B11" i="6"/>
  <c r="A11" i="6"/>
  <c r="R10" i="6"/>
  <c r="Q10" i="6"/>
  <c r="L10" i="6"/>
  <c r="B10" i="6"/>
  <c r="A10" i="6"/>
  <c r="R9" i="6"/>
  <c r="Q9" i="6"/>
  <c r="L9" i="6"/>
  <c r="B9" i="6"/>
  <c r="A9" i="6"/>
  <c r="R8" i="6"/>
  <c r="Q8" i="6"/>
  <c r="L8" i="6"/>
  <c r="B8" i="6"/>
  <c r="A8" i="6"/>
  <c r="R7" i="6"/>
  <c r="Q7" i="6"/>
  <c r="L7" i="6"/>
  <c r="B7" i="6"/>
  <c r="A7" i="6"/>
  <c r="R6" i="6"/>
  <c r="Q6" i="6"/>
  <c r="L6" i="6"/>
  <c r="B6" i="6"/>
  <c r="A6" i="6"/>
  <c r="R5" i="6"/>
  <c r="Q5" i="6"/>
  <c r="L5" i="6"/>
  <c r="B5" i="6"/>
  <c r="A5" i="6"/>
  <c r="R4" i="6"/>
  <c r="Q4" i="6"/>
  <c r="L4" i="6"/>
  <c r="B4" i="6"/>
  <c r="A4" i="6"/>
  <c r="V692" i="5"/>
  <c r="L692" i="5"/>
  <c r="B692" i="5"/>
  <c r="A692" i="5"/>
  <c r="V691" i="5"/>
  <c r="L691" i="5"/>
  <c r="B691" i="5"/>
  <c r="A691" i="5"/>
  <c r="V690" i="5"/>
  <c r="L690" i="5"/>
  <c r="B690" i="5"/>
  <c r="A690" i="5"/>
  <c r="V689" i="5"/>
  <c r="L689" i="5"/>
  <c r="B689" i="5"/>
  <c r="A689" i="5"/>
  <c r="V688" i="5"/>
  <c r="L688" i="5"/>
  <c r="B688" i="5"/>
  <c r="A688" i="5"/>
  <c r="V687" i="5"/>
  <c r="L687" i="5"/>
  <c r="B687" i="5"/>
  <c r="A687" i="5"/>
  <c r="V686" i="5"/>
  <c r="L686" i="5"/>
  <c r="B686" i="5"/>
  <c r="A686" i="5"/>
  <c r="V685" i="5"/>
  <c r="L685" i="5"/>
  <c r="B685" i="5"/>
  <c r="A685" i="5"/>
  <c r="V684" i="5"/>
  <c r="L684" i="5"/>
  <c r="B684" i="5"/>
  <c r="A684" i="5"/>
  <c r="V683" i="5"/>
  <c r="L683" i="5"/>
  <c r="B683" i="5"/>
  <c r="A683" i="5"/>
  <c r="V682" i="5"/>
  <c r="L682" i="5"/>
  <c r="B682" i="5"/>
  <c r="A682" i="5"/>
  <c r="V681" i="5"/>
  <c r="L681" i="5"/>
  <c r="B681" i="5"/>
  <c r="A681" i="5"/>
  <c r="V680" i="5"/>
  <c r="L680" i="5"/>
  <c r="B680" i="5"/>
  <c r="A680" i="5"/>
  <c r="V679" i="5"/>
  <c r="L679" i="5"/>
  <c r="B679" i="5"/>
  <c r="A679" i="5"/>
  <c r="V678" i="5"/>
  <c r="L678" i="5"/>
  <c r="B678" i="5"/>
  <c r="A678" i="5"/>
  <c r="V677" i="5"/>
  <c r="L677" i="5"/>
  <c r="B677" i="5"/>
  <c r="A677" i="5"/>
  <c r="V676" i="5"/>
  <c r="L676" i="5"/>
  <c r="B676" i="5"/>
  <c r="A676" i="5"/>
  <c r="V675" i="5"/>
  <c r="L675" i="5"/>
  <c r="B675" i="5"/>
  <c r="A675" i="5"/>
  <c r="V674" i="5"/>
  <c r="L674" i="5"/>
  <c r="B674" i="5"/>
  <c r="A674" i="5"/>
  <c r="V673" i="5"/>
  <c r="L673" i="5"/>
  <c r="B673" i="5"/>
  <c r="A673" i="5"/>
  <c r="V672" i="5"/>
  <c r="L672" i="5"/>
  <c r="B672" i="5"/>
  <c r="A672" i="5"/>
  <c r="V671" i="5"/>
  <c r="L671" i="5"/>
  <c r="B671" i="5"/>
  <c r="A671" i="5"/>
  <c r="V670" i="5"/>
  <c r="L670" i="5"/>
  <c r="B670" i="5"/>
  <c r="A670" i="5"/>
  <c r="V669" i="5"/>
  <c r="L669" i="5"/>
  <c r="B669" i="5"/>
  <c r="A669" i="5"/>
  <c r="V668" i="5"/>
  <c r="L668" i="5"/>
  <c r="B668" i="5"/>
  <c r="A668" i="5"/>
  <c r="V667" i="5"/>
  <c r="L667" i="5"/>
  <c r="B667" i="5"/>
  <c r="A667" i="5"/>
  <c r="V666" i="5"/>
  <c r="L666" i="5"/>
  <c r="B666" i="5"/>
  <c r="A666" i="5"/>
  <c r="V665" i="5"/>
  <c r="L665" i="5"/>
  <c r="B665" i="5"/>
  <c r="A665" i="5"/>
  <c r="V664" i="5"/>
  <c r="L664" i="5"/>
  <c r="B664" i="5"/>
  <c r="A664" i="5"/>
  <c r="V663" i="5"/>
  <c r="L663" i="5"/>
  <c r="B663" i="5"/>
  <c r="A663" i="5"/>
  <c r="V662" i="5"/>
  <c r="L662" i="5"/>
  <c r="B662" i="5"/>
  <c r="A662" i="5"/>
  <c r="V661" i="5"/>
  <c r="L661" i="5"/>
  <c r="B661" i="5"/>
  <c r="A661" i="5"/>
  <c r="V660" i="5"/>
  <c r="L660" i="5"/>
  <c r="B660" i="5"/>
  <c r="A660" i="5"/>
  <c r="V659" i="5"/>
  <c r="L659" i="5"/>
  <c r="B659" i="5"/>
  <c r="A659" i="5"/>
  <c r="V658" i="5"/>
  <c r="L658" i="5"/>
  <c r="B658" i="5"/>
  <c r="A658" i="5"/>
  <c r="V657" i="5"/>
  <c r="L657" i="5"/>
  <c r="B657" i="5"/>
  <c r="A657" i="5"/>
  <c r="V656" i="5"/>
  <c r="L656" i="5"/>
  <c r="B656" i="5"/>
  <c r="A656" i="5"/>
  <c r="V655" i="5"/>
  <c r="L655" i="5"/>
  <c r="B655" i="5"/>
  <c r="A655" i="5"/>
  <c r="V654" i="5"/>
  <c r="L654" i="5"/>
  <c r="B654" i="5"/>
  <c r="A654" i="5"/>
  <c r="V653" i="5"/>
  <c r="L653" i="5"/>
  <c r="B653" i="5"/>
  <c r="A653" i="5"/>
  <c r="V652" i="5"/>
  <c r="L652" i="5"/>
  <c r="B652" i="5"/>
  <c r="A652" i="5"/>
  <c r="V651" i="5"/>
  <c r="L651" i="5"/>
  <c r="B651" i="5"/>
  <c r="A651" i="5"/>
  <c r="V650" i="5"/>
  <c r="L650" i="5"/>
  <c r="B650" i="5"/>
  <c r="A650" i="5"/>
  <c r="V649" i="5"/>
  <c r="L649" i="5"/>
  <c r="B649" i="5"/>
  <c r="A649" i="5"/>
  <c r="V648" i="5"/>
  <c r="L648" i="5"/>
  <c r="B648" i="5"/>
  <c r="A648" i="5"/>
  <c r="V647" i="5"/>
  <c r="L647" i="5"/>
  <c r="B647" i="5"/>
  <c r="A647" i="5"/>
  <c r="V646" i="5"/>
  <c r="L646" i="5"/>
  <c r="B646" i="5"/>
  <c r="A646" i="5"/>
  <c r="V645" i="5"/>
  <c r="L645" i="5"/>
  <c r="B645" i="5"/>
  <c r="A645" i="5"/>
  <c r="V644" i="5"/>
  <c r="L644" i="5"/>
  <c r="B644" i="5"/>
  <c r="A644" i="5"/>
  <c r="V643" i="5"/>
  <c r="L643" i="5"/>
  <c r="B643" i="5"/>
  <c r="A643" i="5"/>
  <c r="V642" i="5"/>
  <c r="L642" i="5"/>
  <c r="B642" i="5"/>
  <c r="A642" i="5"/>
  <c r="V641" i="5"/>
  <c r="L641" i="5"/>
  <c r="B641" i="5"/>
  <c r="A641" i="5"/>
  <c r="V640" i="5"/>
  <c r="L640" i="5"/>
  <c r="B640" i="5"/>
  <c r="A640" i="5"/>
  <c r="V639" i="5"/>
  <c r="L639" i="5"/>
  <c r="B639" i="5"/>
  <c r="A639" i="5"/>
  <c r="V638" i="5"/>
  <c r="L638" i="5"/>
  <c r="B638" i="5"/>
  <c r="A638" i="5"/>
  <c r="V637" i="5"/>
  <c r="L637" i="5"/>
  <c r="B637" i="5"/>
  <c r="A637" i="5"/>
  <c r="V636" i="5"/>
  <c r="L636" i="5"/>
  <c r="B636" i="5"/>
  <c r="A636" i="5"/>
  <c r="V635" i="5"/>
  <c r="L635" i="5"/>
  <c r="B635" i="5"/>
  <c r="A635" i="5"/>
  <c r="V634" i="5"/>
  <c r="L634" i="5"/>
  <c r="B634" i="5"/>
  <c r="A634" i="5"/>
  <c r="V633" i="5"/>
  <c r="L633" i="5"/>
  <c r="B633" i="5"/>
  <c r="A633" i="5"/>
  <c r="V632" i="5"/>
  <c r="L632" i="5"/>
  <c r="B632" i="5"/>
  <c r="A632" i="5"/>
  <c r="V631" i="5"/>
  <c r="L631" i="5"/>
  <c r="B631" i="5"/>
  <c r="A631" i="5"/>
  <c r="V630" i="5"/>
  <c r="L630" i="5"/>
  <c r="B630" i="5"/>
  <c r="A630" i="5"/>
  <c r="V629" i="5"/>
  <c r="L629" i="5"/>
  <c r="B629" i="5"/>
  <c r="A629" i="5"/>
  <c r="V628" i="5"/>
  <c r="L628" i="5"/>
  <c r="B628" i="5"/>
  <c r="A628" i="5"/>
  <c r="V627" i="5"/>
  <c r="L627" i="5"/>
  <c r="B627" i="5"/>
  <c r="A627" i="5"/>
  <c r="V626" i="5"/>
  <c r="L626" i="5"/>
  <c r="B626" i="5"/>
  <c r="A626" i="5"/>
  <c r="V625" i="5"/>
  <c r="L625" i="5"/>
  <c r="B625" i="5"/>
  <c r="A625" i="5"/>
  <c r="V624" i="5"/>
  <c r="L624" i="5"/>
  <c r="B624" i="5"/>
  <c r="A624" i="5"/>
  <c r="V623" i="5"/>
  <c r="L623" i="5"/>
  <c r="B623" i="5"/>
  <c r="A623" i="5"/>
  <c r="V622" i="5"/>
  <c r="L622" i="5"/>
  <c r="B622" i="5"/>
  <c r="A622" i="5"/>
  <c r="V621" i="5"/>
  <c r="L621" i="5"/>
  <c r="B621" i="5"/>
  <c r="A621" i="5"/>
  <c r="V620" i="5"/>
  <c r="L620" i="5"/>
  <c r="B620" i="5"/>
  <c r="A620" i="5"/>
  <c r="V619" i="5"/>
  <c r="L619" i="5"/>
  <c r="B619" i="5"/>
  <c r="A619" i="5"/>
  <c r="V618" i="5"/>
  <c r="L618" i="5"/>
  <c r="B618" i="5"/>
  <c r="A618" i="5"/>
  <c r="V617" i="5"/>
  <c r="L617" i="5"/>
  <c r="B617" i="5"/>
  <c r="A617" i="5"/>
  <c r="V616" i="5"/>
  <c r="L616" i="5"/>
  <c r="B616" i="5"/>
  <c r="A616" i="5"/>
  <c r="V615" i="5"/>
  <c r="L615" i="5"/>
  <c r="B615" i="5"/>
  <c r="A615" i="5"/>
  <c r="V614" i="5"/>
  <c r="L614" i="5"/>
  <c r="B614" i="5"/>
  <c r="A614" i="5"/>
  <c r="V613" i="5"/>
  <c r="L613" i="5"/>
  <c r="B613" i="5"/>
  <c r="A613" i="5"/>
  <c r="V612" i="5"/>
  <c r="L612" i="5"/>
  <c r="B612" i="5"/>
  <c r="A612" i="5"/>
  <c r="V611" i="5"/>
  <c r="L611" i="5"/>
  <c r="B611" i="5"/>
  <c r="A611" i="5"/>
  <c r="V610" i="5"/>
  <c r="L610" i="5"/>
  <c r="B610" i="5"/>
  <c r="A610" i="5"/>
  <c r="V609" i="5"/>
  <c r="L609" i="5"/>
  <c r="B609" i="5"/>
  <c r="A609" i="5"/>
  <c r="V608" i="5"/>
  <c r="L608" i="5"/>
  <c r="B608" i="5"/>
  <c r="A608" i="5"/>
  <c r="V607" i="5"/>
  <c r="L607" i="5"/>
  <c r="B607" i="5"/>
  <c r="A607" i="5"/>
  <c r="V606" i="5"/>
  <c r="L606" i="5"/>
  <c r="B606" i="5"/>
  <c r="A606" i="5"/>
  <c r="V605" i="5"/>
  <c r="L605" i="5"/>
  <c r="B605" i="5"/>
  <c r="A605" i="5"/>
  <c r="V604" i="5"/>
  <c r="L604" i="5"/>
  <c r="B604" i="5"/>
  <c r="A604" i="5"/>
  <c r="V603" i="5"/>
  <c r="L603" i="5"/>
  <c r="B603" i="5"/>
  <c r="A603" i="5"/>
  <c r="V602" i="5"/>
  <c r="L602" i="5"/>
  <c r="B602" i="5"/>
  <c r="A602" i="5"/>
  <c r="V601" i="5"/>
  <c r="L601" i="5"/>
  <c r="B601" i="5"/>
  <c r="A601" i="5"/>
  <c r="V600" i="5"/>
  <c r="L600" i="5"/>
  <c r="B600" i="5"/>
  <c r="A600" i="5"/>
  <c r="V599" i="5"/>
  <c r="L599" i="5"/>
  <c r="B599" i="5"/>
  <c r="A599" i="5"/>
  <c r="V598" i="5"/>
  <c r="L598" i="5"/>
  <c r="B598" i="5"/>
  <c r="A598" i="5"/>
  <c r="V597" i="5"/>
  <c r="L597" i="5"/>
  <c r="B597" i="5"/>
  <c r="A597" i="5"/>
  <c r="V596" i="5"/>
  <c r="L596" i="5"/>
  <c r="B596" i="5"/>
  <c r="A596" i="5"/>
  <c r="V595" i="5"/>
  <c r="L595" i="5"/>
  <c r="B595" i="5"/>
  <c r="A595" i="5"/>
  <c r="V594" i="5"/>
  <c r="L594" i="5"/>
  <c r="B594" i="5"/>
  <c r="A594" i="5"/>
  <c r="V593" i="5"/>
  <c r="L593" i="5"/>
  <c r="B593" i="5"/>
  <c r="A593" i="5"/>
  <c r="V592" i="5"/>
  <c r="L592" i="5"/>
  <c r="B592" i="5"/>
  <c r="A592" i="5"/>
  <c r="V591" i="5"/>
  <c r="L591" i="5"/>
  <c r="B591" i="5"/>
  <c r="A591" i="5"/>
  <c r="V590" i="5"/>
  <c r="L590" i="5"/>
  <c r="B590" i="5"/>
  <c r="A590" i="5"/>
  <c r="V589" i="5"/>
  <c r="L589" i="5"/>
  <c r="B589" i="5"/>
  <c r="A589" i="5"/>
  <c r="V588" i="5"/>
  <c r="L588" i="5"/>
  <c r="B588" i="5"/>
  <c r="A588" i="5"/>
  <c r="V587" i="5"/>
  <c r="L587" i="5"/>
  <c r="B587" i="5"/>
  <c r="A587" i="5"/>
  <c r="V586" i="5"/>
  <c r="L586" i="5"/>
  <c r="B586" i="5"/>
  <c r="A586" i="5"/>
  <c r="V585" i="5"/>
  <c r="L585" i="5"/>
  <c r="B585" i="5"/>
  <c r="A585" i="5"/>
  <c r="V584" i="5"/>
  <c r="L584" i="5"/>
  <c r="B584" i="5"/>
  <c r="A584" i="5"/>
  <c r="V583" i="5"/>
  <c r="L583" i="5"/>
  <c r="B583" i="5"/>
  <c r="A583" i="5"/>
  <c r="V582" i="5"/>
  <c r="L582" i="5"/>
  <c r="B582" i="5"/>
  <c r="A582" i="5"/>
  <c r="V581" i="5"/>
  <c r="L581" i="5"/>
  <c r="B581" i="5"/>
  <c r="A581" i="5"/>
  <c r="V580" i="5"/>
  <c r="L580" i="5"/>
  <c r="B580" i="5"/>
  <c r="A580" i="5"/>
  <c r="V579" i="5"/>
  <c r="L579" i="5"/>
  <c r="B579" i="5"/>
  <c r="A579" i="5"/>
  <c r="V578" i="5"/>
  <c r="L578" i="5"/>
  <c r="B578" i="5"/>
  <c r="A578" i="5"/>
  <c r="V577" i="5"/>
  <c r="L577" i="5"/>
  <c r="B577" i="5"/>
  <c r="A577" i="5"/>
  <c r="V576" i="5"/>
  <c r="L576" i="5"/>
  <c r="B576" i="5"/>
  <c r="A576" i="5"/>
  <c r="V575" i="5"/>
  <c r="L575" i="5"/>
  <c r="B575" i="5"/>
  <c r="A575" i="5"/>
  <c r="V574" i="5"/>
  <c r="L574" i="5"/>
  <c r="B574" i="5"/>
  <c r="A574" i="5"/>
  <c r="V573" i="5"/>
  <c r="L573" i="5"/>
  <c r="B573" i="5"/>
  <c r="A573" i="5"/>
  <c r="V572" i="5"/>
  <c r="L572" i="5"/>
  <c r="B572" i="5"/>
  <c r="A572" i="5"/>
  <c r="V571" i="5"/>
  <c r="L571" i="5"/>
  <c r="B571" i="5"/>
  <c r="A571" i="5"/>
  <c r="V570" i="5"/>
  <c r="L570" i="5"/>
  <c r="B570" i="5"/>
  <c r="A570" i="5"/>
  <c r="V569" i="5"/>
  <c r="L569" i="5"/>
  <c r="B569" i="5"/>
  <c r="A569" i="5"/>
  <c r="V568" i="5"/>
  <c r="L568" i="5"/>
  <c r="B568" i="5"/>
  <c r="A568" i="5"/>
  <c r="V567" i="5"/>
  <c r="L567" i="5"/>
  <c r="B567" i="5"/>
  <c r="A567" i="5"/>
  <c r="V566" i="5"/>
  <c r="L566" i="5"/>
  <c r="B566" i="5"/>
  <c r="A566" i="5"/>
  <c r="V565" i="5"/>
  <c r="L565" i="5"/>
  <c r="B565" i="5"/>
  <c r="A565" i="5"/>
  <c r="V564" i="5"/>
  <c r="L564" i="5"/>
  <c r="B564" i="5"/>
  <c r="A564" i="5"/>
  <c r="V563" i="5"/>
  <c r="L563" i="5"/>
  <c r="B563" i="5"/>
  <c r="A563" i="5"/>
  <c r="V562" i="5"/>
  <c r="L562" i="5"/>
  <c r="B562" i="5"/>
  <c r="A562" i="5"/>
  <c r="V561" i="5"/>
  <c r="L561" i="5"/>
  <c r="B561" i="5"/>
  <c r="A561" i="5"/>
  <c r="V560" i="5"/>
  <c r="L560" i="5"/>
  <c r="B560" i="5"/>
  <c r="A560" i="5"/>
  <c r="V559" i="5"/>
  <c r="L559" i="5"/>
  <c r="B559" i="5"/>
  <c r="A559" i="5"/>
  <c r="V558" i="5"/>
  <c r="L558" i="5"/>
  <c r="B558" i="5"/>
  <c r="A558" i="5"/>
  <c r="V557" i="5"/>
  <c r="L557" i="5"/>
  <c r="B557" i="5"/>
  <c r="A557" i="5"/>
  <c r="V556" i="5"/>
  <c r="L556" i="5"/>
  <c r="B556" i="5"/>
  <c r="A556" i="5"/>
  <c r="V555" i="5"/>
  <c r="L555" i="5"/>
  <c r="B555" i="5"/>
  <c r="A555" i="5"/>
  <c r="V554" i="5"/>
  <c r="L554" i="5"/>
  <c r="B554" i="5"/>
  <c r="A554" i="5"/>
  <c r="V553" i="5"/>
  <c r="L553" i="5"/>
  <c r="B553" i="5"/>
  <c r="A553" i="5"/>
  <c r="V552" i="5"/>
  <c r="L552" i="5"/>
  <c r="B552" i="5"/>
  <c r="A552" i="5"/>
  <c r="V551" i="5"/>
  <c r="L551" i="5"/>
  <c r="B551" i="5"/>
  <c r="A551" i="5"/>
  <c r="V550" i="5"/>
  <c r="L550" i="5"/>
  <c r="B550" i="5"/>
  <c r="A550" i="5"/>
  <c r="V549" i="5"/>
  <c r="L549" i="5"/>
  <c r="B549" i="5"/>
  <c r="A549" i="5"/>
  <c r="V548" i="5"/>
  <c r="L548" i="5"/>
  <c r="B548" i="5"/>
  <c r="A548" i="5"/>
  <c r="V547" i="5"/>
  <c r="L547" i="5"/>
  <c r="B547" i="5"/>
  <c r="A547" i="5"/>
  <c r="V546" i="5"/>
  <c r="L546" i="5"/>
  <c r="B546" i="5"/>
  <c r="A546" i="5"/>
  <c r="V545" i="5"/>
  <c r="L545" i="5"/>
  <c r="B545" i="5"/>
  <c r="A545" i="5"/>
  <c r="V544" i="5"/>
  <c r="L544" i="5"/>
  <c r="B544" i="5"/>
  <c r="A544" i="5"/>
  <c r="V543" i="5"/>
  <c r="L543" i="5"/>
  <c r="B543" i="5"/>
  <c r="A543" i="5"/>
  <c r="V542" i="5"/>
  <c r="L542" i="5"/>
  <c r="B542" i="5"/>
  <c r="A542" i="5"/>
  <c r="V541" i="5"/>
  <c r="L541" i="5"/>
  <c r="B541" i="5"/>
  <c r="A541" i="5"/>
  <c r="V540" i="5"/>
  <c r="L540" i="5"/>
  <c r="B540" i="5"/>
  <c r="A540" i="5"/>
  <c r="V539" i="5"/>
  <c r="L539" i="5"/>
  <c r="B539" i="5"/>
  <c r="A539" i="5"/>
  <c r="V538" i="5"/>
  <c r="L538" i="5"/>
  <c r="B538" i="5"/>
  <c r="A538" i="5"/>
  <c r="V537" i="5"/>
  <c r="L537" i="5"/>
  <c r="B537" i="5"/>
  <c r="A537" i="5"/>
  <c r="V536" i="5"/>
  <c r="L536" i="5"/>
  <c r="B536" i="5"/>
  <c r="A536" i="5"/>
  <c r="V535" i="5"/>
  <c r="L535" i="5"/>
  <c r="B535" i="5"/>
  <c r="A535" i="5"/>
  <c r="V534" i="5"/>
  <c r="L534" i="5"/>
  <c r="B534" i="5"/>
  <c r="A534" i="5"/>
  <c r="V533" i="5"/>
  <c r="L533" i="5"/>
  <c r="B533" i="5"/>
  <c r="A533" i="5"/>
  <c r="AE532" i="5"/>
  <c r="V532" i="5"/>
  <c r="L532" i="5"/>
  <c r="B532" i="5"/>
  <c r="A532" i="5"/>
  <c r="AE531" i="5"/>
  <c r="V531" i="5"/>
  <c r="L531" i="5"/>
  <c r="B531" i="5"/>
  <c r="A531" i="5"/>
  <c r="AE530" i="5"/>
  <c r="V530" i="5"/>
  <c r="L530" i="5"/>
  <c r="B530" i="5"/>
  <c r="A530" i="5"/>
  <c r="AE529" i="5"/>
  <c r="V529" i="5"/>
  <c r="L529" i="5"/>
  <c r="B529" i="5"/>
  <c r="A529" i="5"/>
  <c r="AE528" i="5"/>
  <c r="V528" i="5"/>
  <c r="L528" i="5"/>
  <c r="B528" i="5"/>
  <c r="A528" i="5"/>
  <c r="AE527" i="5"/>
  <c r="V527" i="5"/>
  <c r="L527" i="5"/>
  <c r="B527" i="5"/>
  <c r="A527" i="5"/>
  <c r="AE526" i="5"/>
  <c r="V526" i="5"/>
  <c r="L526" i="5"/>
  <c r="B526" i="5"/>
  <c r="A526" i="5"/>
  <c r="AE525" i="5"/>
  <c r="V525" i="5"/>
  <c r="L525" i="5"/>
  <c r="B525" i="5"/>
  <c r="A525" i="5"/>
  <c r="AE524" i="5"/>
  <c r="V524" i="5"/>
  <c r="L524" i="5"/>
  <c r="B524" i="5"/>
  <c r="A524" i="5"/>
  <c r="AE523" i="5"/>
  <c r="V523" i="5"/>
  <c r="L523" i="5"/>
  <c r="B523" i="5"/>
  <c r="A523" i="5"/>
  <c r="AE522" i="5"/>
  <c r="V522" i="5"/>
  <c r="L522" i="5"/>
  <c r="B522" i="5"/>
  <c r="A522" i="5"/>
  <c r="AE521" i="5"/>
  <c r="V521" i="5"/>
  <c r="L521" i="5"/>
  <c r="B521" i="5"/>
  <c r="A521" i="5"/>
  <c r="AE520" i="5"/>
  <c r="V520" i="5"/>
  <c r="L520" i="5"/>
  <c r="B520" i="5"/>
  <c r="A520" i="5"/>
  <c r="AE519" i="5"/>
  <c r="V519" i="5"/>
  <c r="L519" i="5"/>
  <c r="B519" i="5"/>
  <c r="A519" i="5"/>
  <c r="AE518" i="5"/>
  <c r="V518" i="5"/>
  <c r="L518" i="5"/>
  <c r="B518" i="5"/>
  <c r="A518" i="5"/>
  <c r="AF517" i="5"/>
  <c r="AE517" i="5"/>
  <c r="V517" i="5"/>
  <c r="L517" i="5"/>
  <c r="B517" i="5"/>
  <c r="A517" i="5"/>
  <c r="AF516" i="5"/>
  <c r="AE516" i="5"/>
  <c r="V516" i="5"/>
  <c r="L516" i="5"/>
  <c r="B516" i="5"/>
  <c r="A516" i="5"/>
  <c r="AF515" i="5"/>
  <c r="AE515" i="5"/>
  <c r="V515" i="5"/>
  <c r="L515" i="5"/>
  <c r="B515" i="5"/>
  <c r="A515" i="5"/>
  <c r="AF514" i="5"/>
  <c r="AE514" i="5"/>
  <c r="V514" i="5"/>
  <c r="L514" i="5"/>
  <c r="B514" i="5"/>
  <c r="A514" i="5"/>
  <c r="AF513" i="5"/>
  <c r="AE513" i="5"/>
  <c r="V513" i="5"/>
  <c r="L513" i="5"/>
  <c r="B513" i="5"/>
  <c r="A513" i="5"/>
  <c r="AF512" i="5"/>
  <c r="AE512" i="5"/>
  <c r="V512" i="5"/>
  <c r="L512" i="5"/>
  <c r="B512" i="5"/>
  <c r="A512" i="5"/>
  <c r="AF511" i="5"/>
  <c r="AE511" i="5"/>
  <c r="V511" i="5"/>
  <c r="L511" i="5"/>
  <c r="B511" i="5"/>
  <c r="A511" i="5"/>
  <c r="AF510" i="5"/>
  <c r="AE510" i="5"/>
  <c r="V510" i="5"/>
  <c r="L510" i="5"/>
  <c r="B510" i="5"/>
  <c r="A510" i="5"/>
  <c r="AF509" i="5"/>
  <c r="AE509" i="5"/>
  <c r="V509" i="5"/>
  <c r="L509" i="5"/>
  <c r="B509" i="5"/>
  <c r="A509" i="5"/>
  <c r="AF508" i="5"/>
  <c r="AE508" i="5"/>
  <c r="V508" i="5"/>
  <c r="L508" i="5"/>
  <c r="B508" i="5"/>
  <c r="A508" i="5"/>
  <c r="AF507" i="5"/>
  <c r="AE507" i="5"/>
  <c r="V507" i="5"/>
  <c r="L507" i="5"/>
  <c r="B507" i="5"/>
  <c r="A507" i="5"/>
  <c r="AF506" i="5"/>
  <c r="AE506" i="5"/>
  <c r="V506" i="5"/>
  <c r="L506" i="5"/>
  <c r="B506" i="5"/>
  <c r="A506" i="5"/>
  <c r="AF505" i="5"/>
  <c r="AE505" i="5"/>
  <c r="V505" i="5"/>
  <c r="L505" i="5"/>
  <c r="B505" i="5"/>
  <c r="A505" i="5"/>
  <c r="AF504" i="5"/>
  <c r="AE504" i="5"/>
  <c r="V504" i="5"/>
  <c r="L504" i="5"/>
  <c r="B504" i="5"/>
  <c r="A504" i="5"/>
  <c r="AF503" i="5"/>
  <c r="AE503" i="5"/>
  <c r="V503" i="5"/>
  <c r="L503" i="5"/>
  <c r="B503" i="5"/>
  <c r="A503" i="5"/>
  <c r="V502" i="5"/>
  <c r="L502" i="5"/>
  <c r="B502" i="5"/>
  <c r="A502" i="5"/>
  <c r="V499" i="5"/>
  <c r="L499" i="5"/>
  <c r="B499" i="5"/>
  <c r="A499" i="5"/>
  <c r="V498" i="5"/>
  <c r="L498" i="5"/>
  <c r="B498" i="5"/>
  <c r="A498" i="5"/>
  <c r="V497" i="5"/>
  <c r="L497" i="5"/>
  <c r="B497" i="5"/>
  <c r="A497" i="5"/>
  <c r="V496" i="5"/>
  <c r="L496" i="5"/>
  <c r="B496" i="5"/>
  <c r="A496" i="5"/>
  <c r="V495" i="5"/>
  <c r="L495" i="5"/>
  <c r="B495" i="5"/>
  <c r="A495" i="5"/>
  <c r="V494" i="5"/>
  <c r="L494" i="5"/>
  <c r="B494" i="5"/>
  <c r="A494" i="5"/>
  <c r="V493" i="5"/>
  <c r="L493" i="5"/>
  <c r="B493" i="5"/>
  <c r="A493" i="5"/>
  <c r="V492" i="5"/>
  <c r="L492" i="5"/>
  <c r="B492" i="5"/>
  <c r="A492" i="5"/>
  <c r="V491" i="5"/>
  <c r="L491" i="5"/>
  <c r="B491" i="5"/>
  <c r="A491" i="5"/>
  <c r="V490" i="5"/>
  <c r="L490" i="5"/>
  <c r="B490" i="5"/>
  <c r="A490" i="5"/>
  <c r="V489" i="5"/>
  <c r="L489" i="5"/>
  <c r="B489" i="5"/>
  <c r="A489" i="5"/>
  <c r="V488" i="5"/>
  <c r="L488" i="5"/>
  <c r="B488" i="5"/>
  <c r="A488" i="5"/>
  <c r="V487" i="5"/>
  <c r="L487" i="5"/>
  <c r="B487" i="5"/>
  <c r="A487" i="5"/>
  <c r="V486" i="5"/>
  <c r="L486" i="5"/>
  <c r="B486" i="5"/>
  <c r="A486" i="5"/>
  <c r="V485" i="5"/>
  <c r="L485" i="5"/>
  <c r="B485" i="5"/>
  <c r="A485" i="5"/>
  <c r="V484" i="5"/>
  <c r="L484" i="5"/>
  <c r="B484" i="5"/>
  <c r="A484" i="5"/>
  <c r="V483" i="5"/>
  <c r="L483" i="5"/>
  <c r="B483" i="5"/>
  <c r="A483" i="5"/>
  <c r="V482" i="5"/>
  <c r="L482" i="5"/>
  <c r="B482" i="5"/>
  <c r="A482" i="5"/>
  <c r="V481" i="5"/>
  <c r="L481" i="5"/>
  <c r="B481" i="5"/>
  <c r="A481" i="5"/>
  <c r="V480" i="5"/>
  <c r="L480" i="5"/>
  <c r="B480" i="5"/>
  <c r="A480" i="5"/>
  <c r="V479" i="5"/>
  <c r="L479" i="5"/>
  <c r="B479" i="5"/>
  <c r="A479" i="5"/>
  <c r="V478" i="5"/>
  <c r="L478" i="5"/>
  <c r="B478" i="5"/>
  <c r="A478" i="5"/>
  <c r="V477" i="5"/>
  <c r="L477" i="5"/>
  <c r="B477" i="5"/>
  <c r="A477" i="5"/>
  <c r="V476" i="5"/>
  <c r="L476" i="5"/>
  <c r="B476" i="5"/>
  <c r="A476" i="5"/>
  <c r="V475" i="5"/>
  <c r="L475" i="5"/>
  <c r="B475" i="5"/>
  <c r="A475" i="5"/>
  <c r="V474" i="5"/>
  <c r="L474" i="5"/>
  <c r="B474" i="5"/>
  <c r="A474" i="5"/>
  <c r="V473" i="5"/>
  <c r="L473" i="5"/>
  <c r="B473" i="5"/>
  <c r="A473" i="5"/>
  <c r="V472" i="5"/>
  <c r="L472" i="5"/>
  <c r="B472" i="5"/>
  <c r="A472" i="5"/>
  <c r="V471" i="5"/>
  <c r="L471" i="5"/>
  <c r="B471" i="5"/>
  <c r="A471" i="5"/>
  <c r="V470" i="5"/>
  <c r="L470" i="5"/>
  <c r="B470" i="5"/>
  <c r="A470" i="5"/>
  <c r="V469" i="5"/>
  <c r="L469" i="5"/>
  <c r="B469" i="5"/>
  <c r="A469" i="5"/>
  <c r="V468" i="5"/>
  <c r="L468" i="5"/>
  <c r="B468" i="5"/>
  <c r="A468" i="5"/>
  <c r="V467" i="5"/>
  <c r="L467" i="5"/>
  <c r="B467" i="5"/>
  <c r="A467" i="5"/>
  <c r="V466" i="5"/>
  <c r="L466" i="5"/>
  <c r="B466" i="5"/>
  <c r="A466" i="5"/>
  <c r="V465" i="5"/>
  <c r="L465" i="5"/>
  <c r="B465" i="5"/>
  <c r="A465" i="5"/>
  <c r="V464" i="5"/>
  <c r="L464" i="5"/>
  <c r="B464" i="5"/>
  <c r="A464" i="5"/>
  <c r="V463" i="5"/>
  <c r="L463" i="5"/>
  <c r="B463" i="5"/>
  <c r="A463" i="5"/>
  <c r="V462" i="5"/>
  <c r="L462" i="5"/>
  <c r="B462" i="5"/>
  <c r="A462" i="5"/>
  <c r="V461" i="5"/>
  <c r="L461" i="5"/>
  <c r="B461" i="5"/>
  <c r="A461" i="5"/>
  <c r="V460" i="5"/>
  <c r="L460" i="5"/>
  <c r="B460" i="5"/>
  <c r="A460" i="5"/>
  <c r="V459" i="5"/>
  <c r="L459" i="5"/>
  <c r="B459" i="5"/>
  <c r="A459" i="5"/>
  <c r="V458" i="5"/>
  <c r="L458" i="5"/>
  <c r="B458" i="5"/>
  <c r="A458" i="5"/>
  <c r="V457" i="5"/>
  <c r="L457" i="5"/>
  <c r="B457" i="5"/>
  <c r="A457" i="5"/>
  <c r="V456" i="5"/>
  <c r="L456" i="5"/>
  <c r="B456" i="5"/>
  <c r="A456" i="5"/>
  <c r="V455" i="5"/>
  <c r="L455" i="5"/>
  <c r="B455" i="5"/>
  <c r="A455" i="5"/>
  <c r="V454" i="5"/>
  <c r="L454" i="5"/>
  <c r="B454" i="5"/>
  <c r="A454" i="5"/>
  <c r="V453" i="5"/>
  <c r="L453" i="5"/>
  <c r="B453" i="5"/>
  <c r="A453" i="5"/>
  <c r="V452" i="5"/>
  <c r="L452" i="5"/>
  <c r="B452" i="5"/>
  <c r="A452" i="5"/>
  <c r="V451" i="5"/>
  <c r="L451" i="5"/>
  <c r="B451" i="5"/>
  <c r="A451" i="5"/>
  <c r="V450" i="5"/>
  <c r="L450" i="5"/>
  <c r="B450" i="5"/>
  <c r="A450" i="5"/>
  <c r="V449" i="5"/>
  <c r="L449" i="5"/>
  <c r="B449" i="5"/>
  <c r="A449" i="5"/>
  <c r="V448" i="5"/>
  <c r="L448" i="5"/>
  <c r="B448" i="5"/>
  <c r="A448" i="5"/>
  <c r="V447" i="5"/>
  <c r="L447" i="5"/>
  <c r="B447" i="5"/>
  <c r="A447" i="5"/>
  <c r="V446" i="5"/>
  <c r="L446" i="5"/>
  <c r="B446" i="5"/>
  <c r="A446" i="5"/>
  <c r="V445" i="5"/>
  <c r="L445" i="5"/>
  <c r="B445" i="5"/>
  <c r="A445" i="5"/>
  <c r="V444" i="5"/>
  <c r="L444" i="5"/>
  <c r="B444" i="5"/>
  <c r="A444" i="5"/>
  <c r="V443" i="5"/>
  <c r="L443" i="5"/>
  <c r="B443" i="5"/>
  <c r="A443" i="5"/>
  <c r="V442" i="5"/>
  <c r="L442" i="5"/>
  <c r="B442" i="5"/>
  <c r="A442" i="5"/>
  <c r="V441" i="5"/>
  <c r="L441" i="5"/>
  <c r="B441" i="5"/>
  <c r="A441" i="5"/>
  <c r="V440" i="5"/>
  <c r="L440" i="5"/>
  <c r="B440" i="5"/>
  <c r="A440" i="5"/>
  <c r="V439" i="5"/>
  <c r="L439" i="5"/>
  <c r="B439" i="5"/>
  <c r="A439" i="5"/>
  <c r="V438" i="5"/>
  <c r="L438" i="5"/>
  <c r="B438" i="5"/>
  <c r="A438" i="5"/>
  <c r="V437" i="5"/>
  <c r="L437" i="5"/>
  <c r="B437" i="5"/>
  <c r="A437" i="5"/>
  <c r="V436" i="5"/>
  <c r="L436" i="5"/>
  <c r="B436" i="5"/>
  <c r="A436" i="5"/>
  <c r="V435" i="5"/>
  <c r="L435" i="5"/>
  <c r="B435" i="5"/>
  <c r="A435" i="5"/>
  <c r="V434" i="5"/>
  <c r="L434" i="5"/>
  <c r="B434" i="5"/>
  <c r="A434" i="5"/>
  <c r="V433" i="5"/>
  <c r="L433" i="5"/>
  <c r="B433" i="5"/>
  <c r="A433" i="5"/>
  <c r="V432" i="5"/>
  <c r="L432" i="5"/>
  <c r="B432" i="5"/>
  <c r="A432" i="5"/>
  <c r="V431" i="5"/>
  <c r="L431" i="5"/>
  <c r="B431" i="5"/>
  <c r="A431" i="5"/>
  <c r="V430" i="5"/>
  <c r="L430" i="5"/>
  <c r="B430" i="5"/>
  <c r="A430" i="5"/>
  <c r="V429" i="5"/>
  <c r="L429" i="5"/>
  <c r="B429" i="5"/>
  <c r="A429" i="5"/>
  <c r="V428" i="5"/>
  <c r="L428" i="5"/>
  <c r="B428" i="5"/>
  <c r="A428" i="5"/>
  <c r="V427" i="5"/>
  <c r="L427" i="5"/>
  <c r="B427" i="5"/>
  <c r="A427" i="5"/>
  <c r="V426" i="5"/>
  <c r="L426" i="5"/>
  <c r="B426" i="5"/>
  <c r="A426" i="5"/>
  <c r="V425" i="5"/>
  <c r="L425" i="5"/>
  <c r="B425" i="5"/>
  <c r="A425" i="5"/>
  <c r="V424" i="5"/>
  <c r="L424" i="5"/>
  <c r="B424" i="5"/>
  <c r="A424" i="5"/>
  <c r="V423" i="5"/>
  <c r="L423" i="5"/>
  <c r="B423" i="5"/>
  <c r="A423" i="5"/>
  <c r="V422" i="5"/>
  <c r="L422" i="5"/>
  <c r="B422" i="5"/>
  <c r="A422" i="5"/>
  <c r="V421" i="5"/>
  <c r="L421" i="5"/>
  <c r="B421" i="5"/>
  <c r="A421" i="5"/>
  <c r="V420" i="5"/>
  <c r="L420" i="5"/>
  <c r="B420" i="5"/>
  <c r="A420" i="5"/>
  <c r="V419" i="5"/>
  <c r="L419" i="5"/>
  <c r="B419" i="5"/>
  <c r="A419" i="5"/>
  <c r="V418" i="5"/>
  <c r="L418" i="5"/>
  <c r="B418" i="5"/>
  <c r="A418" i="5"/>
  <c r="V417" i="5"/>
  <c r="L417" i="5"/>
  <c r="B417" i="5"/>
  <c r="A417" i="5"/>
  <c r="V416" i="5"/>
  <c r="L416" i="5"/>
  <c r="B416" i="5"/>
  <c r="A416" i="5"/>
  <c r="V415" i="5"/>
  <c r="L415" i="5"/>
  <c r="B415" i="5"/>
  <c r="A415" i="5"/>
  <c r="V414" i="5"/>
  <c r="L414" i="5"/>
  <c r="B414" i="5"/>
  <c r="A414" i="5"/>
  <c r="V413" i="5"/>
  <c r="L413" i="5"/>
  <c r="B413" i="5"/>
  <c r="A413" i="5"/>
  <c r="V412" i="5"/>
  <c r="L412" i="5"/>
  <c r="B412" i="5"/>
  <c r="A412" i="5"/>
  <c r="V411" i="5"/>
  <c r="L411" i="5"/>
  <c r="B411" i="5"/>
  <c r="A411" i="5"/>
  <c r="V410" i="5"/>
  <c r="L410" i="5"/>
  <c r="B410" i="5"/>
  <c r="A410" i="5"/>
  <c r="V409" i="5"/>
  <c r="L409" i="5"/>
  <c r="B409" i="5"/>
  <c r="A409" i="5"/>
  <c r="V408" i="5"/>
  <c r="L408" i="5"/>
  <c r="B408" i="5"/>
  <c r="A408" i="5"/>
  <c r="V407" i="5"/>
  <c r="L407" i="5"/>
  <c r="B407" i="5"/>
  <c r="A407" i="5"/>
  <c r="V406" i="5"/>
  <c r="L406" i="5"/>
  <c r="B406" i="5"/>
  <c r="A406" i="5"/>
  <c r="V405" i="5"/>
  <c r="L405" i="5"/>
  <c r="B405" i="5"/>
  <c r="A405" i="5"/>
  <c r="V404" i="5"/>
  <c r="L404" i="5"/>
  <c r="B404" i="5"/>
  <c r="A404" i="5"/>
  <c r="V403" i="5"/>
  <c r="L403" i="5"/>
  <c r="B403" i="5"/>
  <c r="A403" i="5"/>
  <c r="V402" i="5"/>
  <c r="L402" i="5"/>
  <c r="B402" i="5"/>
  <c r="A402" i="5"/>
  <c r="V401" i="5"/>
  <c r="L401" i="5"/>
  <c r="B401" i="5"/>
  <c r="A401" i="5"/>
  <c r="V400" i="5"/>
  <c r="L400" i="5"/>
  <c r="B400" i="5"/>
  <c r="A400" i="5"/>
  <c r="V399" i="5"/>
  <c r="L399" i="5"/>
  <c r="B399" i="5"/>
  <c r="A399" i="5"/>
  <c r="V398" i="5"/>
  <c r="L398" i="5"/>
  <c r="B398" i="5"/>
  <c r="A398" i="5"/>
  <c r="V397" i="5"/>
  <c r="L397" i="5"/>
  <c r="B397" i="5"/>
  <c r="A397" i="5"/>
  <c r="V396" i="5"/>
  <c r="L396" i="5"/>
  <c r="B396" i="5"/>
  <c r="A396" i="5"/>
  <c r="V395" i="5"/>
  <c r="L395" i="5"/>
  <c r="B395" i="5"/>
  <c r="A395" i="5"/>
  <c r="V394" i="5"/>
  <c r="L394" i="5"/>
  <c r="B394" i="5"/>
  <c r="A394" i="5"/>
  <c r="V393" i="5"/>
  <c r="L393" i="5"/>
  <c r="B393" i="5"/>
  <c r="A393" i="5"/>
  <c r="V392" i="5"/>
  <c r="L392" i="5"/>
  <c r="B392" i="5"/>
  <c r="A392" i="5"/>
  <c r="V391" i="5"/>
  <c r="L391" i="5"/>
  <c r="B391" i="5"/>
  <c r="A391" i="5"/>
  <c r="V390" i="5"/>
  <c r="L390" i="5"/>
  <c r="B390" i="5"/>
  <c r="A390" i="5"/>
  <c r="V389" i="5"/>
  <c r="L389" i="5"/>
  <c r="B389" i="5"/>
  <c r="A389" i="5"/>
  <c r="V388" i="5"/>
  <c r="L388" i="5"/>
  <c r="B388" i="5"/>
  <c r="A388" i="5"/>
  <c r="V387" i="5"/>
  <c r="L387" i="5"/>
  <c r="B387" i="5"/>
  <c r="A387" i="5"/>
  <c r="V386" i="5"/>
  <c r="L386" i="5"/>
  <c r="B386" i="5"/>
  <c r="A386" i="5"/>
  <c r="V385" i="5"/>
  <c r="L385" i="5"/>
  <c r="B385" i="5"/>
  <c r="A385" i="5"/>
  <c r="V384" i="5"/>
  <c r="L384" i="5"/>
  <c r="B384" i="5"/>
  <c r="A384" i="5"/>
  <c r="V383" i="5"/>
  <c r="L383" i="5"/>
  <c r="B383" i="5"/>
  <c r="A383" i="5"/>
  <c r="V382" i="5"/>
  <c r="L382" i="5"/>
  <c r="B382" i="5"/>
  <c r="A382" i="5"/>
  <c r="V381" i="5"/>
  <c r="L381" i="5"/>
  <c r="B381" i="5"/>
  <c r="A381" i="5"/>
  <c r="V380" i="5"/>
  <c r="L380" i="5"/>
  <c r="B380" i="5"/>
  <c r="A380" i="5"/>
  <c r="V379" i="5"/>
  <c r="L379" i="5"/>
  <c r="B379" i="5"/>
  <c r="A379" i="5"/>
  <c r="V378" i="5"/>
  <c r="L378" i="5"/>
  <c r="B378" i="5"/>
  <c r="A378" i="5"/>
  <c r="V377" i="5"/>
  <c r="L377" i="5"/>
  <c r="B377" i="5"/>
  <c r="A377" i="5"/>
  <c r="V376" i="5"/>
  <c r="L376" i="5"/>
  <c r="B376" i="5"/>
  <c r="A376" i="5"/>
  <c r="V375" i="5"/>
  <c r="L375" i="5"/>
  <c r="B375" i="5"/>
  <c r="A375" i="5"/>
  <c r="V374" i="5"/>
  <c r="L374" i="5"/>
  <c r="B374" i="5"/>
  <c r="A374" i="5"/>
  <c r="V373" i="5"/>
  <c r="L373" i="5"/>
  <c r="B373" i="5"/>
  <c r="A373" i="5"/>
  <c r="V372" i="5"/>
  <c r="L372" i="5"/>
  <c r="B372" i="5"/>
  <c r="A372" i="5"/>
  <c r="V371" i="5"/>
  <c r="L371" i="5"/>
  <c r="B371" i="5"/>
  <c r="A371" i="5"/>
  <c r="V370" i="5"/>
  <c r="L370" i="5"/>
  <c r="B370" i="5"/>
  <c r="A370" i="5"/>
  <c r="V369" i="5"/>
  <c r="L369" i="5"/>
  <c r="B369" i="5"/>
  <c r="A369" i="5"/>
  <c r="V368" i="5"/>
  <c r="L368" i="5"/>
  <c r="B368" i="5"/>
  <c r="A368" i="5"/>
  <c r="V367" i="5"/>
  <c r="L367" i="5"/>
  <c r="B367" i="5"/>
  <c r="A367" i="5"/>
  <c r="V366" i="5"/>
  <c r="L366" i="5"/>
  <c r="B366" i="5"/>
  <c r="A366" i="5"/>
  <c r="V365" i="5"/>
  <c r="L365" i="5"/>
  <c r="B365" i="5"/>
  <c r="A365" i="5"/>
  <c r="V364" i="5"/>
  <c r="L364" i="5"/>
  <c r="B364" i="5"/>
  <c r="A364" i="5"/>
  <c r="V363" i="5"/>
  <c r="L363" i="5"/>
  <c r="B363" i="5"/>
  <c r="A363" i="5"/>
  <c r="V362" i="5"/>
  <c r="L362" i="5"/>
  <c r="B362" i="5"/>
  <c r="A362" i="5"/>
  <c r="V361" i="5"/>
  <c r="L361" i="5"/>
  <c r="B361" i="5"/>
  <c r="A361" i="5"/>
  <c r="V360" i="5"/>
  <c r="L360" i="5"/>
  <c r="B360" i="5"/>
  <c r="A360" i="5"/>
  <c r="V359" i="5"/>
  <c r="L359" i="5"/>
  <c r="B359" i="5"/>
  <c r="A359" i="5"/>
  <c r="V358" i="5"/>
  <c r="L358" i="5"/>
  <c r="B358" i="5"/>
  <c r="A358" i="5"/>
  <c r="V357" i="5"/>
  <c r="L357" i="5"/>
  <c r="B357" i="5"/>
  <c r="A357" i="5"/>
  <c r="V356" i="5"/>
  <c r="L356" i="5"/>
  <c r="B356" i="5"/>
  <c r="A356" i="5"/>
  <c r="V355" i="5"/>
  <c r="L355" i="5"/>
  <c r="B355" i="5"/>
  <c r="A355" i="5"/>
  <c r="V354" i="5"/>
  <c r="L354" i="5"/>
  <c r="B354" i="5"/>
  <c r="A354" i="5"/>
  <c r="V353" i="5"/>
  <c r="L353" i="5"/>
  <c r="B353" i="5"/>
  <c r="A353" i="5"/>
  <c r="V352" i="5"/>
  <c r="L352" i="5"/>
  <c r="B352" i="5"/>
  <c r="A352" i="5"/>
  <c r="V351" i="5"/>
  <c r="L351" i="5"/>
  <c r="B351" i="5"/>
  <c r="A351" i="5"/>
  <c r="V350" i="5"/>
  <c r="L350" i="5"/>
  <c r="B350" i="5"/>
  <c r="A350" i="5"/>
  <c r="V349" i="5"/>
  <c r="L349" i="5"/>
  <c r="B349" i="5"/>
  <c r="A349" i="5"/>
  <c r="V348" i="5"/>
  <c r="L348" i="5"/>
  <c r="B348" i="5"/>
  <c r="A348" i="5"/>
  <c r="V347" i="5"/>
  <c r="L347" i="5"/>
  <c r="B347" i="5"/>
  <c r="A347" i="5"/>
  <c r="V346" i="5"/>
  <c r="L346" i="5"/>
  <c r="B346" i="5"/>
  <c r="A346" i="5"/>
  <c r="V345" i="5"/>
  <c r="L345" i="5"/>
  <c r="B345" i="5"/>
  <c r="A345" i="5"/>
  <c r="V344" i="5"/>
  <c r="L344" i="5"/>
  <c r="B344" i="5"/>
  <c r="A344" i="5"/>
  <c r="V343" i="5"/>
  <c r="L343" i="5"/>
  <c r="B343" i="5"/>
  <c r="A343" i="5"/>
  <c r="V342" i="5"/>
  <c r="L342" i="5"/>
  <c r="B342" i="5"/>
  <c r="A342" i="5"/>
  <c r="V341" i="5"/>
  <c r="L341" i="5"/>
  <c r="B341" i="5"/>
  <c r="A341" i="5"/>
  <c r="V340" i="5"/>
  <c r="L340" i="5"/>
  <c r="B340" i="5"/>
  <c r="A340" i="5"/>
  <c r="V339" i="5"/>
  <c r="L339" i="5"/>
  <c r="B339" i="5"/>
  <c r="A339" i="5"/>
  <c r="V338" i="5"/>
  <c r="L338" i="5"/>
  <c r="B338" i="5"/>
  <c r="A338" i="5"/>
  <c r="V337" i="5"/>
  <c r="L337" i="5"/>
  <c r="B337" i="5"/>
  <c r="A337" i="5"/>
  <c r="V336" i="5"/>
  <c r="L336" i="5"/>
  <c r="B336" i="5"/>
  <c r="A336" i="5"/>
  <c r="V335" i="5"/>
  <c r="L335" i="5"/>
  <c r="B335" i="5"/>
  <c r="A335" i="5"/>
  <c r="V334" i="5"/>
  <c r="L334" i="5"/>
  <c r="B334" i="5"/>
  <c r="A334" i="5"/>
  <c r="V333" i="5"/>
  <c r="L333" i="5"/>
  <c r="B333" i="5"/>
  <c r="A333" i="5"/>
  <c r="V332" i="5"/>
  <c r="L332" i="5"/>
  <c r="B332" i="5"/>
  <c r="A332" i="5"/>
  <c r="V331" i="5"/>
  <c r="L331" i="5"/>
  <c r="B331" i="5"/>
  <c r="A331" i="5"/>
  <c r="V330" i="5"/>
  <c r="L330" i="5"/>
  <c r="B330" i="5"/>
  <c r="A330" i="5"/>
  <c r="V329" i="5"/>
  <c r="L329" i="5"/>
  <c r="B329" i="5"/>
  <c r="A329" i="5"/>
  <c r="V328" i="5"/>
  <c r="L328" i="5"/>
  <c r="B328" i="5"/>
  <c r="A328" i="5"/>
  <c r="V327" i="5"/>
  <c r="L327" i="5"/>
  <c r="B327" i="5"/>
  <c r="A327" i="5"/>
  <c r="V326" i="5"/>
  <c r="L326" i="5"/>
  <c r="B326" i="5"/>
  <c r="A326" i="5"/>
  <c r="V325" i="5"/>
  <c r="L325" i="5"/>
  <c r="B325" i="5"/>
  <c r="A325" i="5"/>
  <c r="V324" i="5"/>
  <c r="L324" i="5"/>
  <c r="B324" i="5"/>
  <c r="A324" i="5"/>
  <c r="V323" i="5"/>
  <c r="L323" i="5"/>
  <c r="B323" i="5"/>
  <c r="A323" i="5"/>
  <c r="V322" i="5"/>
  <c r="L322" i="5"/>
  <c r="B322" i="5"/>
  <c r="A322" i="5"/>
  <c r="V321" i="5"/>
  <c r="L321" i="5"/>
  <c r="B321" i="5"/>
  <c r="A321" i="5"/>
  <c r="V320" i="5"/>
  <c r="L320" i="5"/>
  <c r="B320" i="5"/>
  <c r="A320" i="5"/>
  <c r="V319" i="5"/>
  <c r="L319" i="5"/>
  <c r="B319" i="5"/>
  <c r="A319" i="5"/>
  <c r="V318" i="5"/>
  <c r="L318" i="5"/>
  <c r="B318" i="5"/>
  <c r="A318" i="5"/>
  <c r="V317" i="5"/>
  <c r="L317" i="5"/>
  <c r="B317" i="5"/>
  <c r="A317" i="5"/>
  <c r="V316" i="5"/>
  <c r="L316" i="5"/>
  <c r="B316" i="5"/>
  <c r="A316" i="5"/>
  <c r="V315" i="5"/>
  <c r="L315" i="5"/>
  <c r="B315" i="5"/>
  <c r="A315" i="5"/>
  <c r="V314" i="5"/>
  <c r="L314" i="5"/>
  <c r="B314" i="5"/>
  <c r="A314" i="5"/>
  <c r="V313" i="5"/>
  <c r="L313" i="5"/>
  <c r="B313" i="5"/>
  <c r="A313" i="5"/>
  <c r="V312" i="5"/>
  <c r="L312" i="5"/>
  <c r="B312" i="5"/>
  <c r="A312" i="5"/>
  <c r="V311" i="5"/>
  <c r="L311" i="5"/>
  <c r="B311" i="5"/>
  <c r="A311" i="5"/>
  <c r="V310" i="5"/>
  <c r="L310" i="5"/>
  <c r="B310" i="5"/>
  <c r="A310" i="5"/>
  <c r="V309" i="5"/>
  <c r="L309" i="5"/>
  <c r="B309" i="5"/>
  <c r="A309" i="5"/>
  <c r="V308" i="5"/>
  <c r="L308" i="5"/>
  <c r="B308" i="5"/>
  <c r="A308" i="5"/>
  <c r="V307" i="5"/>
  <c r="L307" i="5"/>
  <c r="B307" i="5"/>
  <c r="A307" i="5"/>
  <c r="V306" i="5"/>
  <c r="L306" i="5"/>
  <c r="B306" i="5"/>
  <c r="A306" i="5"/>
  <c r="V305" i="5"/>
  <c r="L305" i="5"/>
  <c r="B305" i="5"/>
  <c r="A305" i="5"/>
  <c r="V304" i="5"/>
  <c r="L304" i="5"/>
  <c r="B304" i="5"/>
  <c r="A304" i="5"/>
  <c r="V303" i="5"/>
  <c r="L303" i="5"/>
  <c r="B303" i="5"/>
  <c r="A303" i="5"/>
  <c r="V302" i="5"/>
  <c r="L302" i="5"/>
  <c r="B302" i="5"/>
  <c r="A302" i="5"/>
  <c r="V301" i="5"/>
  <c r="L301" i="5"/>
  <c r="B301" i="5"/>
  <c r="A301" i="5"/>
  <c r="V300" i="5"/>
  <c r="L300" i="5"/>
  <c r="B300" i="5"/>
  <c r="A300" i="5"/>
  <c r="V299" i="5"/>
  <c r="L299" i="5"/>
  <c r="B299" i="5"/>
  <c r="A299" i="5"/>
  <c r="V298" i="5"/>
  <c r="L298" i="5"/>
  <c r="B298" i="5"/>
  <c r="A298" i="5"/>
  <c r="V297" i="5"/>
  <c r="L297" i="5"/>
  <c r="B297" i="5"/>
  <c r="A297" i="5"/>
  <c r="V296" i="5"/>
  <c r="L296" i="5"/>
  <c r="B296" i="5"/>
  <c r="A296" i="5"/>
  <c r="V295" i="5"/>
  <c r="L295" i="5"/>
  <c r="B295" i="5"/>
  <c r="A295" i="5"/>
  <c r="V294" i="5"/>
  <c r="L294" i="5"/>
  <c r="B294" i="5"/>
  <c r="A294" i="5"/>
  <c r="V293" i="5"/>
  <c r="L293" i="5"/>
  <c r="B293" i="5"/>
  <c r="A293" i="5"/>
  <c r="V292" i="5"/>
  <c r="L292" i="5"/>
  <c r="B292" i="5"/>
  <c r="A292" i="5"/>
  <c r="V291" i="5"/>
  <c r="L291" i="5"/>
  <c r="B291" i="5"/>
  <c r="A291" i="5"/>
  <c r="V290" i="5"/>
  <c r="L290" i="5"/>
  <c r="B290" i="5"/>
  <c r="A290" i="5"/>
  <c r="V289" i="5"/>
  <c r="L289" i="5"/>
  <c r="B289" i="5"/>
  <c r="A289" i="5"/>
  <c r="V288" i="5"/>
  <c r="L288" i="5"/>
  <c r="B288" i="5"/>
  <c r="A288" i="5"/>
  <c r="V287" i="5"/>
  <c r="L287" i="5"/>
  <c r="B287" i="5"/>
  <c r="A287" i="5"/>
  <c r="V286" i="5"/>
  <c r="L286" i="5"/>
  <c r="B286" i="5"/>
  <c r="A286" i="5"/>
  <c r="V285" i="5"/>
  <c r="L285" i="5"/>
  <c r="B285" i="5"/>
  <c r="A285" i="5"/>
  <c r="V284" i="5"/>
  <c r="L284" i="5"/>
  <c r="B284" i="5"/>
  <c r="A284" i="5"/>
  <c r="V283" i="5"/>
  <c r="L283" i="5"/>
  <c r="B283" i="5"/>
  <c r="A283" i="5"/>
  <c r="V282" i="5"/>
  <c r="L282" i="5"/>
  <c r="B282" i="5"/>
  <c r="A282" i="5"/>
  <c r="V281" i="5"/>
  <c r="L281" i="5"/>
  <c r="B281" i="5"/>
  <c r="A281" i="5"/>
  <c r="V280" i="5"/>
  <c r="L280" i="5"/>
  <c r="B280" i="5"/>
  <c r="A280" i="5"/>
  <c r="V279" i="5"/>
  <c r="L279" i="5"/>
  <c r="B279" i="5"/>
  <c r="A279" i="5"/>
  <c r="V278" i="5"/>
  <c r="L278" i="5"/>
  <c r="B278" i="5"/>
  <c r="A278" i="5"/>
  <c r="V277" i="5"/>
  <c r="L277" i="5"/>
  <c r="B277" i="5"/>
  <c r="A277" i="5"/>
  <c r="V276" i="5"/>
  <c r="L276" i="5"/>
  <c r="B276" i="5"/>
  <c r="A276" i="5"/>
  <c r="V275" i="5"/>
  <c r="L275" i="5"/>
  <c r="B275" i="5"/>
  <c r="A275" i="5"/>
  <c r="V274" i="5"/>
  <c r="L274" i="5"/>
  <c r="B274" i="5"/>
  <c r="A274" i="5"/>
  <c r="V273" i="5"/>
  <c r="L273" i="5"/>
  <c r="B273" i="5"/>
  <c r="A273" i="5"/>
  <c r="V272" i="5"/>
  <c r="L272" i="5"/>
  <c r="B272" i="5"/>
  <c r="A272" i="5"/>
  <c r="V271" i="5"/>
  <c r="L271" i="5"/>
  <c r="B271" i="5"/>
  <c r="A271" i="5"/>
  <c r="V270" i="5"/>
  <c r="L270" i="5"/>
  <c r="B270" i="5"/>
  <c r="A270" i="5"/>
  <c r="V269" i="5"/>
  <c r="L269" i="5"/>
  <c r="B269" i="5"/>
  <c r="A269" i="5"/>
  <c r="V268" i="5"/>
  <c r="L268" i="5"/>
  <c r="B268" i="5"/>
  <c r="A268" i="5"/>
  <c r="V267" i="5"/>
  <c r="L267" i="5"/>
  <c r="B267" i="5"/>
  <c r="A267" i="5"/>
  <c r="V266" i="5"/>
  <c r="L266" i="5"/>
  <c r="B266" i="5"/>
  <c r="A266" i="5"/>
  <c r="V265" i="5"/>
  <c r="L265" i="5"/>
  <c r="B265" i="5"/>
  <c r="A265" i="5"/>
  <c r="V264" i="5"/>
  <c r="L264" i="5"/>
  <c r="B264" i="5"/>
  <c r="A264" i="5"/>
  <c r="V263" i="5"/>
  <c r="L263" i="5"/>
  <c r="B263" i="5"/>
  <c r="A263" i="5"/>
  <c r="V262" i="5"/>
  <c r="L262" i="5"/>
  <c r="B262" i="5"/>
  <c r="A262" i="5"/>
  <c r="V261" i="5"/>
  <c r="L261" i="5"/>
  <c r="B261" i="5"/>
  <c r="A261" i="5"/>
  <c r="V260" i="5"/>
  <c r="L260" i="5"/>
  <c r="B260" i="5"/>
  <c r="A260" i="5"/>
  <c r="V259" i="5"/>
  <c r="L259" i="5"/>
  <c r="B259" i="5"/>
  <c r="A259" i="5"/>
  <c r="V258" i="5"/>
  <c r="L258" i="5"/>
  <c r="B258" i="5"/>
  <c r="A258" i="5"/>
  <c r="V257" i="5"/>
  <c r="L257" i="5"/>
  <c r="B257" i="5"/>
  <c r="A257" i="5"/>
  <c r="V256" i="5"/>
  <c r="L256" i="5"/>
  <c r="B256" i="5"/>
  <c r="A256" i="5"/>
  <c r="V255" i="5"/>
  <c r="L255" i="5"/>
  <c r="B255" i="5"/>
  <c r="A255" i="5"/>
  <c r="V254" i="5"/>
  <c r="L254" i="5"/>
  <c r="B254" i="5"/>
  <c r="A254" i="5"/>
  <c r="V253" i="5"/>
  <c r="L253" i="5"/>
  <c r="B253" i="5"/>
  <c r="A253" i="5"/>
  <c r="V252" i="5"/>
  <c r="L252" i="5"/>
  <c r="B252" i="5"/>
  <c r="A252" i="5"/>
  <c r="V251" i="5"/>
  <c r="L251" i="5"/>
  <c r="B251" i="5"/>
  <c r="A251" i="5"/>
  <c r="V250" i="5"/>
  <c r="L250" i="5"/>
  <c r="B250" i="5"/>
  <c r="A250" i="5"/>
  <c r="V249" i="5"/>
  <c r="L249" i="5"/>
  <c r="B249" i="5"/>
  <c r="A249" i="5"/>
  <c r="V248" i="5"/>
  <c r="L248" i="5"/>
  <c r="B248" i="5"/>
  <c r="A248" i="5"/>
  <c r="V247" i="5"/>
  <c r="L247" i="5"/>
  <c r="B247" i="5"/>
  <c r="A247" i="5"/>
  <c r="V246" i="5"/>
  <c r="L246" i="5"/>
  <c r="B246" i="5"/>
  <c r="A246" i="5"/>
  <c r="V245" i="5"/>
  <c r="L245" i="5"/>
  <c r="B245" i="5"/>
  <c r="A245" i="5"/>
  <c r="V244" i="5"/>
  <c r="L244" i="5"/>
  <c r="B244" i="5"/>
  <c r="A244" i="5"/>
  <c r="V243" i="5"/>
  <c r="L243" i="5"/>
  <c r="B243" i="5"/>
  <c r="A243" i="5"/>
  <c r="V242" i="5"/>
  <c r="L242" i="5"/>
  <c r="B242" i="5"/>
  <c r="A242" i="5"/>
  <c r="V241" i="5"/>
  <c r="L241" i="5"/>
  <c r="B241" i="5"/>
  <c r="A241" i="5"/>
  <c r="V240" i="5"/>
  <c r="L240" i="5"/>
  <c r="B240" i="5"/>
  <c r="A240" i="5"/>
  <c r="V239" i="5"/>
  <c r="L239" i="5"/>
  <c r="B239" i="5"/>
  <c r="A239" i="5"/>
  <c r="V238" i="5"/>
  <c r="L238" i="5"/>
  <c r="B238" i="5"/>
  <c r="A238" i="5"/>
  <c r="V237" i="5"/>
  <c r="L237" i="5"/>
  <c r="B237" i="5"/>
  <c r="A237" i="5"/>
  <c r="V236" i="5"/>
  <c r="L236" i="5"/>
  <c r="B236" i="5"/>
  <c r="A236" i="5"/>
  <c r="V235" i="5"/>
  <c r="L235" i="5"/>
  <c r="B235" i="5"/>
  <c r="A235" i="5"/>
  <c r="V234" i="5"/>
  <c r="L234" i="5"/>
  <c r="B234" i="5"/>
  <c r="A234" i="5"/>
  <c r="V233" i="5"/>
  <c r="L233" i="5"/>
  <c r="B233" i="5"/>
  <c r="A233" i="5"/>
  <c r="V232" i="5"/>
  <c r="L232" i="5"/>
  <c r="B232" i="5"/>
  <c r="A232" i="5"/>
  <c r="V231" i="5"/>
  <c r="L231" i="5"/>
  <c r="B231" i="5"/>
  <c r="A231" i="5"/>
  <c r="V230" i="5"/>
  <c r="L230" i="5"/>
  <c r="B230" i="5"/>
  <c r="A230" i="5"/>
  <c r="V229" i="5"/>
  <c r="L229" i="5"/>
  <c r="B229" i="5"/>
  <c r="A229" i="5"/>
  <c r="V228" i="5"/>
  <c r="L228" i="5"/>
  <c r="B228" i="5"/>
  <c r="A228" i="5"/>
  <c r="V227" i="5"/>
  <c r="L227" i="5"/>
  <c r="B227" i="5"/>
  <c r="A227" i="5"/>
  <c r="V226" i="5"/>
  <c r="L226" i="5"/>
  <c r="B226" i="5"/>
  <c r="A226" i="5"/>
  <c r="V225" i="5"/>
  <c r="L225" i="5"/>
  <c r="B225" i="5"/>
  <c r="A225" i="5"/>
  <c r="V224" i="5"/>
  <c r="L224" i="5"/>
  <c r="B224" i="5"/>
  <c r="A224" i="5"/>
  <c r="V223" i="5"/>
  <c r="L223" i="5"/>
  <c r="B223" i="5"/>
  <c r="A223" i="5"/>
  <c r="V222" i="5"/>
  <c r="L222" i="5"/>
  <c r="B222" i="5"/>
  <c r="A222" i="5"/>
  <c r="V221" i="5"/>
  <c r="L221" i="5"/>
  <c r="B221" i="5"/>
  <c r="A221" i="5"/>
  <c r="V220" i="5"/>
  <c r="L220" i="5"/>
  <c r="B220" i="5"/>
  <c r="A220" i="5"/>
  <c r="V219" i="5"/>
  <c r="L219" i="5"/>
  <c r="B219" i="5"/>
  <c r="A219" i="5"/>
  <c r="V218" i="5"/>
  <c r="L218" i="5"/>
  <c r="B218" i="5"/>
  <c r="A218" i="5"/>
  <c r="V217" i="5"/>
  <c r="L217" i="5"/>
  <c r="B217" i="5"/>
  <c r="A217" i="5"/>
  <c r="V216" i="5"/>
  <c r="L216" i="5"/>
  <c r="B216" i="5"/>
  <c r="A216" i="5"/>
  <c r="V215" i="5"/>
  <c r="L215" i="5"/>
  <c r="B215" i="5"/>
  <c r="A215" i="5"/>
  <c r="V214" i="5"/>
  <c r="L214" i="5"/>
  <c r="B214" i="5"/>
  <c r="A214" i="5"/>
  <c r="V213" i="5"/>
  <c r="L213" i="5"/>
  <c r="B213" i="5"/>
  <c r="A213" i="5"/>
  <c r="V212" i="5"/>
  <c r="L212" i="5"/>
  <c r="B212" i="5"/>
  <c r="A212" i="5"/>
  <c r="V211" i="5"/>
  <c r="L211" i="5"/>
  <c r="B211" i="5"/>
  <c r="A211" i="5"/>
  <c r="V210" i="5"/>
  <c r="L210" i="5"/>
  <c r="B210" i="5"/>
  <c r="A210" i="5"/>
  <c r="V209" i="5"/>
  <c r="L209" i="5"/>
  <c r="B209" i="5"/>
  <c r="A209" i="5"/>
  <c r="V208" i="5"/>
  <c r="L208" i="5"/>
  <c r="B208" i="5"/>
  <c r="A208" i="5"/>
  <c r="V207" i="5"/>
  <c r="L207" i="5"/>
  <c r="B207" i="5"/>
  <c r="A207" i="5"/>
  <c r="V206" i="5"/>
  <c r="L206" i="5"/>
  <c r="B206" i="5"/>
  <c r="A206" i="5"/>
  <c r="V205" i="5"/>
  <c r="L205" i="5"/>
  <c r="B205" i="5"/>
  <c r="A205" i="5"/>
  <c r="V204" i="5"/>
  <c r="L204" i="5"/>
  <c r="B204" i="5"/>
  <c r="A204" i="5"/>
  <c r="V203" i="5"/>
  <c r="L203" i="5"/>
  <c r="B203" i="5"/>
  <c r="A203" i="5"/>
  <c r="V202" i="5"/>
  <c r="L202" i="5"/>
  <c r="B202" i="5"/>
  <c r="A202" i="5"/>
  <c r="V201" i="5"/>
  <c r="L201" i="5"/>
  <c r="B201" i="5"/>
  <c r="A201" i="5"/>
  <c r="V200" i="5"/>
  <c r="L200" i="5"/>
  <c r="B200" i="5"/>
  <c r="A200" i="5"/>
  <c r="V199" i="5"/>
  <c r="L199" i="5"/>
  <c r="B199" i="5"/>
  <c r="A199" i="5"/>
  <c r="V198" i="5"/>
  <c r="L198" i="5"/>
  <c r="B198" i="5"/>
  <c r="A198" i="5"/>
  <c r="V197" i="5"/>
  <c r="L197" i="5"/>
  <c r="B197" i="5"/>
  <c r="A197" i="5"/>
  <c r="V196" i="5"/>
  <c r="L196" i="5"/>
  <c r="B196" i="5"/>
  <c r="A196" i="5"/>
  <c r="V195" i="5"/>
  <c r="L195" i="5"/>
  <c r="B195" i="5"/>
  <c r="A195" i="5"/>
  <c r="V194" i="5"/>
  <c r="L194" i="5"/>
  <c r="B194" i="5"/>
  <c r="A194" i="5"/>
  <c r="V193" i="5"/>
  <c r="L193" i="5"/>
  <c r="B193" i="5"/>
  <c r="A193" i="5"/>
  <c r="V192" i="5"/>
  <c r="L192" i="5"/>
  <c r="B192" i="5"/>
  <c r="A192" i="5"/>
  <c r="V191" i="5"/>
  <c r="L191" i="5"/>
  <c r="B191" i="5"/>
  <c r="A191" i="5"/>
  <c r="V190" i="5"/>
  <c r="L190" i="5"/>
  <c r="B190" i="5"/>
  <c r="A190" i="5"/>
  <c r="V189" i="5"/>
  <c r="L189" i="5"/>
  <c r="B189" i="5"/>
  <c r="A189" i="5"/>
  <c r="V188" i="5"/>
  <c r="L188" i="5"/>
  <c r="B188" i="5"/>
  <c r="A188" i="5"/>
  <c r="V187" i="5"/>
  <c r="L187" i="5"/>
  <c r="B187" i="5"/>
  <c r="A187" i="5"/>
  <c r="V186" i="5"/>
  <c r="L186" i="5"/>
  <c r="B186" i="5"/>
  <c r="A186" i="5"/>
  <c r="V185" i="5"/>
  <c r="L185" i="5"/>
  <c r="B185" i="5"/>
  <c r="A185" i="5"/>
  <c r="V184" i="5"/>
  <c r="L184" i="5"/>
  <c r="B184" i="5"/>
  <c r="A184" i="5"/>
  <c r="V183" i="5"/>
  <c r="L183" i="5"/>
  <c r="B183" i="5"/>
  <c r="A183" i="5"/>
  <c r="V182" i="5"/>
  <c r="L182" i="5"/>
  <c r="B182" i="5"/>
  <c r="A182" i="5"/>
  <c r="V181" i="5"/>
  <c r="L181" i="5"/>
  <c r="B181" i="5"/>
  <c r="A181" i="5"/>
  <c r="V180" i="5"/>
  <c r="L180" i="5"/>
  <c r="B180" i="5"/>
  <c r="A180" i="5"/>
  <c r="V179" i="5"/>
  <c r="L179" i="5"/>
  <c r="B179" i="5"/>
  <c r="A179" i="5"/>
  <c r="V178" i="5"/>
  <c r="L178" i="5"/>
  <c r="B178" i="5"/>
  <c r="A178" i="5"/>
  <c r="V177" i="5"/>
  <c r="L177" i="5"/>
  <c r="B177" i="5"/>
  <c r="A177" i="5"/>
  <c r="V176" i="5"/>
  <c r="L176" i="5"/>
  <c r="B176" i="5"/>
  <c r="A176" i="5"/>
  <c r="V175" i="5"/>
  <c r="L175" i="5"/>
  <c r="B175" i="5"/>
  <c r="A175" i="5"/>
  <c r="V174" i="5"/>
  <c r="L174" i="5"/>
  <c r="B174" i="5"/>
  <c r="A174" i="5"/>
  <c r="V173" i="5"/>
  <c r="L173" i="5"/>
  <c r="B173" i="5"/>
  <c r="A173" i="5"/>
  <c r="V172" i="5"/>
  <c r="L172" i="5"/>
  <c r="B172" i="5"/>
  <c r="A172" i="5"/>
  <c r="V171" i="5"/>
  <c r="L171" i="5"/>
  <c r="B171" i="5"/>
  <c r="A171" i="5"/>
  <c r="V170" i="5"/>
  <c r="L170" i="5"/>
  <c r="B170" i="5"/>
  <c r="A170" i="5"/>
  <c r="V169" i="5"/>
  <c r="L169" i="5"/>
  <c r="B169" i="5"/>
  <c r="A169" i="5"/>
  <c r="V168" i="5"/>
  <c r="L168" i="5"/>
  <c r="B168" i="5"/>
  <c r="A168" i="5"/>
  <c r="V167" i="5"/>
  <c r="L167" i="5"/>
  <c r="B167" i="5"/>
  <c r="A167" i="5"/>
  <c r="V166" i="5"/>
  <c r="L166" i="5"/>
  <c r="B166" i="5"/>
  <c r="A166" i="5"/>
  <c r="V165" i="5"/>
  <c r="L165" i="5"/>
  <c r="B165" i="5"/>
  <c r="A165" i="5"/>
  <c r="V164" i="5"/>
  <c r="L164" i="5"/>
  <c r="B164" i="5"/>
  <c r="A164" i="5"/>
  <c r="V163" i="5"/>
  <c r="L163" i="5"/>
  <c r="B163" i="5"/>
  <c r="A163" i="5"/>
  <c r="V162" i="5"/>
  <c r="L162" i="5"/>
  <c r="B162" i="5"/>
  <c r="A162" i="5"/>
  <c r="V161" i="5"/>
  <c r="L161" i="5"/>
  <c r="B161" i="5"/>
  <c r="A161" i="5"/>
  <c r="V160" i="5"/>
  <c r="L160" i="5"/>
  <c r="B160" i="5"/>
  <c r="A160" i="5"/>
  <c r="V159" i="5"/>
  <c r="L159" i="5"/>
  <c r="B159" i="5"/>
  <c r="A159" i="5"/>
  <c r="V158" i="5"/>
  <c r="L158" i="5"/>
  <c r="B158" i="5"/>
  <c r="A158" i="5"/>
  <c r="V157" i="5"/>
  <c r="L157" i="5"/>
  <c r="B157" i="5"/>
  <c r="A157" i="5"/>
  <c r="V156" i="5"/>
  <c r="L156" i="5"/>
  <c r="B156" i="5"/>
  <c r="A156" i="5"/>
  <c r="V155" i="5"/>
  <c r="L155" i="5"/>
  <c r="B155" i="5"/>
  <c r="A155" i="5"/>
  <c r="V154" i="5"/>
  <c r="L154" i="5"/>
  <c r="B154" i="5"/>
  <c r="A154" i="5"/>
  <c r="V153" i="5"/>
  <c r="L153" i="5"/>
  <c r="B153" i="5"/>
  <c r="A153" i="5"/>
  <c r="V152" i="5"/>
  <c r="L152" i="5"/>
  <c r="B152" i="5"/>
  <c r="A152" i="5"/>
  <c r="V151" i="5"/>
  <c r="L151" i="5"/>
  <c r="B151" i="5"/>
  <c r="A151" i="5"/>
  <c r="V150" i="5"/>
  <c r="L150" i="5"/>
  <c r="B150" i="5"/>
  <c r="A150" i="5"/>
  <c r="V149" i="5"/>
  <c r="L149" i="5"/>
  <c r="B149" i="5"/>
  <c r="A149" i="5"/>
  <c r="V148" i="5"/>
  <c r="L148" i="5"/>
  <c r="B148" i="5"/>
  <c r="A148" i="5"/>
  <c r="V147" i="5"/>
  <c r="L147" i="5"/>
  <c r="B147" i="5"/>
  <c r="A147" i="5"/>
  <c r="V146" i="5"/>
  <c r="L146" i="5"/>
  <c r="B146" i="5"/>
  <c r="A146" i="5"/>
  <c r="V145" i="5"/>
  <c r="L145" i="5"/>
  <c r="B145" i="5"/>
  <c r="A145" i="5"/>
  <c r="V144" i="5"/>
  <c r="L144" i="5"/>
  <c r="B144" i="5"/>
  <c r="A144" i="5"/>
  <c r="V143" i="5"/>
  <c r="L143" i="5"/>
  <c r="B143" i="5"/>
  <c r="A143" i="5"/>
  <c r="V142" i="5"/>
  <c r="L142" i="5"/>
  <c r="B142" i="5"/>
  <c r="A142" i="5"/>
  <c r="V141" i="5"/>
  <c r="L141" i="5"/>
  <c r="B141" i="5"/>
  <c r="A141" i="5"/>
  <c r="V140" i="5"/>
  <c r="L140" i="5"/>
  <c r="B140" i="5"/>
  <c r="A140" i="5"/>
  <c r="V139" i="5"/>
  <c r="L139" i="5"/>
  <c r="B139" i="5"/>
  <c r="A139" i="5"/>
  <c r="V138" i="5"/>
  <c r="L138" i="5"/>
  <c r="B138" i="5"/>
  <c r="A138" i="5"/>
  <c r="V137" i="5"/>
  <c r="L137" i="5"/>
  <c r="B137" i="5"/>
  <c r="A137" i="5"/>
  <c r="V136" i="5"/>
  <c r="L136" i="5"/>
  <c r="B136" i="5"/>
  <c r="A136" i="5"/>
  <c r="V135" i="5"/>
  <c r="L135" i="5"/>
  <c r="B135" i="5"/>
  <c r="A135" i="5"/>
  <c r="V134" i="5"/>
  <c r="L134" i="5"/>
  <c r="B134" i="5"/>
  <c r="A134" i="5"/>
  <c r="V133" i="5"/>
  <c r="L133" i="5"/>
  <c r="B133" i="5"/>
  <c r="A133" i="5"/>
  <c r="V132" i="5"/>
  <c r="L132" i="5"/>
  <c r="B132" i="5"/>
  <c r="A132" i="5"/>
  <c r="V131" i="5"/>
  <c r="L131" i="5"/>
  <c r="B131" i="5"/>
  <c r="A131" i="5"/>
  <c r="V130" i="5"/>
  <c r="L130" i="5"/>
  <c r="B130" i="5"/>
  <c r="A130" i="5"/>
  <c r="V129" i="5"/>
  <c r="L129" i="5"/>
  <c r="B129" i="5"/>
  <c r="A129" i="5"/>
  <c r="V128" i="5"/>
  <c r="L128" i="5"/>
  <c r="B128" i="5"/>
  <c r="A128" i="5"/>
  <c r="V127" i="5"/>
  <c r="L127" i="5"/>
  <c r="B127" i="5"/>
  <c r="A127" i="5"/>
  <c r="V126" i="5"/>
  <c r="L126" i="5"/>
  <c r="B126" i="5"/>
  <c r="A126" i="5"/>
  <c r="V125" i="5"/>
  <c r="L125" i="5"/>
  <c r="B125" i="5"/>
  <c r="A125" i="5"/>
  <c r="V124" i="5"/>
  <c r="L124" i="5"/>
  <c r="B124" i="5"/>
  <c r="A124" i="5"/>
  <c r="V123" i="5"/>
  <c r="L123" i="5"/>
  <c r="B123" i="5"/>
  <c r="A123" i="5"/>
  <c r="V122" i="5"/>
  <c r="L122" i="5"/>
  <c r="B122" i="5"/>
  <c r="A122" i="5"/>
  <c r="V121" i="5"/>
  <c r="L121" i="5"/>
  <c r="B121" i="5"/>
  <c r="A121" i="5"/>
  <c r="V120" i="5"/>
  <c r="L120" i="5"/>
  <c r="B120" i="5"/>
  <c r="A120" i="5"/>
  <c r="V119" i="5"/>
  <c r="L119" i="5"/>
  <c r="B119" i="5"/>
  <c r="A119" i="5"/>
  <c r="V118" i="5"/>
  <c r="L118" i="5"/>
  <c r="B118" i="5"/>
  <c r="A118" i="5"/>
  <c r="V117" i="5"/>
  <c r="L117" i="5"/>
  <c r="B117" i="5"/>
  <c r="A117" i="5"/>
  <c r="V116" i="5"/>
  <c r="L116" i="5"/>
  <c r="B116" i="5"/>
  <c r="A116" i="5"/>
  <c r="V115" i="5"/>
  <c r="L115" i="5"/>
  <c r="B115" i="5"/>
  <c r="A115" i="5"/>
  <c r="V114" i="5"/>
  <c r="L114" i="5"/>
  <c r="B114" i="5"/>
  <c r="A114" i="5"/>
  <c r="V113" i="5"/>
  <c r="L113" i="5"/>
  <c r="B113" i="5"/>
  <c r="A113" i="5"/>
  <c r="V112" i="5"/>
  <c r="L112" i="5"/>
  <c r="B112" i="5"/>
  <c r="A112" i="5"/>
  <c r="V111" i="5"/>
  <c r="L111" i="5"/>
  <c r="B111" i="5"/>
  <c r="A111" i="5"/>
  <c r="V110" i="5"/>
  <c r="L110" i="5"/>
  <c r="B110" i="5"/>
  <c r="A110" i="5"/>
  <c r="V109" i="5"/>
  <c r="L109" i="5"/>
  <c r="B109" i="5"/>
  <c r="A109" i="5"/>
  <c r="V108" i="5"/>
  <c r="L108" i="5"/>
  <c r="B108" i="5"/>
  <c r="A108" i="5"/>
  <c r="V107" i="5"/>
  <c r="L107" i="5"/>
  <c r="B107" i="5"/>
  <c r="A107" i="5"/>
  <c r="V106" i="5"/>
  <c r="L106" i="5"/>
  <c r="B106" i="5"/>
  <c r="A106" i="5"/>
  <c r="V105" i="5"/>
  <c r="L105" i="5"/>
  <c r="B105" i="5"/>
  <c r="A105" i="5"/>
  <c r="V104" i="5"/>
  <c r="L104" i="5"/>
  <c r="B104" i="5"/>
  <c r="A104" i="5"/>
  <c r="V103" i="5"/>
  <c r="L103" i="5"/>
  <c r="B103" i="5"/>
  <c r="A103" i="5"/>
  <c r="V102" i="5"/>
  <c r="L102" i="5"/>
  <c r="B102" i="5"/>
  <c r="A102" i="5"/>
  <c r="V101" i="5"/>
  <c r="L101" i="5"/>
  <c r="B101" i="5"/>
  <c r="A101" i="5"/>
  <c r="V100" i="5"/>
  <c r="L100" i="5"/>
  <c r="B100" i="5"/>
  <c r="A100" i="5"/>
  <c r="V99" i="5"/>
  <c r="L99" i="5"/>
  <c r="B99" i="5"/>
  <c r="A99" i="5"/>
  <c r="V98" i="5"/>
  <c r="L98" i="5"/>
  <c r="B98" i="5"/>
  <c r="A98" i="5"/>
  <c r="V97" i="5"/>
  <c r="L97" i="5"/>
  <c r="B97" i="5"/>
  <c r="A97" i="5"/>
  <c r="V96" i="5"/>
  <c r="L96" i="5"/>
  <c r="B96" i="5"/>
  <c r="A96" i="5"/>
  <c r="V95" i="5"/>
  <c r="L95" i="5"/>
  <c r="B95" i="5"/>
  <c r="A95" i="5"/>
  <c r="V94" i="5"/>
  <c r="L94" i="5"/>
  <c r="B94" i="5"/>
  <c r="A94" i="5"/>
  <c r="V93" i="5"/>
  <c r="L93" i="5"/>
  <c r="B93" i="5"/>
  <c r="A93" i="5"/>
  <c r="V92" i="5"/>
  <c r="L92" i="5"/>
  <c r="B92" i="5"/>
  <c r="A92" i="5"/>
  <c r="V91" i="5"/>
  <c r="L91" i="5"/>
  <c r="B91" i="5"/>
  <c r="A91" i="5"/>
  <c r="V90" i="5"/>
  <c r="L90" i="5"/>
  <c r="B90" i="5"/>
  <c r="A90" i="5"/>
  <c r="V89" i="5"/>
  <c r="L89" i="5"/>
  <c r="B89" i="5"/>
  <c r="A89" i="5"/>
  <c r="V88" i="5"/>
  <c r="L88" i="5"/>
  <c r="B88" i="5"/>
  <c r="A88" i="5"/>
  <c r="V87" i="5"/>
  <c r="L87" i="5"/>
  <c r="B87" i="5"/>
  <c r="A87" i="5"/>
  <c r="V86" i="5"/>
  <c r="L86" i="5"/>
  <c r="B86" i="5"/>
  <c r="A86" i="5"/>
  <c r="V85" i="5"/>
  <c r="L85" i="5"/>
  <c r="B85" i="5"/>
  <c r="A85" i="5"/>
  <c r="V84" i="5"/>
  <c r="L84" i="5"/>
  <c r="B84" i="5"/>
  <c r="A84" i="5"/>
  <c r="V83" i="5"/>
  <c r="L83" i="5"/>
  <c r="B83" i="5"/>
  <c r="A83" i="5"/>
  <c r="V82" i="5"/>
  <c r="L82" i="5"/>
  <c r="B82" i="5"/>
  <c r="A82" i="5"/>
  <c r="V81" i="5"/>
  <c r="L81" i="5"/>
  <c r="B81" i="5"/>
  <c r="A81" i="5"/>
  <c r="V80" i="5"/>
  <c r="L80" i="5"/>
  <c r="B80" i="5"/>
  <c r="A80" i="5"/>
  <c r="V79" i="5"/>
  <c r="L79" i="5"/>
  <c r="B79" i="5"/>
  <c r="A79" i="5"/>
  <c r="V78" i="5"/>
  <c r="L78" i="5"/>
  <c r="B78" i="5"/>
  <c r="A78" i="5"/>
  <c r="V77" i="5"/>
  <c r="L77" i="5"/>
  <c r="B77" i="5"/>
  <c r="A77" i="5"/>
  <c r="V76" i="5"/>
  <c r="L76" i="5"/>
  <c r="B76" i="5"/>
  <c r="A76" i="5"/>
  <c r="V75" i="5"/>
  <c r="L75" i="5"/>
  <c r="B75" i="5"/>
  <c r="A75" i="5"/>
  <c r="V74" i="5"/>
  <c r="L74" i="5"/>
  <c r="B74" i="5"/>
  <c r="A74" i="5"/>
  <c r="V73" i="5"/>
  <c r="L73" i="5"/>
  <c r="B73" i="5"/>
  <c r="A73" i="5"/>
  <c r="V72" i="5"/>
  <c r="L72" i="5"/>
  <c r="B72" i="5"/>
  <c r="A72" i="5"/>
  <c r="V71" i="5"/>
  <c r="L71" i="5"/>
  <c r="B71" i="5"/>
  <c r="A71" i="5"/>
  <c r="V70" i="5"/>
  <c r="L70" i="5"/>
  <c r="B70" i="5"/>
  <c r="A70" i="5"/>
  <c r="V69" i="5"/>
  <c r="L69" i="5"/>
  <c r="B69" i="5"/>
  <c r="A69" i="5"/>
  <c r="V68" i="5"/>
  <c r="L68" i="5"/>
  <c r="B68" i="5"/>
  <c r="A68" i="5"/>
  <c r="V67" i="5"/>
  <c r="L67" i="5"/>
  <c r="B67" i="5"/>
  <c r="A67" i="5"/>
  <c r="V66" i="5"/>
  <c r="L66" i="5"/>
  <c r="B66" i="5"/>
  <c r="A66" i="5"/>
  <c r="V65" i="5"/>
  <c r="L65" i="5"/>
  <c r="B65" i="5"/>
  <c r="A65" i="5"/>
  <c r="V64" i="5"/>
  <c r="L64" i="5"/>
  <c r="B64" i="5"/>
  <c r="A64" i="5"/>
  <c r="V63" i="5"/>
  <c r="L63" i="5"/>
  <c r="B63" i="5"/>
  <c r="A63" i="5"/>
  <c r="V62" i="5"/>
  <c r="L62" i="5"/>
  <c r="B62" i="5"/>
  <c r="A62" i="5"/>
  <c r="V61" i="5"/>
  <c r="L61" i="5"/>
  <c r="B61" i="5"/>
  <c r="A61" i="5"/>
  <c r="V60" i="5"/>
  <c r="L60" i="5"/>
  <c r="B60" i="5"/>
  <c r="A60" i="5"/>
  <c r="V59" i="5"/>
  <c r="L59" i="5"/>
  <c r="B59" i="5"/>
  <c r="A59" i="5"/>
  <c r="V58" i="5"/>
  <c r="L58" i="5"/>
  <c r="B58" i="5"/>
  <c r="A58" i="5"/>
  <c r="V57" i="5"/>
  <c r="L57" i="5"/>
  <c r="B57" i="5"/>
  <c r="A57" i="5"/>
  <c r="V56" i="5"/>
  <c r="L56" i="5"/>
  <c r="B56" i="5"/>
  <c r="A56" i="5"/>
  <c r="V55" i="5"/>
  <c r="L55" i="5"/>
  <c r="B55" i="5"/>
  <c r="A55" i="5"/>
  <c r="V54" i="5"/>
  <c r="L54" i="5"/>
  <c r="B54" i="5"/>
  <c r="A54" i="5"/>
  <c r="V53" i="5"/>
  <c r="L53" i="5"/>
  <c r="B53" i="5"/>
  <c r="A53" i="5"/>
  <c r="V52" i="5"/>
  <c r="L52" i="5"/>
  <c r="B52" i="5"/>
  <c r="A52" i="5"/>
  <c r="V51" i="5"/>
  <c r="L51" i="5"/>
  <c r="B51" i="5"/>
  <c r="A51" i="5"/>
  <c r="V50" i="5"/>
  <c r="L50" i="5"/>
  <c r="B50" i="5"/>
  <c r="A50" i="5"/>
  <c r="V49" i="5"/>
  <c r="L49" i="5"/>
  <c r="B49" i="5"/>
  <c r="A49" i="5"/>
  <c r="V48" i="5"/>
  <c r="L48" i="5"/>
  <c r="B48" i="5"/>
  <c r="A48" i="5"/>
  <c r="V47" i="5"/>
  <c r="L47" i="5"/>
  <c r="B47" i="5"/>
  <c r="A47" i="5"/>
  <c r="V46" i="5"/>
  <c r="L46" i="5"/>
  <c r="B46" i="5"/>
  <c r="A46" i="5"/>
  <c r="V45" i="5"/>
  <c r="L45" i="5"/>
  <c r="B45" i="5"/>
  <c r="A45" i="5"/>
  <c r="V44" i="5"/>
  <c r="L44" i="5"/>
  <c r="B44" i="5"/>
  <c r="A44" i="5"/>
  <c r="V43" i="5"/>
  <c r="L43" i="5"/>
  <c r="B43" i="5"/>
  <c r="A43" i="5"/>
  <c r="V42" i="5"/>
  <c r="L42" i="5"/>
  <c r="B42" i="5"/>
  <c r="A42" i="5"/>
  <c r="V41" i="5"/>
  <c r="L41" i="5"/>
  <c r="B41" i="5"/>
  <c r="A41" i="5"/>
  <c r="V40" i="5"/>
  <c r="L40" i="5"/>
  <c r="B40" i="5"/>
  <c r="A40" i="5"/>
  <c r="V39" i="5"/>
  <c r="L39" i="5"/>
  <c r="B39" i="5"/>
  <c r="A39" i="5"/>
  <c r="V38" i="5"/>
  <c r="L38" i="5"/>
  <c r="B38" i="5"/>
  <c r="A38" i="5"/>
  <c r="V37" i="5"/>
  <c r="L37" i="5"/>
  <c r="B37" i="5"/>
  <c r="A37" i="5"/>
  <c r="V36" i="5"/>
  <c r="L36" i="5"/>
  <c r="B36" i="5"/>
  <c r="A36" i="5"/>
  <c r="V35" i="5"/>
  <c r="L35" i="5"/>
  <c r="B35" i="5"/>
  <c r="A35" i="5"/>
  <c r="V34" i="5"/>
  <c r="L34" i="5"/>
  <c r="B34" i="5"/>
  <c r="A34" i="5"/>
  <c r="AE33" i="5"/>
  <c r="V33" i="5"/>
  <c r="L33" i="5"/>
  <c r="B33" i="5"/>
  <c r="A33" i="5"/>
  <c r="AE32" i="5"/>
  <c r="V32" i="5"/>
  <c r="L32" i="5"/>
  <c r="B32" i="5"/>
  <c r="A32" i="5"/>
  <c r="AE31" i="5"/>
  <c r="V31" i="5"/>
  <c r="L31" i="5"/>
  <c r="B31" i="5"/>
  <c r="A31" i="5"/>
  <c r="AE30" i="5"/>
  <c r="V30" i="5"/>
  <c r="L30" i="5"/>
  <c r="B30" i="5"/>
  <c r="A30" i="5"/>
  <c r="AE29" i="5"/>
  <c r="V29" i="5"/>
  <c r="L29" i="5"/>
  <c r="B29" i="5"/>
  <c r="A29" i="5"/>
  <c r="AE28" i="5"/>
  <c r="V28" i="5"/>
  <c r="L28" i="5"/>
  <c r="B28" i="5"/>
  <c r="A28" i="5"/>
  <c r="AE27" i="5"/>
  <c r="V27" i="5"/>
  <c r="L27" i="5"/>
  <c r="B27" i="5"/>
  <c r="A27" i="5"/>
  <c r="AE26" i="5"/>
  <c r="V26" i="5"/>
  <c r="L26" i="5"/>
  <c r="B26" i="5"/>
  <c r="A26" i="5"/>
  <c r="AE25" i="5"/>
  <c r="V25" i="5"/>
  <c r="L25" i="5"/>
  <c r="B25" i="5"/>
  <c r="A25" i="5"/>
  <c r="AE24" i="5"/>
  <c r="V24" i="5"/>
  <c r="L24" i="5"/>
  <c r="B24" i="5"/>
  <c r="A24" i="5"/>
  <c r="AE23" i="5"/>
  <c r="V23" i="5"/>
  <c r="L23" i="5"/>
  <c r="B23" i="5"/>
  <c r="A23" i="5"/>
  <c r="AE22" i="5"/>
  <c r="V22" i="5"/>
  <c r="L22" i="5"/>
  <c r="B22" i="5"/>
  <c r="A22" i="5"/>
  <c r="AE21" i="5"/>
  <c r="V21" i="5"/>
  <c r="L21" i="5"/>
  <c r="B21" i="5"/>
  <c r="A21" i="5"/>
  <c r="AE20" i="5"/>
  <c r="V20" i="5"/>
  <c r="L20" i="5"/>
  <c r="B20" i="5"/>
  <c r="A20" i="5"/>
  <c r="AE19" i="5"/>
  <c r="V19" i="5"/>
  <c r="L19" i="5"/>
  <c r="B19" i="5"/>
  <c r="A19" i="5"/>
  <c r="AF18" i="5"/>
  <c r="AE18" i="5"/>
  <c r="V18" i="5"/>
  <c r="L18" i="5"/>
  <c r="B18" i="5"/>
  <c r="A18" i="5"/>
  <c r="AF17" i="5"/>
  <c r="AE17" i="5"/>
  <c r="V17" i="5"/>
  <c r="L17" i="5"/>
  <c r="B17" i="5"/>
  <c r="A17" i="5"/>
  <c r="AF16" i="5"/>
  <c r="AE16" i="5"/>
  <c r="V16" i="5"/>
  <c r="L16" i="5"/>
  <c r="B16" i="5"/>
  <c r="A16" i="5"/>
  <c r="AF15" i="5"/>
  <c r="AE15" i="5"/>
  <c r="V15" i="5"/>
  <c r="L15" i="5"/>
  <c r="B15" i="5"/>
  <c r="A15" i="5"/>
  <c r="AF14" i="5"/>
  <c r="AE14" i="5"/>
  <c r="V14" i="5"/>
  <c r="L14" i="5"/>
  <c r="B14" i="5"/>
  <c r="A14" i="5"/>
  <c r="AF13" i="5"/>
  <c r="AE13" i="5"/>
  <c r="V13" i="5"/>
  <c r="L13" i="5"/>
  <c r="B13" i="5"/>
  <c r="A13" i="5"/>
  <c r="AF12" i="5"/>
  <c r="AE12" i="5"/>
  <c r="V12" i="5"/>
  <c r="L12" i="5"/>
  <c r="B12" i="5"/>
  <c r="A12" i="5"/>
  <c r="AF11" i="5"/>
  <c r="AE11" i="5"/>
  <c r="V11" i="5"/>
  <c r="L11" i="5"/>
  <c r="B11" i="5"/>
  <c r="A11" i="5"/>
  <c r="AF10" i="5"/>
  <c r="AE10" i="5"/>
  <c r="V10" i="5"/>
  <c r="L10" i="5"/>
  <c r="B10" i="5"/>
  <c r="A10" i="5"/>
  <c r="AF9" i="5"/>
  <c r="AE9" i="5"/>
  <c r="V9" i="5"/>
  <c r="L9" i="5"/>
  <c r="B9" i="5"/>
  <c r="A9" i="5"/>
  <c r="AF8" i="5"/>
  <c r="AE8" i="5"/>
  <c r="V8" i="5"/>
  <c r="L8" i="5"/>
  <c r="B8" i="5"/>
  <c r="A8" i="5"/>
  <c r="AF7" i="5"/>
  <c r="AE7" i="5"/>
  <c r="V7" i="5"/>
  <c r="L7" i="5"/>
  <c r="B7" i="5"/>
  <c r="A7" i="5"/>
  <c r="AF6" i="5"/>
  <c r="AE6" i="5"/>
  <c r="V6" i="5"/>
  <c r="L6" i="5"/>
  <c r="B6" i="5"/>
  <c r="A6" i="5"/>
  <c r="AF5" i="5"/>
  <c r="AE5" i="5"/>
  <c r="V5" i="5"/>
  <c r="L5" i="5"/>
  <c r="B5" i="5"/>
  <c r="A5" i="5"/>
  <c r="AF4" i="5"/>
  <c r="AE4" i="5"/>
  <c r="V4" i="5"/>
  <c r="L4" i="5"/>
  <c r="B4" i="5"/>
  <c r="A4" i="5"/>
  <c r="I113" i="4"/>
  <c r="B113" i="4"/>
  <c r="A113" i="4"/>
  <c r="I112" i="4"/>
  <c r="B112" i="4"/>
  <c r="A112" i="4"/>
  <c r="I111" i="4"/>
  <c r="B111" i="4"/>
  <c r="A111" i="4"/>
  <c r="I110" i="4"/>
  <c r="B110" i="4"/>
  <c r="A110" i="4"/>
  <c r="I109" i="4"/>
  <c r="B109" i="4"/>
  <c r="A109" i="4"/>
  <c r="I108" i="4"/>
  <c r="B108" i="4"/>
  <c r="A108" i="4"/>
  <c r="I107" i="4"/>
  <c r="B107" i="4"/>
  <c r="A107" i="4"/>
  <c r="I106" i="4"/>
  <c r="B106" i="4"/>
  <c r="A106" i="4"/>
  <c r="I105" i="4"/>
  <c r="B105" i="4"/>
  <c r="A105" i="4"/>
  <c r="I104" i="4"/>
  <c r="B104" i="4"/>
  <c r="A104" i="4"/>
  <c r="I103" i="4"/>
  <c r="B103" i="4"/>
  <c r="A103" i="4"/>
  <c r="I102" i="4"/>
  <c r="B102" i="4"/>
  <c r="A102" i="4"/>
  <c r="I101" i="4"/>
  <c r="B101" i="4"/>
  <c r="A101" i="4"/>
  <c r="I100" i="4"/>
  <c r="B100" i="4"/>
  <c r="A100" i="4"/>
  <c r="I99" i="4"/>
  <c r="B99" i="4"/>
  <c r="A99" i="4"/>
  <c r="I98" i="4"/>
  <c r="B98" i="4"/>
  <c r="A98" i="4"/>
  <c r="I97" i="4"/>
  <c r="B97" i="4"/>
  <c r="A97" i="4"/>
  <c r="I96" i="4"/>
  <c r="B96" i="4"/>
  <c r="A96" i="4"/>
  <c r="I95" i="4"/>
  <c r="B95" i="4"/>
  <c r="A95" i="4"/>
  <c r="I94" i="4"/>
  <c r="B94" i="4"/>
  <c r="A94" i="4"/>
  <c r="I91" i="4"/>
  <c r="B91" i="4"/>
  <c r="A91" i="4"/>
  <c r="I90" i="4"/>
  <c r="B90" i="4"/>
  <c r="A90" i="4"/>
  <c r="I89" i="4"/>
  <c r="B89" i="4"/>
  <c r="A89" i="4"/>
  <c r="I88" i="4"/>
  <c r="B88" i="4"/>
  <c r="A88" i="4"/>
  <c r="I87" i="4"/>
  <c r="B87" i="4"/>
  <c r="A87" i="4"/>
  <c r="I86" i="4"/>
  <c r="B86" i="4"/>
  <c r="A86" i="4"/>
  <c r="I85" i="4"/>
  <c r="B85" i="4"/>
  <c r="A85" i="4"/>
  <c r="I84" i="4"/>
  <c r="B84" i="4"/>
  <c r="A84" i="4"/>
  <c r="I83" i="4"/>
  <c r="B83" i="4"/>
  <c r="A83" i="4"/>
  <c r="I82" i="4"/>
  <c r="B82" i="4"/>
  <c r="A82" i="4"/>
  <c r="I81" i="4"/>
  <c r="B81" i="4"/>
  <c r="A81" i="4"/>
  <c r="I80" i="4"/>
  <c r="B80" i="4"/>
  <c r="A80" i="4"/>
  <c r="I79" i="4"/>
  <c r="B79" i="4"/>
  <c r="A79" i="4"/>
  <c r="I78" i="4"/>
  <c r="B78" i="4"/>
  <c r="A78" i="4"/>
  <c r="I77" i="4"/>
  <c r="B77" i="4"/>
  <c r="A77" i="4"/>
  <c r="I76" i="4"/>
  <c r="B76" i="4"/>
  <c r="A76" i="4"/>
  <c r="I75" i="4"/>
  <c r="B75" i="4"/>
  <c r="A75" i="4"/>
  <c r="I74" i="4"/>
  <c r="B74" i="4"/>
  <c r="A74" i="4"/>
  <c r="I73" i="4"/>
  <c r="B73" i="4"/>
  <c r="A73" i="4"/>
  <c r="I72" i="4"/>
  <c r="B72" i="4"/>
  <c r="A72" i="4"/>
  <c r="I71" i="4"/>
  <c r="B71" i="4"/>
  <c r="A71" i="4"/>
  <c r="I70" i="4"/>
  <c r="B70" i="4"/>
  <c r="A70" i="4"/>
  <c r="I69" i="4"/>
  <c r="B69" i="4"/>
  <c r="A69" i="4"/>
  <c r="I68" i="4"/>
  <c r="B68" i="4"/>
  <c r="A68" i="4"/>
  <c r="I67" i="4"/>
  <c r="B67" i="4"/>
  <c r="A67" i="4"/>
  <c r="I66" i="4"/>
  <c r="B66" i="4"/>
  <c r="A66" i="4"/>
  <c r="I65" i="4"/>
  <c r="B65" i="4"/>
  <c r="A65" i="4"/>
  <c r="I64" i="4"/>
  <c r="B64" i="4"/>
  <c r="A64" i="4"/>
  <c r="I63" i="4"/>
  <c r="B63" i="4"/>
  <c r="A63" i="4"/>
  <c r="I62" i="4"/>
  <c r="B62" i="4"/>
  <c r="A62" i="4"/>
  <c r="I61" i="4"/>
  <c r="B61" i="4"/>
  <c r="A61" i="4"/>
  <c r="I60" i="4"/>
  <c r="B60" i="4"/>
  <c r="A60" i="4"/>
  <c r="I59" i="4"/>
  <c r="B59" i="4"/>
  <c r="A59" i="4"/>
  <c r="I58" i="4"/>
  <c r="B58" i="4"/>
  <c r="A58" i="4"/>
  <c r="I57" i="4"/>
  <c r="B57" i="4"/>
  <c r="A57" i="4"/>
  <c r="I56" i="4"/>
  <c r="B56" i="4"/>
  <c r="A56" i="4"/>
  <c r="I55" i="4"/>
  <c r="B55" i="4"/>
  <c r="A55" i="4"/>
  <c r="I54" i="4"/>
  <c r="B54" i="4"/>
  <c r="A54" i="4"/>
  <c r="I53" i="4"/>
  <c r="B53" i="4"/>
  <c r="A53" i="4"/>
  <c r="I52" i="4"/>
  <c r="B52" i="4"/>
  <c r="A52" i="4"/>
  <c r="I51" i="4"/>
  <c r="B51" i="4"/>
  <c r="A51" i="4"/>
  <c r="I50" i="4"/>
  <c r="B50" i="4"/>
  <c r="A50" i="4"/>
  <c r="I49" i="4"/>
  <c r="B49" i="4"/>
  <c r="A49" i="4"/>
  <c r="I48" i="4"/>
  <c r="B48" i="4"/>
  <c r="A48" i="4"/>
  <c r="I47" i="4"/>
  <c r="B47" i="4"/>
  <c r="A47" i="4"/>
  <c r="I46" i="4"/>
  <c r="B46" i="4"/>
  <c r="A46" i="4"/>
  <c r="I43" i="4"/>
  <c r="B43" i="4"/>
  <c r="A43" i="4"/>
  <c r="I42" i="4"/>
  <c r="B42" i="4"/>
  <c r="A42" i="4"/>
  <c r="I41" i="4"/>
  <c r="B41" i="4"/>
  <c r="A41" i="4"/>
  <c r="I40" i="4"/>
  <c r="B40" i="4"/>
  <c r="A40" i="4"/>
  <c r="I39" i="4"/>
  <c r="B39" i="4"/>
  <c r="A39" i="4"/>
  <c r="I38" i="4"/>
  <c r="B38" i="4"/>
  <c r="A38" i="4"/>
  <c r="I37" i="4"/>
  <c r="B37" i="4"/>
  <c r="A37" i="4"/>
  <c r="N36" i="4"/>
  <c r="I36" i="4"/>
  <c r="B36" i="4"/>
  <c r="A36" i="4"/>
  <c r="N35" i="4"/>
  <c r="N34" i="4"/>
  <c r="N33" i="4"/>
  <c r="I33" i="4"/>
  <c r="B33" i="4"/>
  <c r="A33" i="4"/>
  <c r="N32" i="4"/>
  <c r="I32" i="4"/>
  <c r="B32" i="4"/>
  <c r="A32" i="4"/>
  <c r="N31" i="4"/>
  <c r="I31" i="4"/>
  <c r="B31" i="4"/>
  <c r="A31" i="4"/>
  <c r="N30" i="4"/>
  <c r="I30" i="4"/>
  <c r="B30" i="4"/>
  <c r="A30" i="4"/>
  <c r="N29" i="4"/>
  <c r="I29" i="4"/>
  <c r="B29" i="4"/>
  <c r="A29" i="4"/>
  <c r="N28" i="4"/>
  <c r="I28" i="4"/>
  <c r="B28" i="4"/>
  <c r="A28" i="4"/>
  <c r="N27" i="4"/>
  <c r="I27" i="4"/>
  <c r="B27" i="4"/>
  <c r="A27" i="4"/>
  <c r="N26" i="4"/>
  <c r="I26" i="4"/>
  <c r="B26" i="4"/>
  <c r="A26" i="4"/>
  <c r="N25" i="4"/>
  <c r="I25" i="4"/>
  <c r="B25" i="4"/>
  <c r="A25" i="4"/>
  <c r="N24" i="4"/>
  <c r="I24" i="4"/>
  <c r="B24" i="4"/>
  <c r="A24" i="4"/>
  <c r="N23" i="4"/>
  <c r="I23" i="4"/>
  <c r="B23" i="4"/>
  <c r="A23" i="4"/>
  <c r="N22" i="4"/>
  <c r="I22" i="4"/>
  <c r="B22" i="4"/>
  <c r="A22" i="4"/>
  <c r="N21" i="4"/>
  <c r="I21" i="4"/>
  <c r="B21" i="4"/>
  <c r="A21" i="4"/>
  <c r="N20" i="4"/>
  <c r="I20" i="4"/>
  <c r="B20" i="4"/>
  <c r="A20" i="4"/>
  <c r="N19" i="4"/>
  <c r="I19" i="4"/>
  <c r="B19" i="4"/>
  <c r="A19" i="4"/>
  <c r="O18" i="4"/>
  <c r="N18" i="4"/>
  <c r="I18" i="4"/>
  <c r="B18" i="4"/>
  <c r="A18" i="4"/>
  <c r="O17" i="4"/>
  <c r="N17" i="4"/>
  <c r="I17" i="4"/>
  <c r="B17" i="4"/>
  <c r="A17" i="4"/>
  <c r="O16" i="4"/>
  <c r="N16" i="4"/>
  <c r="I16" i="4"/>
  <c r="B16" i="4"/>
  <c r="A16" i="4"/>
  <c r="O15" i="4"/>
  <c r="N15" i="4"/>
  <c r="I15" i="4"/>
  <c r="B15" i="4"/>
  <c r="A15" i="4"/>
  <c r="O14" i="4"/>
  <c r="N14" i="4"/>
  <c r="I14" i="4"/>
  <c r="B14" i="4"/>
  <c r="A14" i="4"/>
  <c r="O13" i="4"/>
  <c r="N13" i="4"/>
  <c r="I13" i="4"/>
  <c r="B13" i="4"/>
  <c r="A13" i="4"/>
  <c r="O12" i="4"/>
  <c r="N12" i="4"/>
  <c r="I12" i="4"/>
  <c r="B12" i="4"/>
  <c r="A12" i="4"/>
  <c r="O11" i="4"/>
  <c r="N11" i="4"/>
  <c r="I11" i="4"/>
  <c r="B11" i="4"/>
  <c r="A11" i="4"/>
  <c r="O10" i="4"/>
  <c r="N10" i="4"/>
  <c r="I10" i="4"/>
  <c r="B10" i="4"/>
  <c r="A10" i="4"/>
  <c r="O9" i="4"/>
  <c r="N9" i="4"/>
  <c r="I9" i="4"/>
  <c r="B9" i="4"/>
  <c r="A9" i="4"/>
  <c r="O8" i="4"/>
  <c r="N8" i="4"/>
  <c r="I8" i="4"/>
  <c r="B8" i="4"/>
  <c r="A8" i="4"/>
  <c r="O7" i="4"/>
  <c r="N7" i="4"/>
  <c r="I7" i="4"/>
  <c r="B7" i="4"/>
  <c r="A7" i="4"/>
  <c r="O6" i="4"/>
  <c r="N6" i="4"/>
  <c r="I6" i="4"/>
  <c r="B6" i="4"/>
  <c r="A6" i="4"/>
  <c r="O5" i="4"/>
  <c r="N5" i="4"/>
  <c r="I5" i="4"/>
  <c r="B5" i="4"/>
  <c r="A5" i="4"/>
  <c r="O4" i="4"/>
  <c r="N4" i="4"/>
  <c r="I4" i="4"/>
  <c r="B4" i="4"/>
  <c r="A4" i="4"/>
  <c r="I692" i="3"/>
  <c r="B692" i="3"/>
  <c r="A692" i="3"/>
  <c r="I691" i="3"/>
  <c r="B691" i="3"/>
  <c r="A691" i="3"/>
  <c r="I690" i="3"/>
  <c r="B690" i="3"/>
  <c r="A690" i="3"/>
  <c r="I689" i="3"/>
  <c r="B689" i="3"/>
  <c r="A689" i="3"/>
  <c r="I688" i="3"/>
  <c r="B688" i="3"/>
  <c r="A688" i="3"/>
  <c r="I687" i="3"/>
  <c r="B687" i="3"/>
  <c r="A687" i="3"/>
  <c r="I686" i="3"/>
  <c r="B686" i="3"/>
  <c r="A686" i="3"/>
  <c r="I685" i="3"/>
  <c r="B685" i="3"/>
  <c r="A685" i="3"/>
  <c r="I684" i="3"/>
  <c r="B684" i="3"/>
  <c r="A684" i="3"/>
  <c r="I683" i="3"/>
  <c r="B683" i="3"/>
  <c r="A683" i="3"/>
  <c r="I682" i="3"/>
  <c r="B682" i="3"/>
  <c r="A682" i="3"/>
  <c r="I681" i="3"/>
  <c r="B681" i="3"/>
  <c r="A681" i="3"/>
  <c r="I680" i="3"/>
  <c r="B680" i="3"/>
  <c r="A680" i="3"/>
  <c r="I679" i="3"/>
  <c r="B679" i="3"/>
  <c r="A679" i="3"/>
  <c r="I678" i="3"/>
  <c r="B678" i="3"/>
  <c r="A678" i="3"/>
  <c r="I677" i="3"/>
  <c r="B677" i="3"/>
  <c r="A677" i="3"/>
  <c r="I676" i="3"/>
  <c r="B676" i="3"/>
  <c r="A676" i="3"/>
  <c r="I675" i="3"/>
  <c r="B675" i="3"/>
  <c r="A675" i="3"/>
  <c r="I674" i="3"/>
  <c r="B674" i="3"/>
  <c r="A674" i="3"/>
  <c r="I673" i="3"/>
  <c r="B673" i="3"/>
  <c r="A673" i="3"/>
  <c r="I672" i="3"/>
  <c r="B672" i="3"/>
  <c r="A672" i="3"/>
  <c r="I671" i="3"/>
  <c r="B671" i="3"/>
  <c r="A671" i="3"/>
  <c r="I670" i="3"/>
  <c r="B670" i="3"/>
  <c r="A670" i="3"/>
  <c r="I669" i="3"/>
  <c r="B669" i="3"/>
  <c r="A669" i="3"/>
  <c r="I668" i="3"/>
  <c r="B668" i="3"/>
  <c r="A668" i="3"/>
  <c r="I667" i="3"/>
  <c r="B667" i="3"/>
  <c r="A667" i="3"/>
  <c r="I666" i="3"/>
  <c r="B666" i="3"/>
  <c r="A666" i="3"/>
  <c r="I665" i="3"/>
  <c r="B665" i="3"/>
  <c r="A665" i="3"/>
  <c r="I664" i="3"/>
  <c r="B664" i="3"/>
  <c r="A664" i="3"/>
  <c r="I663" i="3"/>
  <c r="B663" i="3"/>
  <c r="A663" i="3"/>
  <c r="I662" i="3"/>
  <c r="B662" i="3"/>
  <c r="A662" i="3"/>
  <c r="I661" i="3"/>
  <c r="B661" i="3"/>
  <c r="A661" i="3"/>
  <c r="I660" i="3"/>
  <c r="B660" i="3"/>
  <c r="A660" i="3"/>
  <c r="I659" i="3"/>
  <c r="B659" i="3"/>
  <c r="A659" i="3"/>
  <c r="I658" i="3"/>
  <c r="B658" i="3"/>
  <c r="A658" i="3"/>
  <c r="I657" i="3"/>
  <c r="B657" i="3"/>
  <c r="A657" i="3"/>
  <c r="I656" i="3"/>
  <c r="B656" i="3"/>
  <c r="A656" i="3"/>
  <c r="I655" i="3"/>
  <c r="B655" i="3"/>
  <c r="A655" i="3"/>
  <c r="I654" i="3"/>
  <c r="B654" i="3"/>
  <c r="A654" i="3"/>
  <c r="I653" i="3"/>
  <c r="B653" i="3"/>
  <c r="A653" i="3"/>
  <c r="I652" i="3"/>
  <c r="B652" i="3"/>
  <c r="A652" i="3"/>
  <c r="I651" i="3"/>
  <c r="B651" i="3"/>
  <c r="A651" i="3"/>
  <c r="I650" i="3"/>
  <c r="B650" i="3"/>
  <c r="A650" i="3"/>
  <c r="I649" i="3"/>
  <c r="B649" i="3"/>
  <c r="A649" i="3"/>
  <c r="I648" i="3"/>
  <c r="B648" i="3"/>
  <c r="A648" i="3"/>
  <c r="I647" i="3"/>
  <c r="B647" i="3"/>
  <c r="A647" i="3"/>
  <c r="I646" i="3"/>
  <c r="B646" i="3"/>
  <c r="A646" i="3"/>
  <c r="I645" i="3"/>
  <c r="B645" i="3"/>
  <c r="A645" i="3"/>
  <c r="I644" i="3"/>
  <c r="B644" i="3"/>
  <c r="A644" i="3"/>
  <c r="I643" i="3"/>
  <c r="B643" i="3"/>
  <c r="A643" i="3"/>
  <c r="I642" i="3"/>
  <c r="B642" i="3"/>
  <c r="A642" i="3"/>
  <c r="I641" i="3"/>
  <c r="B641" i="3"/>
  <c r="A641" i="3"/>
  <c r="I640" i="3"/>
  <c r="B640" i="3"/>
  <c r="A640" i="3"/>
  <c r="I639" i="3"/>
  <c r="B639" i="3"/>
  <c r="A639" i="3"/>
  <c r="I638" i="3"/>
  <c r="B638" i="3"/>
  <c r="A638" i="3"/>
  <c r="I637" i="3"/>
  <c r="B637" i="3"/>
  <c r="A637" i="3"/>
  <c r="I636" i="3"/>
  <c r="B636" i="3"/>
  <c r="A636" i="3"/>
  <c r="I635" i="3"/>
  <c r="B635" i="3"/>
  <c r="A635" i="3"/>
  <c r="I634" i="3"/>
  <c r="B634" i="3"/>
  <c r="A634" i="3"/>
  <c r="I633" i="3"/>
  <c r="B633" i="3"/>
  <c r="A633" i="3"/>
  <c r="I632" i="3"/>
  <c r="B632" i="3"/>
  <c r="A632" i="3"/>
  <c r="I631" i="3"/>
  <c r="B631" i="3"/>
  <c r="A631" i="3"/>
  <c r="I630" i="3"/>
  <c r="B630" i="3"/>
  <c r="A630" i="3"/>
  <c r="I629" i="3"/>
  <c r="B629" i="3"/>
  <c r="A629" i="3"/>
  <c r="I628" i="3"/>
  <c r="B628" i="3"/>
  <c r="A628" i="3"/>
  <c r="I627" i="3"/>
  <c r="B627" i="3"/>
  <c r="A627" i="3"/>
  <c r="I626" i="3"/>
  <c r="B626" i="3"/>
  <c r="A626" i="3"/>
  <c r="I625" i="3"/>
  <c r="B625" i="3"/>
  <c r="A625" i="3"/>
  <c r="I624" i="3"/>
  <c r="B624" i="3"/>
  <c r="A624" i="3"/>
  <c r="I623" i="3"/>
  <c r="B623" i="3"/>
  <c r="A623" i="3"/>
  <c r="I622" i="3"/>
  <c r="B622" i="3"/>
  <c r="A622" i="3"/>
  <c r="I621" i="3"/>
  <c r="B621" i="3"/>
  <c r="A621" i="3"/>
  <c r="I620" i="3"/>
  <c r="B620" i="3"/>
  <c r="A620" i="3"/>
  <c r="I619" i="3"/>
  <c r="B619" i="3"/>
  <c r="A619" i="3"/>
  <c r="I618" i="3"/>
  <c r="B618" i="3"/>
  <c r="A618" i="3"/>
  <c r="I617" i="3"/>
  <c r="B617" i="3"/>
  <c r="A617" i="3"/>
  <c r="I616" i="3"/>
  <c r="B616" i="3"/>
  <c r="A616" i="3"/>
  <c r="I615" i="3"/>
  <c r="B615" i="3"/>
  <c r="A615" i="3"/>
  <c r="I614" i="3"/>
  <c r="B614" i="3"/>
  <c r="A614" i="3"/>
  <c r="I613" i="3"/>
  <c r="B613" i="3"/>
  <c r="A613" i="3"/>
  <c r="I612" i="3"/>
  <c r="B612" i="3"/>
  <c r="A612" i="3"/>
  <c r="I611" i="3"/>
  <c r="B611" i="3"/>
  <c r="A611" i="3"/>
  <c r="I610" i="3"/>
  <c r="B610" i="3"/>
  <c r="A610" i="3"/>
  <c r="I609" i="3"/>
  <c r="B609" i="3"/>
  <c r="A609" i="3"/>
  <c r="I608" i="3"/>
  <c r="B608" i="3"/>
  <c r="A608" i="3"/>
  <c r="I607" i="3"/>
  <c r="B607" i="3"/>
  <c r="A607" i="3"/>
  <c r="I606" i="3"/>
  <c r="B606" i="3"/>
  <c r="A606" i="3"/>
  <c r="I605" i="3"/>
  <c r="B605" i="3"/>
  <c r="A605" i="3"/>
  <c r="I604" i="3"/>
  <c r="B604" i="3"/>
  <c r="A604" i="3"/>
  <c r="I603" i="3"/>
  <c r="B603" i="3"/>
  <c r="A603" i="3"/>
  <c r="I602" i="3"/>
  <c r="B602" i="3"/>
  <c r="A602" i="3"/>
  <c r="I601" i="3"/>
  <c r="B601" i="3"/>
  <c r="A601" i="3"/>
  <c r="I600" i="3"/>
  <c r="B600" i="3"/>
  <c r="A600" i="3"/>
  <c r="I599" i="3"/>
  <c r="B599" i="3"/>
  <c r="A599" i="3"/>
  <c r="I598" i="3"/>
  <c r="B598" i="3"/>
  <c r="A598" i="3"/>
  <c r="I597" i="3"/>
  <c r="B597" i="3"/>
  <c r="A597" i="3"/>
  <c r="I596" i="3"/>
  <c r="B596" i="3"/>
  <c r="A596" i="3"/>
  <c r="I595" i="3"/>
  <c r="B595" i="3"/>
  <c r="A595" i="3"/>
  <c r="I594" i="3"/>
  <c r="B594" i="3"/>
  <c r="A594" i="3"/>
  <c r="I593" i="3"/>
  <c r="B593" i="3"/>
  <c r="A593" i="3"/>
  <c r="I592" i="3"/>
  <c r="B592" i="3"/>
  <c r="A592" i="3"/>
  <c r="I591" i="3"/>
  <c r="B591" i="3"/>
  <c r="A591" i="3"/>
  <c r="I590" i="3"/>
  <c r="B590" i="3"/>
  <c r="A590" i="3"/>
  <c r="I589" i="3"/>
  <c r="B589" i="3"/>
  <c r="A589" i="3"/>
  <c r="I588" i="3"/>
  <c r="B588" i="3"/>
  <c r="A588" i="3"/>
  <c r="I587" i="3"/>
  <c r="B587" i="3"/>
  <c r="A587" i="3"/>
  <c r="I586" i="3"/>
  <c r="B586" i="3"/>
  <c r="A586" i="3"/>
  <c r="I585" i="3"/>
  <c r="B585" i="3"/>
  <c r="A585" i="3"/>
  <c r="I584" i="3"/>
  <c r="B584" i="3"/>
  <c r="A584" i="3"/>
  <c r="I583" i="3"/>
  <c r="B583" i="3"/>
  <c r="A583" i="3"/>
  <c r="I582" i="3"/>
  <c r="B582" i="3"/>
  <c r="A582" i="3"/>
  <c r="I581" i="3"/>
  <c r="B581" i="3"/>
  <c r="A581" i="3"/>
  <c r="I580" i="3"/>
  <c r="B580" i="3"/>
  <c r="A580" i="3"/>
  <c r="I579" i="3"/>
  <c r="B579" i="3"/>
  <c r="A579" i="3"/>
  <c r="I578" i="3"/>
  <c r="B578" i="3"/>
  <c r="A578" i="3"/>
  <c r="I577" i="3"/>
  <c r="B577" i="3"/>
  <c r="A577" i="3"/>
  <c r="I576" i="3"/>
  <c r="B576" i="3"/>
  <c r="A576" i="3"/>
  <c r="I575" i="3"/>
  <c r="B575" i="3"/>
  <c r="A575" i="3"/>
  <c r="I574" i="3"/>
  <c r="B574" i="3"/>
  <c r="A574" i="3"/>
  <c r="I573" i="3"/>
  <c r="B573" i="3"/>
  <c r="A573" i="3"/>
  <c r="I572" i="3"/>
  <c r="B572" i="3"/>
  <c r="A572" i="3"/>
  <c r="I571" i="3"/>
  <c r="B571" i="3"/>
  <c r="A571" i="3"/>
  <c r="I570" i="3"/>
  <c r="B570" i="3"/>
  <c r="A570" i="3"/>
  <c r="I569" i="3"/>
  <c r="B569" i="3"/>
  <c r="A569" i="3"/>
  <c r="I568" i="3"/>
  <c r="B568" i="3"/>
  <c r="A568" i="3"/>
  <c r="I567" i="3"/>
  <c r="B567" i="3"/>
  <c r="A567" i="3"/>
  <c r="I566" i="3"/>
  <c r="B566" i="3"/>
  <c r="A566" i="3"/>
  <c r="I565" i="3"/>
  <c r="B565" i="3"/>
  <c r="A565" i="3"/>
  <c r="I564" i="3"/>
  <c r="B564" i="3"/>
  <c r="A564" i="3"/>
  <c r="I563" i="3"/>
  <c r="B563" i="3"/>
  <c r="A563" i="3"/>
  <c r="I562" i="3"/>
  <c r="B562" i="3"/>
  <c r="A562" i="3"/>
  <c r="I561" i="3"/>
  <c r="B561" i="3"/>
  <c r="A561" i="3"/>
  <c r="I560" i="3"/>
  <c r="B560" i="3"/>
  <c r="A560" i="3"/>
  <c r="I559" i="3"/>
  <c r="B559" i="3"/>
  <c r="A559" i="3"/>
  <c r="I558" i="3"/>
  <c r="B558" i="3"/>
  <c r="A558" i="3"/>
  <c r="I557" i="3"/>
  <c r="B557" i="3"/>
  <c r="A557" i="3"/>
  <c r="I556" i="3"/>
  <c r="B556" i="3"/>
  <c r="A556" i="3"/>
  <c r="I555" i="3"/>
  <c r="B555" i="3"/>
  <c r="A555" i="3"/>
  <c r="I554" i="3"/>
  <c r="B554" i="3"/>
  <c r="A554" i="3"/>
  <c r="I553" i="3"/>
  <c r="B553" i="3"/>
  <c r="A553" i="3"/>
  <c r="I552" i="3"/>
  <c r="B552" i="3"/>
  <c r="A552" i="3"/>
  <c r="I551" i="3"/>
  <c r="B551" i="3"/>
  <c r="A551" i="3"/>
  <c r="I550" i="3"/>
  <c r="B550" i="3"/>
  <c r="A550" i="3"/>
  <c r="I549" i="3"/>
  <c r="B549" i="3"/>
  <c r="A549" i="3"/>
  <c r="I548" i="3"/>
  <c r="B548" i="3"/>
  <c r="A548" i="3"/>
  <c r="I547" i="3"/>
  <c r="B547" i="3"/>
  <c r="A547" i="3"/>
  <c r="I546" i="3"/>
  <c r="B546" i="3"/>
  <c r="A546" i="3"/>
  <c r="I545" i="3"/>
  <c r="B545" i="3"/>
  <c r="A545" i="3"/>
  <c r="I544" i="3"/>
  <c r="B544" i="3"/>
  <c r="A544" i="3"/>
  <c r="I543" i="3"/>
  <c r="B543" i="3"/>
  <c r="A543" i="3"/>
  <c r="I542" i="3"/>
  <c r="B542" i="3"/>
  <c r="A542" i="3"/>
  <c r="I541" i="3"/>
  <c r="B541" i="3"/>
  <c r="A541" i="3"/>
  <c r="I540" i="3"/>
  <c r="B540" i="3"/>
  <c r="A540" i="3"/>
  <c r="I539" i="3"/>
  <c r="B539" i="3"/>
  <c r="A539" i="3"/>
  <c r="I538" i="3"/>
  <c r="B538" i="3"/>
  <c r="A538" i="3"/>
  <c r="I537" i="3"/>
  <c r="B537" i="3"/>
  <c r="A537" i="3"/>
  <c r="I536" i="3"/>
  <c r="B536" i="3"/>
  <c r="A536" i="3"/>
  <c r="I535" i="3"/>
  <c r="B535" i="3"/>
  <c r="A535" i="3"/>
  <c r="I534" i="3"/>
  <c r="B534" i="3"/>
  <c r="A534" i="3"/>
  <c r="I533" i="3"/>
  <c r="B533" i="3"/>
  <c r="A533" i="3"/>
  <c r="N532" i="3"/>
  <c r="I532" i="3"/>
  <c r="B532" i="3"/>
  <c r="A532" i="3"/>
  <c r="N531" i="3"/>
  <c r="I531" i="3"/>
  <c r="B531" i="3"/>
  <c r="A531" i="3"/>
  <c r="N530" i="3"/>
  <c r="I530" i="3"/>
  <c r="B530" i="3"/>
  <c r="A530" i="3"/>
  <c r="N529" i="3"/>
  <c r="I529" i="3"/>
  <c r="B529" i="3"/>
  <c r="A529" i="3"/>
  <c r="N528" i="3"/>
  <c r="I528" i="3"/>
  <c r="B528" i="3"/>
  <c r="A528" i="3"/>
  <c r="N527" i="3"/>
  <c r="I527" i="3"/>
  <c r="B527" i="3"/>
  <c r="A527" i="3"/>
  <c r="N526" i="3"/>
  <c r="I526" i="3"/>
  <c r="B526" i="3"/>
  <c r="A526" i="3"/>
  <c r="N525" i="3"/>
  <c r="I525" i="3"/>
  <c r="B525" i="3"/>
  <c r="A525" i="3"/>
  <c r="N524" i="3"/>
  <c r="I524" i="3"/>
  <c r="B524" i="3"/>
  <c r="A524" i="3"/>
  <c r="N523" i="3"/>
  <c r="I523" i="3"/>
  <c r="B523" i="3"/>
  <c r="A523" i="3"/>
  <c r="N522" i="3"/>
  <c r="I522" i="3"/>
  <c r="B522" i="3"/>
  <c r="A522" i="3"/>
  <c r="N521" i="3"/>
  <c r="I521" i="3"/>
  <c r="B521" i="3"/>
  <c r="A521" i="3"/>
  <c r="N520" i="3"/>
  <c r="I520" i="3"/>
  <c r="B520" i="3"/>
  <c r="A520" i="3"/>
  <c r="N519" i="3"/>
  <c r="I519" i="3"/>
  <c r="B519" i="3"/>
  <c r="A519" i="3"/>
  <c r="N518" i="3"/>
  <c r="I518" i="3"/>
  <c r="B518" i="3"/>
  <c r="A518" i="3"/>
  <c r="O517" i="3"/>
  <c r="N517" i="3"/>
  <c r="I517" i="3"/>
  <c r="B517" i="3"/>
  <c r="A517" i="3"/>
  <c r="O516" i="3"/>
  <c r="N516" i="3"/>
  <c r="I516" i="3"/>
  <c r="B516" i="3"/>
  <c r="A516" i="3"/>
  <c r="O515" i="3"/>
  <c r="N515" i="3"/>
  <c r="I515" i="3"/>
  <c r="B515" i="3"/>
  <c r="A515" i="3"/>
  <c r="O514" i="3"/>
  <c r="N514" i="3"/>
  <c r="I514" i="3"/>
  <c r="B514" i="3"/>
  <c r="A514" i="3"/>
  <c r="O513" i="3"/>
  <c r="N513" i="3"/>
  <c r="I513" i="3"/>
  <c r="B513" i="3"/>
  <c r="A513" i="3"/>
  <c r="O512" i="3"/>
  <c r="N512" i="3"/>
  <c r="I512" i="3"/>
  <c r="B512" i="3"/>
  <c r="A512" i="3"/>
  <c r="O511" i="3"/>
  <c r="N511" i="3"/>
  <c r="I511" i="3"/>
  <c r="B511" i="3"/>
  <c r="A511" i="3"/>
  <c r="O510" i="3"/>
  <c r="N510" i="3"/>
  <c r="I510" i="3"/>
  <c r="B510" i="3"/>
  <c r="A510" i="3"/>
  <c r="O509" i="3"/>
  <c r="N509" i="3"/>
  <c r="I509" i="3"/>
  <c r="B509" i="3"/>
  <c r="A509" i="3"/>
  <c r="O508" i="3"/>
  <c r="N508" i="3"/>
  <c r="I508" i="3"/>
  <c r="B508" i="3"/>
  <c r="A508" i="3"/>
  <c r="O507" i="3"/>
  <c r="N507" i="3"/>
  <c r="I507" i="3"/>
  <c r="B507" i="3"/>
  <c r="A507" i="3"/>
  <c r="O506" i="3"/>
  <c r="N506" i="3"/>
  <c r="I506" i="3"/>
  <c r="B506" i="3"/>
  <c r="A506" i="3"/>
  <c r="O505" i="3"/>
  <c r="N505" i="3"/>
  <c r="I505" i="3"/>
  <c r="B505" i="3"/>
  <c r="A505" i="3"/>
  <c r="O504" i="3"/>
  <c r="N504" i="3"/>
  <c r="I504" i="3"/>
  <c r="B504" i="3"/>
  <c r="A504" i="3"/>
  <c r="O503" i="3"/>
  <c r="N503" i="3"/>
  <c r="I503" i="3"/>
  <c r="B503" i="3"/>
  <c r="A503" i="3"/>
  <c r="I502" i="3"/>
  <c r="B502" i="3"/>
  <c r="A502" i="3"/>
  <c r="I499" i="3"/>
  <c r="B499" i="3"/>
  <c r="A499" i="3"/>
  <c r="I498" i="3"/>
  <c r="B498" i="3"/>
  <c r="A498" i="3"/>
  <c r="I497" i="3"/>
  <c r="B497" i="3"/>
  <c r="A497" i="3"/>
  <c r="I496" i="3"/>
  <c r="B496" i="3"/>
  <c r="A496" i="3"/>
  <c r="I495" i="3"/>
  <c r="B495" i="3"/>
  <c r="A495" i="3"/>
  <c r="I494" i="3"/>
  <c r="B494" i="3"/>
  <c r="A494" i="3"/>
  <c r="I493" i="3"/>
  <c r="B493" i="3"/>
  <c r="A493" i="3"/>
  <c r="I492" i="3"/>
  <c r="B492" i="3"/>
  <c r="A492" i="3"/>
  <c r="I491" i="3"/>
  <c r="B491" i="3"/>
  <c r="A491" i="3"/>
  <c r="I490" i="3"/>
  <c r="B490" i="3"/>
  <c r="A490" i="3"/>
  <c r="I489" i="3"/>
  <c r="B489" i="3"/>
  <c r="A489" i="3"/>
  <c r="I488" i="3"/>
  <c r="B488" i="3"/>
  <c r="A488" i="3"/>
  <c r="I487" i="3"/>
  <c r="B487" i="3"/>
  <c r="A487" i="3"/>
  <c r="I486" i="3"/>
  <c r="B486" i="3"/>
  <c r="A486" i="3"/>
  <c r="I485" i="3"/>
  <c r="B485" i="3"/>
  <c r="A485" i="3"/>
  <c r="I484" i="3"/>
  <c r="B484" i="3"/>
  <c r="A484" i="3"/>
  <c r="I483" i="3"/>
  <c r="B483" i="3"/>
  <c r="A483" i="3"/>
  <c r="I482" i="3"/>
  <c r="B482" i="3"/>
  <c r="A482" i="3"/>
  <c r="I481" i="3"/>
  <c r="B481" i="3"/>
  <c r="A481" i="3"/>
  <c r="I480" i="3"/>
  <c r="B480" i="3"/>
  <c r="A480" i="3"/>
  <c r="I479" i="3"/>
  <c r="B479" i="3"/>
  <c r="A479" i="3"/>
  <c r="I478" i="3"/>
  <c r="B478" i="3"/>
  <c r="A478" i="3"/>
  <c r="I477" i="3"/>
  <c r="B477" i="3"/>
  <c r="A477" i="3"/>
  <c r="I476" i="3"/>
  <c r="B476" i="3"/>
  <c r="A476" i="3"/>
  <c r="I475" i="3"/>
  <c r="B475" i="3"/>
  <c r="A475" i="3"/>
  <c r="I474" i="3"/>
  <c r="B474" i="3"/>
  <c r="A474" i="3"/>
  <c r="I473" i="3"/>
  <c r="B473" i="3"/>
  <c r="A473" i="3"/>
  <c r="I472" i="3"/>
  <c r="B472" i="3"/>
  <c r="A472" i="3"/>
  <c r="I471" i="3"/>
  <c r="B471" i="3"/>
  <c r="A471" i="3"/>
  <c r="I470" i="3"/>
  <c r="B470" i="3"/>
  <c r="A470" i="3"/>
  <c r="I469" i="3"/>
  <c r="B469" i="3"/>
  <c r="A469" i="3"/>
  <c r="I468" i="3"/>
  <c r="B468" i="3"/>
  <c r="A468" i="3"/>
  <c r="I467" i="3"/>
  <c r="B467" i="3"/>
  <c r="A467" i="3"/>
  <c r="I466" i="3"/>
  <c r="B466" i="3"/>
  <c r="A466" i="3"/>
  <c r="I465" i="3"/>
  <c r="B465" i="3"/>
  <c r="A465" i="3"/>
  <c r="I464" i="3"/>
  <c r="B464" i="3"/>
  <c r="A464" i="3"/>
  <c r="I463" i="3"/>
  <c r="B463" i="3"/>
  <c r="A463" i="3"/>
  <c r="I462" i="3"/>
  <c r="B462" i="3"/>
  <c r="A462" i="3"/>
  <c r="I461" i="3"/>
  <c r="B461" i="3"/>
  <c r="A461" i="3"/>
  <c r="I460" i="3"/>
  <c r="B460" i="3"/>
  <c r="A460" i="3"/>
  <c r="I459" i="3"/>
  <c r="B459" i="3"/>
  <c r="A459" i="3"/>
  <c r="I458" i="3"/>
  <c r="B458" i="3"/>
  <c r="A458" i="3"/>
  <c r="I457" i="3"/>
  <c r="B457" i="3"/>
  <c r="A457" i="3"/>
  <c r="I456" i="3"/>
  <c r="B456" i="3"/>
  <c r="A456" i="3"/>
  <c r="I455" i="3"/>
  <c r="B455" i="3"/>
  <c r="A455" i="3"/>
  <c r="I454" i="3"/>
  <c r="B454" i="3"/>
  <c r="A454" i="3"/>
  <c r="I453" i="3"/>
  <c r="B453" i="3"/>
  <c r="A453" i="3"/>
  <c r="I452" i="3"/>
  <c r="B452" i="3"/>
  <c r="A452" i="3"/>
  <c r="I451" i="3"/>
  <c r="B451" i="3"/>
  <c r="A451" i="3"/>
  <c r="I450" i="3"/>
  <c r="B450" i="3"/>
  <c r="A450" i="3"/>
  <c r="I449" i="3"/>
  <c r="B449" i="3"/>
  <c r="A449" i="3"/>
  <c r="I448" i="3"/>
  <c r="B448" i="3"/>
  <c r="A448" i="3"/>
  <c r="I447" i="3"/>
  <c r="B447" i="3"/>
  <c r="A447" i="3"/>
  <c r="I446" i="3"/>
  <c r="B446" i="3"/>
  <c r="A446" i="3"/>
  <c r="I445" i="3"/>
  <c r="B445" i="3"/>
  <c r="A445" i="3"/>
  <c r="I444" i="3"/>
  <c r="B444" i="3"/>
  <c r="A444" i="3"/>
  <c r="I443" i="3"/>
  <c r="B443" i="3"/>
  <c r="A443" i="3"/>
  <c r="I442" i="3"/>
  <c r="B442" i="3"/>
  <c r="A442" i="3"/>
  <c r="I441" i="3"/>
  <c r="B441" i="3"/>
  <c r="A441" i="3"/>
  <c r="I440" i="3"/>
  <c r="B440" i="3"/>
  <c r="A440" i="3"/>
  <c r="I439" i="3"/>
  <c r="B439" i="3"/>
  <c r="A439" i="3"/>
  <c r="I438" i="3"/>
  <c r="B438" i="3"/>
  <c r="A438" i="3"/>
  <c r="I437" i="3"/>
  <c r="B437" i="3"/>
  <c r="A437" i="3"/>
  <c r="I436" i="3"/>
  <c r="B436" i="3"/>
  <c r="A436" i="3"/>
  <c r="I435" i="3"/>
  <c r="B435" i="3"/>
  <c r="A435" i="3"/>
  <c r="I434" i="3"/>
  <c r="B434" i="3"/>
  <c r="A434" i="3"/>
  <c r="I433" i="3"/>
  <c r="B433" i="3"/>
  <c r="A433" i="3"/>
  <c r="I432" i="3"/>
  <c r="B432" i="3"/>
  <c r="A432" i="3"/>
  <c r="I431" i="3"/>
  <c r="B431" i="3"/>
  <c r="A431" i="3"/>
  <c r="I430" i="3"/>
  <c r="B430" i="3"/>
  <c r="A430" i="3"/>
  <c r="I429" i="3"/>
  <c r="B429" i="3"/>
  <c r="A429" i="3"/>
  <c r="I428" i="3"/>
  <c r="B428" i="3"/>
  <c r="A428" i="3"/>
  <c r="I427" i="3"/>
  <c r="B427" i="3"/>
  <c r="A427" i="3"/>
  <c r="I426" i="3"/>
  <c r="B426" i="3"/>
  <c r="A426" i="3"/>
  <c r="I425" i="3"/>
  <c r="B425" i="3"/>
  <c r="A425" i="3"/>
  <c r="I424" i="3"/>
  <c r="B424" i="3"/>
  <c r="A424" i="3"/>
  <c r="I423" i="3"/>
  <c r="B423" i="3"/>
  <c r="A423" i="3"/>
  <c r="I422" i="3"/>
  <c r="B422" i="3"/>
  <c r="A422" i="3"/>
  <c r="I421" i="3"/>
  <c r="B421" i="3"/>
  <c r="A421" i="3"/>
  <c r="I420" i="3"/>
  <c r="B420" i="3"/>
  <c r="A420" i="3"/>
  <c r="I419" i="3"/>
  <c r="B419" i="3"/>
  <c r="A419" i="3"/>
  <c r="I418" i="3"/>
  <c r="B418" i="3"/>
  <c r="A418" i="3"/>
  <c r="I417" i="3"/>
  <c r="B417" i="3"/>
  <c r="A417" i="3"/>
  <c r="I416" i="3"/>
  <c r="B416" i="3"/>
  <c r="A416" i="3"/>
  <c r="I415" i="3"/>
  <c r="B415" i="3"/>
  <c r="A415" i="3"/>
  <c r="I414" i="3"/>
  <c r="B414" i="3"/>
  <c r="A414" i="3"/>
  <c r="I413" i="3"/>
  <c r="B413" i="3"/>
  <c r="A413" i="3"/>
  <c r="I412" i="3"/>
  <c r="B412" i="3"/>
  <c r="A412" i="3"/>
  <c r="I411" i="3"/>
  <c r="B411" i="3"/>
  <c r="A411" i="3"/>
  <c r="I410" i="3"/>
  <c r="B410" i="3"/>
  <c r="A410" i="3"/>
  <c r="I409" i="3"/>
  <c r="B409" i="3"/>
  <c r="A409" i="3"/>
  <c r="I408" i="3"/>
  <c r="B408" i="3"/>
  <c r="A408" i="3"/>
  <c r="I407" i="3"/>
  <c r="B407" i="3"/>
  <c r="A407" i="3"/>
  <c r="I406" i="3"/>
  <c r="B406" i="3"/>
  <c r="A406" i="3"/>
  <c r="I405" i="3"/>
  <c r="B405" i="3"/>
  <c r="A405" i="3"/>
  <c r="I404" i="3"/>
  <c r="B404" i="3"/>
  <c r="A404" i="3"/>
  <c r="I403" i="3"/>
  <c r="B403" i="3"/>
  <c r="A403" i="3"/>
  <c r="I402" i="3"/>
  <c r="B402" i="3"/>
  <c r="A402" i="3"/>
  <c r="I401" i="3"/>
  <c r="B401" i="3"/>
  <c r="A401" i="3"/>
  <c r="I400" i="3"/>
  <c r="B400" i="3"/>
  <c r="A400" i="3"/>
  <c r="I399" i="3"/>
  <c r="B399" i="3"/>
  <c r="A399" i="3"/>
  <c r="I398" i="3"/>
  <c r="B398" i="3"/>
  <c r="A398" i="3"/>
  <c r="I397" i="3"/>
  <c r="B397" i="3"/>
  <c r="A397" i="3"/>
  <c r="I396" i="3"/>
  <c r="B396" i="3"/>
  <c r="A396" i="3"/>
  <c r="I395" i="3"/>
  <c r="B395" i="3"/>
  <c r="A395" i="3"/>
  <c r="I394" i="3"/>
  <c r="B394" i="3"/>
  <c r="A394" i="3"/>
  <c r="I393" i="3"/>
  <c r="B393" i="3"/>
  <c r="A393" i="3"/>
  <c r="I392" i="3"/>
  <c r="B392" i="3"/>
  <c r="A392" i="3"/>
  <c r="I391" i="3"/>
  <c r="B391" i="3"/>
  <c r="A391" i="3"/>
  <c r="I390" i="3"/>
  <c r="B390" i="3"/>
  <c r="A390" i="3"/>
  <c r="I389" i="3"/>
  <c r="B389" i="3"/>
  <c r="A389" i="3"/>
  <c r="I388" i="3"/>
  <c r="B388" i="3"/>
  <c r="A388" i="3"/>
  <c r="I387" i="3"/>
  <c r="B387" i="3"/>
  <c r="A387" i="3"/>
  <c r="I386" i="3"/>
  <c r="B386" i="3"/>
  <c r="A386" i="3"/>
  <c r="I385" i="3"/>
  <c r="B385" i="3"/>
  <c r="A385" i="3"/>
  <c r="I384" i="3"/>
  <c r="B384" i="3"/>
  <c r="A384" i="3"/>
  <c r="I383" i="3"/>
  <c r="B383" i="3"/>
  <c r="A383" i="3"/>
  <c r="I382" i="3"/>
  <c r="B382" i="3"/>
  <c r="A382" i="3"/>
  <c r="I381" i="3"/>
  <c r="B381" i="3"/>
  <c r="A381" i="3"/>
  <c r="I380" i="3"/>
  <c r="B380" i="3"/>
  <c r="A380" i="3"/>
  <c r="I379" i="3"/>
  <c r="B379" i="3"/>
  <c r="A379" i="3"/>
  <c r="I378" i="3"/>
  <c r="B378" i="3"/>
  <c r="A378" i="3"/>
  <c r="I377" i="3"/>
  <c r="B377" i="3"/>
  <c r="A377" i="3"/>
  <c r="I376" i="3"/>
  <c r="B376" i="3"/>
  <c r="A376" i="3"/>
  <c r="I375" i="3"/>
  <c r="B375" i="3"/>
  <c r="A375" i="3"/>
  <c r="I374" i="3"/>
  <c r="B374" i="3"/>
  <c r="A374" i="3"/>
  <c r="I373" i="3"/>
  <c r="B373" i="3"/>
  <c r="A373" i="3"/>
  <c r="I372" i="3"/>
  <c r="B372" i="3"/>
  <c r="A372" i="3"/>
  <c r="I371" i="3"/>
  <c r="B371" i="3"/>
  <c r="A371" i="3"/>
  <c r="I370" i="3"/>
  <c r="B370" i="3"/>
  <c r="A370" i="3"/>
  <c r="I369" i="3"/>
  <c r="B369" i="3"/>
  <c r="A369" i="3"/>
  <c r="I368" i="3"/>
  <c r="B368" i="3"/>
  <c r="A368" i="3"/>
  <c r="I367" i="3"/>
  <c r="B367" i="3"/>
  <c r="A367" i="3"/>
  <c r="I366" i="3"/>
  <c r="B366" i="3"/>
  <c r="A366" i="3"/>
  <c r="I365" i="3"/>
  <c r="B365" i="3"/>
  <c r="A365" i="3"/>
  <c r="I364" i="3"/>
  <c r="B364" i="3"/>
  <c r="A364" i="3"/>
  <c r="I363" i="3"/>
  <c r="B363" i="3"/>
  <c r="A363" i="3"/>
  <c r="I362" i="3"/>
  <c r="B362" i="3"/>
  <c r="A362" i="3"/>
  <c r="I361" i="3"/>
  <c r="B361" i="3"/>
  <c r="A361" i="3"/>
  <c r="I360" i="3"/>
  <c r="B360" i="3"/>
  <c r="A360" i="3"/>
  <c r="I359" i="3"/>
  <c r="B359" i="3"/>
  <c r="A359" i="3"/>
  <c r="I358" i="3"/>
  <c r="B358" i="3"/>
  <c r="A358" i="3"/>
  <c r="I357" i="3"/>
  <c r="B357" i="3"/>
  <c r="A357" i="3"/>
  <c r="I356" i="3"/>
  <c r="B356" i="3"/>
  <c r="A356" i="3"/>
  <c r="I355" i="3"/>
  <c r="B355" i="3"/>
  <c r="A355" i="3"/>
  <c r="I354" i="3"/>
  <c r="B354" i="3"/>
  <c r="A354" i="3"/>
  <c r="I353" i="3"/>
  <c r="B353" i="3"/>
  <c r="A353" i="3"/>
  <c r="I352" i="3"/>
  <c r="B352" i="3"/>
  <c r="A352" i="3"/>
  <c r="I351" i="3"/>
  <c r="B351" i="3"/>
  <c r="A351" i="3"/>
  <c r="I350" i="3"/>
  <c r="B350" i="3"/>
  <c r="A350" i="3"/>
  <c r="I349" i="3"/>
  <c r="B349" i="3"/>
  <c r="A349" i="3"/>
  <c r="I348" i="3"/>
  <c r="B348" i="3"/>
  <c r="A348" i="3"/>
  <c r="I347" i="3"/>
  <c r="B347" i="3"/>
  <c r="A347" i="3"/>
  <c r="I346" i="3"/>
  <c r="B346" i="3"/>
  <c r="A346" i="3"/>
  <c r="I345" i="3"/>
  <c r="B345" i="3"/>
  <c r="A345" i="3"/>
  <c r="I344" i="3"/>
  <c r="B344" i="3"/>
  <c r="A344" i="3"/>
  <c r="I343" i="3"/>
  <c r="B343" i="3"/>
  <c r="A343" i="3"/>
  <c r="I342" i="3"/>
  <c r="B342" i="3"/>
  <c r="A342" i="3"/>
  <c r="I341" i="3"/>
  <c r="B341" i="3"/>
  <c r="A341" i="3"/>
  <c r="I340" i="3"/>
  <c r="B340" i="3"/>
  <c r="A340" i="3"/>
  <c r="I339" i="3"/>
  <c r="B339" i="3"/>
  <c r="A339" i="3"/>
  <c r="I338" i="3"/>
  <c r="B338" i="3"/>
  <c r="A338" i="3"/>
  <c r="I337" i="3"/>
  <c r="B337" i="3"/>
  <c r="A337" i="3"/>
  <c r="I336" i="3"/>
  <c r="B336" i="3"/>
  <c r="A336" i="3"/>
  <c r="I335" i="3"/>
  <c r="B335" i="3"/>
  <c r="A335" i="3"/>
  <c r="I334" i="3"/>
  <c r="B334" i="3"/>
  <c r="A334" i="3"/>
  <c r="I333" i="3"/>
  <c r="B333" i="3"/>
  <c r="A333" i="3"/>
  <c r="I332" i="3"/>
  <c r="B332" i="3"/>
  <c r="A332" i="3"/>
  <c r="I331" i="3"/>
  <c r="B331" i="3"/>
  <c r="A331" i="3"/>
  <c r="I330" i="3"/>
  <c r="B330" i="3"/>
  <c r="A330" i="3"/>
  <c r="I329" i="3"/>
  <c r="B329" i="3"/>
  <c r="A329" i="3"/>
  <c r="I328" i="3"/>
  <c r="B328" i="3"/>
  <c r="A328" i="3"/>
  <c r="I327" i="3"/>
  <c r="B327" i="3"/>
  <c r="A327" i="3"/>
  <c r="I326" i="3"/>
  <c r="B326" i="3"/>
  <c r="A326" i="3"/>
  <c r="I325" i="3"/>
  <c r="B325" i="3"/>
  <c r="A325" i="3"/>
  <c r="I324" i="3"/>
  <c r="B324" i="3"/>
  <c r="A324" i="3"/>
  <c r="I323" i="3"/>
  <c r="B323" i="3"/>
  <c r="A323" i="3"/>
  <c r="I322" i="3"/>
  <c r="B322" i="3"/>
  <c r="A322" i="3"/>
  <c r="I321" i="3"/>
  <c r="B321" i="3"/>
  <c r="A321" i="3"/>
  <c r="I320" i="3"/>
  <c r="B320" i="3"/>
  <c r="A320" i="3"/>
  <c r="I319" i="3"/>
  <c r="B319" i="3"/>
  <c r="A319" i="3"/>
  <c r="I318" i="3"/>
  <c r="B318" i="3"/>
  <c r="A318" i="3"/>
  <c r="I317" i="3"/>
  <c r="B317" i="3"/>
  <c r="A317" i="3"/>
  <c r="I316" i="3"/>
  <c r="B316" i="3"/>
  <c r="A316" i="3"/>
  <c r="I315" i="3"/>
  <c r="B315" i="3"/>
  <c r="A315" i="3"/>
  <c r="I314" i="3"/>
  <c r="B314" i="3"/>
  <c r="A314" i="3"/>
  <c r="I313" i="3"/>
  <c r="B313" i="3"/>
  <c r="A313" i="3"/>
  <c r="I312" i="3"/>
  <c r="B312" i="3"/>
  <c r="A312" i="3"/>
  <c r="I311" i="3"/>
  <c r="B311" i="3"/>
  <c r="A311" i="3"/>
  <c r="I310" i="3"/>
  <c r="B310" i="3"/>
  <c r="A310" i="3"/>
  <c r="I309" i="3"/>
  <c r="B309" i="3"/>
  <c r="A309" i="3"/>
  <c r="I308" i="3"/>
  <c r="B308" i="3"/>
  <c r="A308" i="3"/>
  <c r="I307" i="3"/>
  <c r="B307" i="3"/>
  <c r="A307" i="3"/>
  <c r="I306" i="3"/>
  <c r="B306" i="3"/>
  <c r="A306" i="3"/>
  <c r="I305" i="3"/>
  <c r="B305" i="3"/>
  <c r="A305" i="3"/>
  <c r="I304" i="3"/>
  <c r="B304" i="3"/>
  <c r="A304" i="3"/>
  <c r="I303" i="3"/>
  <c r="B303" i="3"/>
  <c r="A303" i="3"/>
  <c r="I302" i="3"/>
  <c r="B302" i="3"/>
  <c r="A302" i="3"/>
  <c r="I301" i="3"/>
  <c r="B301" i="3"/>
  <c r="A301" i="3"/>
  <c r="I300" i="3"/>
  <c r="B300" i="3"/>
  <c r="A300" i="3"/>
  <c r="I299" i="3"/>
  <c r="B299" i="3"/>
  <c r="A299" i="3"/>
  <c r="I298" i="3"/>
  <c r="B298" i="3"/>
  <c r="A298" i="3"/>
  <c r="I297" i="3"/>
  <c r="B297" i="3"/>
  <c r="A297" i="3"/>
  <c r="I296" i="3"/>
  <c r="B296" i="3"/>
  <c r="A296" i="3"/>
  <c r="I295" i="3"/>
  <c r="B295" i="3"/>
  <c r="A295" i="3"/>
  <c r="I294" i="3"/>
  <c r="B294" i="3"/>
  <c r="A294" i="3"/>
  <c r="I293" i="3"/>
  <c r="B293" i="3"/>
  <c r="A293" i="3"/>
  <c r="I292" i="3"/>
  <c r="B292" i="3"/>
  <c r="A292" i="3"/>
  <c r="I291" i="3"/>
  <c r="B291" i="3"/>
  <c r="A291" i="3"/>
  <c r="I290" i="3"/>
  <c r="B290" i="3"/>
  <c r="A290" i="3"/>
  <c r="I289" i="3"/>
  <c r="B289" i="3"/>
  <c r="A289" i="3"/>
  <c r="I288" i="3"/>
  <c r="B288" i="3"/>
  <c r="A288" i="3"/>
  <c r="I287" i="3"/>
  <c r="B287" i="3"/>
  <c r="A287" i="3"/>
  <c r="I286" i="3"/>
  <c r="B286" i="3"/>
  <c r="A286" i="3"/>
  <c r="I285" i="3"/>
  <c r="B285" i="3"/>
  <c r="A285" i="3"/>
  <c r="I284" i="3"/>
  <c r="B284" i="3"/>
  <c r="A284" i="3"/>
  <c r="I283" i="3"/>
  <c r="B283" i="3"/>
  <c r="A283" i="3"/>
  <c r="I282" i="3"/>
  <c r="B282" i="3"/>
  <c r="A282" i="3"/>
  <c r="I281" i="3"/>
  <c r="B281" i="3"/>
  <c r="A281" i="3"/>
  <c r="I280" i="3"/>
  <c r="B280" i="3"/>
  <c r="A280" i="3"/>
  <c r="I279" i="3"/>
  <c r="B279" i="3"/>
  <c r="A279" i="3"/>
  <c r="I278" i="3"/>
  <c r="B278" i="3"/>
  <c r="A278" i="3"/>
  <c r="I277" i="3"/>
  <c r="B277" i="3"/>
  <c r="A277" i="3"/>
  <c r="I276" i="3"/>
  <c r="B276" i="3"/>
  <c r="A276" i="3"/>
  <c r="I275" i="3"/>
  <c r="B275" i="3"/>
  <c r="A275" i="3"/>
  <c r="I274" i="3"/>
  <c r="B274" i="3"/>
  <c r="A274" i="3"/>
  <c r="I273" i="3"/>
  <c r="B273" i="3"/>
  <c r="A273" i="3"/>
  <c r="I272" i="3"/>
  <c r="B272" i="3"/>
  <c r="A272" i="3"/>
  <c r="I271" i="3"/>
  <c r="B271" i="3"/>
  <c r="A271" i="3"/>
  <c r="I270" i="3"/>
  <c r="B270" i="3"/>
  <c r="A270" i="3"/>
  <c r="I269" i="3"/>
  <c r="B269" i="3"/>
  <c r="A269" i="3"/>
  <c r="I268" i="3"/>
  <c r="B268" i="3"/>
  <c r="A268" i="3"/>
  <c r="I267" i="3"/>
  <c r="B267" i="3"/>
  <c r="A267" i="3"/>
  <c r="I266" i="3"/>
  <c r="B266" i="3"/>
  <c r="A266" i="3"/>
  <c r="I265" i="3"/>
  <c r="B265" i="3"/>
  <c r="A265" i="3"/>
  <c r="I264" i="3"/>
  <c r="B264" i="3"/>
  <c r="A264" i="3"/>
  <c r="I263" i="3"/>
  <c r="B263" i="3"/>
  <c r="A263" i="3"/>
  <c r="I262" i="3"/>
  <c r="B262" i="3"/>
  <c r="A262" i="3"/>
  <c r="I261" i="3"/>
  <c r="B261" i="3"/>
  <c r="A261" i="3"/>
  <c r="I260" i="3"/>
  <c r="B260" i="3"/>
  <c r="A260" i="3"/>
  <c r="I259" i="3"/>
  <c r="B259" i="3"/>
  <c r="A259" i="3"/>
  <c r="I258" i="3"/>
  <c r="B258" i="3"/>
  <c r="A258" i="3"/>
  <c r="I257" i="3"/>
  <c r="B257" i="3"/>
  <c r="A257" i="3"/>
  <c r="I256" i="3"/>
  <c r="B256" i="3"/>
  <c r="A256" i="3"/>
  <c r="I255" i="3"/>
  <c r="B255" i="3"/>
  <c r="A255" i="3"/>
  <c r="I254" i="3"/>
  <c r="B254" i="3"/>
  <c r="A254" i="3"/>
  <c r="I253" i="3"/>
  <c r="B253" i="3"/>
  <c r="A253" i="3"/>
  <c r="I252" i="3"/>
  <c r="B252" i="3"/>
  <c r="A252" i="3"/>
  <c r="I251" i="3"/>
  <c r="B251" i="3"/>
  <c r="A251" i="3"/>
  <c r="I250" i="3"/>
  <c r="B250" i="3"/>
  <c r="A250" i="3"/>
  <c r="I249" i="3"/>
  <c r="B249" i="3"/>
  <c r="A249" i="3"/>
  <c r="I248" i="3"/>
  <c r="B248" i="3"/>
  <c r="A248" i="3"/>
  <c r="I247" i="3"/>
  <c r="B247" i="3"/>
  <c r="A247" i="3"/>
  <c r="I246" i="3"/>
  <c r="B246" i="3"/>
  <c r="A246" i="3"/>
  <c r="I245" i="3"/>
  <c r="B245" i="3"/>
  <c r="A245" i="3"/>
  <c r="I244" i="3"/>
  <c r="B244" i="3"/>
  <c r="A244" i="3"/>
  <c r="I243" i="3"/>
  <c r="B243" i="3"/>
  <c r="A243" i="3"/>
  <c r="I242" i="3"/>
  <c r="B242" i="3"/>
  <c r="A242" i="3"/>
  <c r="I241" i="3"/>
  <c r="B241" i="3"/>
  <c r="A241" i="3"/>
  <c r="I240" i="3"/>
  <c r="B240" i="3"/>
  <c r="A240" i="3"/>
  <c r="I239" i="3"/>
  <c r="B239" i="3"/>
  <c r="A239" i="3"/>
  <c r="I238" i="3"/>
  <c r="B238" i="3"/>
  <c r="A238" i="3"/>
  <c r="I237" i="3"/>
  <c r="B237" i="3"/>
  <c r="A237" i="3"/>
  <c r="I236" i="3"/>
  <c r="B236" i="3"/>
  <c r="A236" i="3"/>
  <c r="I235" i="3"/>
  <c r="B235" i="3"/>
  <c r="A235" i="3"/>
  <c r="I234" i="3"/>
  <c r="B234" i="3"/>
  <c r="A234" i="3"/>
  <c r="I233" i="3"/>
  <c r="B233" i="3"/>
  <c r="A233" i="3"/>
  <c r="I232" i="3"/>
  <c r="B232" i="3"/>
  <c r="A232" i="3"/>
  <c r="I231" i="3"/>
  <c r="B231" i="3"/>
  <c r="A231" i="3"/>
  <c r="I230" i="3"/>
  <c r="B230" i="3"/>
  <c r="A230" i="3"/>
  <c r="I229" i="3"/>
  <c r="B229" i="3"/>
  <c r="A229" i="3"/>
  <c r="I228" i="3"/>
  <c r="B228" i="3"/>
  <c r="A228" i="3"/>
  <c r="I227" i="3"/>
  <c r="B227" i="3"/>
  <c r="A227" i="3"/>
  <c r="I226" i="3"/>
  <c r="B226" i="3"/>
  <c r="A226" i="3"/>
  <c r="I225" i="3"/>
  <c r="B225" i="3"/>
  <c r="A225" i="3"/>
  <c r="I224" i="3"/>
  <c r="B224" i="3"/>
  <c r="A224" i="3"/>
  <c r="I223" i="3"/>
  <c r="B223" i="3"/>
  <c r="A223" i="3"/>
  <c r="I222" i="3"/>
  <c r="B222" i="3"/>
  <c r="A222" i="3"/>
  <c r="I221" i="3"/>
  <c r="B221" i="3"/>
  <c r="A221" i="3"/>
  <c r="I220" i="3"/>
  <c r="B220" i="3"/>
  <c r="A220" i="3"/>
  <c r="I219" i="3"/>
  <c r="B219" i="3"/>
  <c r="A219" i="3"/>
  <c r="I218" i="3"/>
  <c r="B218" i="3"/>
  <c r="A218" i="3"/>
  <c r="I217" i="3"/>
  <c r="B217" i="3"/>
  <c r="A217" i="3"/>
  <c r="I216" i="3"/>
  <c r="B216" i="3"/>
  <c r="A216" i="3"/>
  <c r="I215" i="3"/>
  <c r="B215" i="3"/>
  <c r="A215" i="3"/>
  <c r="I214" i="3"/>
  <c r="B214" i="3"/>
  <c r="A214" i="3"/>
  <c r="I213" i="3"/>
  <c r="B213" i="3"/>
  <c r="A213" i="3"/>
  <c r="I212" i="3"/>
  <c r="B212" i="3"/>
  <c r="A212" i="3"/>
  <c r="I211" i="3"/>
  <c r="B211" i="3"/>
  <c r="A211" i="3"/>
  <c r="I210" i="3"/>
  <c r="B210" i="3"/>
  <c r="A210" i="3"/>
  <c r="I209" i="3"/>
  <c r="B209" i="3"/>
  <c r="A209" i="3"/>
  <c r="I208" i="3"/>
  <c r="B208" i="3"/>
  <c r="A208" i="3"/>
  <c r="I207" i="3"/>
  <c r="B207" i="3"/>
  <c r="A207" i="3"/>
  <c r="I206" i="3"/>
  <c r="B206" i="3"/>
  <c r="A206" i="3"/>
  <c r="I205" i="3"/>
  <c r="B205" i="3"/>
  <c r="A205" i="3"/>
  <c r="I204" i="3"/>
  <c r="B204" i="3"/>
  <c r="A204" i="3"/>
  <c r="I203" i="3"/>
  <c r="B203" i="3"/>
  <c r="A203" i="3"/>
  <c r="I202" i="3"/>
  <c r="B202" i="3"/>
  <c r="A202" i="3"/>
  <c r="I201" i="3"/>
  <c r="B201" i="3"/>
  <c r="A201" i="3"/>
  <c r="I200" i="3"/>
  <c r="B200" i="3"/>
  <c r="A200" i="3"/>
  <c r="I199" i="3"/>
  <c r="B199" i="3"/>
  <c r="A199" i="3"/>
  <c r="I198" i="3"/>
  <c r="B198" i="3"/>
  <c r="A198" i="3"/>
  <c r="I197" i="3"/>
  <c r="B197" i="3"/>
  <c r="A197" i="3"/>
  <c r="I196" i="3"/>
  <c r="B196" i="3"/>
  <c r="A196" i="3"/>
  <c r="I195" i="3"/>
  <c r="B195" i="3"/>
  <c r="A195" i="3"/>
  <c r="I194" i="3"/>
  <c r="B194" i="3"/>
  <c r="A194" i="3"/>
  <c r="I193" i="3"/>
  <c r="B193" i="3"/>
  <c r="A193" i="3"/>
  <c r="I192" i="3"/>
  <c r="B192" i="3"/>
  <c r="A192" i="3"/>
  <c r="I191" i="3"/>
  <c r="B191" i="3"/>
  <c r="A191" i="3"/>
  <c r="I190" i="3"/>
  <c r="B190" i="3"/>
  <c r="A190" i="3"/>
  <c r="I189" i="3"/>
  <c r="B189" i="3"/>
  <c r="A189" i="3"/>
  <c r="I188" i="3"/>
  <c r="B188" i="3"/>
  <c r="A188" i="3"/>
  <c r="I187" i="3"/>
  <c r="B187" i="3"/>
  <c r="A187" i="3"/>
  <c r="I186" i="3"/>
  <c r="B186" i="3"/>
  <c r="A186" i="3"/>
  <c r="I185" i="3"/>
  <c r="B185" i="3"/>
  <c r="A185" i="3"/>
  <c r="I184" i="3"/>
  <c r="B184" i="3"/>
  <c r="A184" i="3"/>
  <c r="I183" i="3"/>
  <c r="B183" i="3"/>
  <c r="A183" i="3"/>
  <c r="I182" i="3"/>
  <c r="B182" i="3"/>
  <c r="A182" i="3"/>
  <c r="I181" i="3"/>
  <c r="B181" i="3"/>
  <c r="A181" i="3"/>
  <c r="I180" i="3"/>
  <c r="B180" i="3"/>
  <c r="A180" i="3"/>
  <c r="I179" i="3"/>
  <c r="B179" i="3"/>
  <c r="A179" i="3"/>
  <c r="I178" i="3"/>
  <c r="B178" i="3"/>
  <c r="A178" i="3"/>
  <c r="I177" i="3"/>
  <c r="B177" i="3"/>
  <c r="A177" i="3"/>
  <c r="I176" i="3"/>
  <c r="B176" i="3"/>
  <c r="A176" i="3"/>
  <c r="I175" i="3"/>
  <c r="B175" i="3"/>
  <c r="A175" i="3"/>
  <c r="I174" i="3"/>
  <c r="B174" i="3"/>
  <c r="A174" i="3"/>
  <c r="I173" i="3"/>
  <c r="B173" i="3"/>
  <c r="A173" i="3"/>
  <c r="I172" i="3"/>
  <c r="B172" i="3"/>
  <c r="A172" i="3"/>
  <c r="I171" i="3"/>
  <c r="B171" i="3"/>
  <c r="A171" i="3"/>
  <c r="I170" i="3"/>
  <c r="B170" i="3"/>
  <c r="A170" i="3"/>
  <c r="I169" i="3"/>
  <c r="B169" i="3"/>
  <c r="A169" i="3"/>
  <c r="I168" i="3"/>
  <c r="B168" i="3"/>
  <c r="A168" i="3"/>
  <c r="I167" i="3"/>
  <c r="B167" i="3"/>
  <c r="A167" i="3"/>
  <c r="I166" i="3"/>
  <c r="B166" i="3"/>
  <c r="A166" i="3"/>
  <c r="I165" i="3"/>
  <c r="B165" i="3"/>
  <c r="A165" i="3"/>
  <c r="I164" i="3"/>
  <c r="B164" i="3"/>
  <c r="A164" i="3"/>
  <c r="I163" i="3"/>
  <c r="B163" i="3"/>
  <c r="A163" i="3"/>
  <c r="I162" i="3"/>
  <c r="B162" i="3"/>
  <c r="A162" i="3"/>
  <c r="I161" i="3"/>
  <c r="B161" i="3"/>
  <c r="A161" i="3"/>
  <c r="I160" i="3"/>
  <c r="B160" i="3"/>
  <c r="A160" i="3"/>
  <c r="I159" i="3"/>
  <c r="B159" i="3"/>
  <c r="A159" i="3"/>
  <c r="I158" i="3"/>
  <c r="B158" i="3"/>
  <c r="A158" i="3"/>
  <c r="I157" i="3"/>
  <c r="B157" i="3"/>
  <c r="A157" i="3"/>
  <c r="I156" i="3"/>
  <c r="B156" i="3"/>
  <c r="A156" i="3"/>
  <c r="I155" i="3"/>
  <c r="B155" i="3"/>
  <c r="A155" i="3"/>
  <c r="I154" i="3"/>
  <c r="B154" i="3"/>
  <c r="A154" i="3"/>
  <c r="I153" i="3"/>
  <c r="B153" i="3"/>
  <c r="A153" i="3"/>
  <c r="I152" i="3"/>
  <c r="B152" i="3"/>
  <c r="A152" i="3"/>
  <c r="I151" i="3"/>
  <c r="B151" i="3"/>
  <c r="A151" i="3"/>
  <c r="I150" i="3"/>
  <c r="B150" i="3"/>
  <c r="A150" i="3"/>
  <c r="I149" i="3"/>
  <c r="B149" i="3"/>
  <c r="A149" i="3"/>
  <c r="I148" i="3"/>
  <c r="B148" i="3"/>
  <c r="A148" i="3"/>
  <c r="I147" i="3"/>
  <c r="B147" i="3"/>
  <c r="A147" i="3"/>
  <c r="I146" i="3"/>
  <c r="B146" i="3"/>
  <c r="A146" i="3"/>
  <c r="I145" i="3"/>
  <c r="B145" i="3"/>
  <c r="A145" i="3"/>
  <c r="I144" i="3"/>
  <c r="B144" i="3"/>
  <c r="A144" i="3"/>
  <c r="I143" i="3"/>
  <c r="B143" i="3"/>
  <c r="A143" i="3"/>
  <c r="I142" i="3"/>
  <c r="B142" i="3"/>
  <c r="A142" i="3"/>
  <c r="I141" i="3"/>
  <c r="B141" i="3"/>
  <c r="A141" i="3"/>
  <c r="I140" i="3"/>
  <c r="B140" i="3"/>
  <c r="A140" i="3"/>
  <c r="I139" i="3"/>
  <c r="B139" i="3"/>
  <c r="A139" i="3"/>
  <c r="I138" i="3"/>
  <c r="B138" i="3"/>
  <c r="A138" i="3"/>
  <c r="I137" i="3"/>
  <c r="B137" i="3"/>
  <c r="A137" i="3"/>
  <c r="I136" i="3"/>
  <c r="B136" i="3"/>
  <c r="A136" i="3"/>
  <c r="I135" i="3"/>
  <c r="B135" i="3"/>
  <c r="A135" i="3"/>
  <c r="I134" i="3"/>
  <c r="B134" i="3"/>
  <c r="A134" i="3"/>
  <c r="I133" i="3"/>
  <c r="B133" i="3"/>
  <c r="A133" i="3"/>
  <c r="I132" i="3"/>
  <c r="B132" i="3"/>
  <c r="A132" i="3"/>
  <c r="I131" i="3"/>
  <c r="B131" i="3"/>
  <c r="A131" i="3"/>
  <c r="I130" i="3"/>
  <c r="B130" i="3"/>
  <c r="A130" i="3"/>
  <c r="I129" i="3"/>
  <c r="B129" i="3"/>
  <c r="A129" i="3"/>
  <c r="I128" i="3"/>
  <c r="B128" i="3"/>
  <c r="A128" i="3"/>
  <c r="I127" i="3"/>
  <c r="B127" i="3"/>
  <c r="A127" i="3"/>
  <c r="I126" i="3"/>
  <c r="B126" i="3"/>
  <c r="A126" i="3"/>
  <c r="I125" i="3"/>
  <c r="B125" i="3"/>
  <c r="A125" i="3"/>
  <c r="I124" i="3"/>
  <c r="B124" i="3"/>
  <c r="A124" i="3"/>
  <c r="I123" i="3"/>
  <c r="B123" i="3"/>
  <c r="A123" i="3"/>
  <c r="I122" i="3"/>
  <c r="B122" i="3"/>
  <c r="A122" i="3"/>
  <c r="I121" i="3"/>
  <c r="B121" i="3"/>
  <c r="A121" i="3"/>
  <c r="I120" i="3"/>
  <c r="B120" i="3"/>
  <c r="A120" i="3"/>
  <c r="I119" i="3"/>
  <c r="B119" i="3"/>
  <c r="A119" i="3"/>
  <c r="I118" i="3"/>
  <c r="B118" i="3"/>
  <c r="A118" i="3"/>
  <c r="I117" i="3"/>
  <c r="B117" i="3"/>
  <c r="A117" i="3"/>
  <c r="I116" i="3"/>
  <c r="B116" i="3"/>
  <c r="A116" i="3"/>
  <c r="I115" i="3"/>
  <c r="B115" i="3"/>
  <c r="A115" i="3"/>
  <c r="I114" i="3"/>
  <c r="B114" i="3"/>
  <c r="A114" i="3"/>
  <c r="I113" i="3"/>
  <c r="B113" i="3"/>
  <c r="A113" i="3"/>
  <c r="I112" i="3"/>
  <c r="B112" i="3"/>
  <c r="A112" i="3"/>
  <c r="I111" i="3"/>
  <c r="B111" i="3"/>
  <c r="A111" i="3"/>
  <c r="I110" i="3"/>
  <c r="B110" i="3"/>
  <c r="A110" i="3"/>
  <c r="I109" i="3"/>
  <c r="B109" i="3"/>
  <c r="A109" i="3"/>
  <c r="I108" i="3"/>
  <c r="B108" i="3"/>
  <c r="A108" i="3"/>
  <c r="I107" i="3"/>
  <c r="B107" i="3"/>
  <c r="A107" i="3"/>
  <c r="I106" i="3"/>
  <c r="B106" i="3"/>
  <c r="A106" i="3"/>
  <c r="I105" i="3"/>
  <c r="B105" i="3"/>
  <c r="A105" i="3"/>
  <c r="I104" i="3"/>
  <c r="B104" i="3"/>
  <c r="A104" i="3"/>
  <c r="I103" i="3"/>
  <c r="B103" i="3"/>
  <c r="A103" i="3"/>
  <c r="I102" i="3"/>
  <c r="B102" i="3"/>
  <c r="A102" i="3"/>
  <c r="I101" i="3"/>
  <c r="B101" i="3"/>
  <c r="A101" i="3"/>
  <c r="I100" i="3"/>
  <c r="B100" i="3"/>
  <c r="A100" i="3"/>
  <c r="I99" i="3"/>
  <c r="B99" i="3"/>
  <c r="A99" i="3"/>
  <c r="I98" i="3"/>
  <c r="B98" i="3"/>
  <c r="A98" i="3"/>
  <c r="I97" i="3"/>
  <c r="B97" i="3"/>
  <c r="A97" i="3"/>
  <c r="I96" i="3"/>
  <c r="B96" i="3"/>
  <c r="A96" i="3"/>
  <c r="I95" i="3"/>
  <c r="B95" i="3"/>
  <c r="A95" i="3"/>
  <c r="I94" i="3"/>
  <c r="B94" i="3"/>
  <c r="A94" i="3"/>
  <c r="I93" i="3"/>
  <c r="B93" i="3"/>
  <c r="A93" i="3"/>
  <c r="I92" i="3"/>
  <c r="B92" i="3"/>
  <c r="A92" i="3"/>
  <c r="I91" i="3"/>
  <c r="B91" i="3"/>
  <c r="A91" i="3"/>
  <c r="I90" i="3"/>
  <c r="B90" i="3"/>
  <c r="A90" i="3"/>
  <c r="I89" i="3"/>
  <c r="B89" i="3"/>
  <c r="A89" i="3"/>
  <c r="I88" i="3"/>
  <c r="B88" i="3"/>
  <c r="A88" i="3"/>
  <c r="I87" i="3"/>
  <c r="B87" i="3"/>
  <c r="A87" i="3"/>
  <c r="I86" i="3"/>
  <c r="B86" i="3"/>
  <c r="A86" i="3"/>
  <c r="I85" i="3"/>
  <c r="B85" i="3"/>
  <c r="A85" i="3"/>
  <c r="I84" i="3"/>
  <c r="B84" i="3"/>
  <c r="A84" i="3"/>
  <c r="I83" i="3"/>
  <c r="B83" i="3"/>
  <c r="A83" i="3"/>
  <c r="I82" i="3"/>
  <c r="B82" i="3"/>
  <c r="A82" i="3"/>
  <c r="I81" i="3"/>
  <c r="B81" i="3"/>
  <c r="A81" i="3"/>
  <c r="I80" i="3"/>
  <c r="B80" i="3"/>
  <c r="A80" i="3"/>
  <c r="I79" i="3"/>
  <c r="B79" i="3"/>
  <c r="A79" i="3"/>
  <c r="I78" i="3"/>
  <c r="B78" i="3"/>
  <c r="A78" i="3"/>
  <c r="I77" i="3"/>
  <c r="B77" i="3"/>
  <c r="A77" i="3"/>
  <c r="I76" i="3"/>
  <c r="B76" i="3"/>
  <c r="A76" i="3"/>
  <c r="I75" i="3"/>
  <c r="B75" i="3"/>
  <c r="A75" i="3"/>
  <c r="I74" i="3"/>
  <c r="B74" i="3"/>
  <c r="A74" i="3"/>
  <c r="I73" i="3"/>
  <c r="B73" i="3"/>
  <c r="A73" i="3"/>
  <c r="I72" i="3"/>
  <c r="B72" i="3"/>
  <c r="A72" i="3"/>
  <c r="I71" i="3"/>
  <c r="B71" i="3"/>
  <c r="A71" i="3"/>
  <c r="I70" i="3"/>
  <c r="B70" i="3"/>
  <c r="A70" i="3"/>
  <c r="I69" i="3"/>
  <c r="B69" i="3"/>
  <c r="A69" i="3"/>
  <c r="I68" i="3"/>
  <c r="B68" i="3"/>
  <c r="A68" i="3"/>
  <c r="I67" i="3"/>
  <c r="B67" i="3"/>
  <c r="A67" i="3"/>
  <c r="I66" i="3"/>
  <c r="B66" i="3"/>
  <c r="A66" i="3"/>
  <c r="I65" i="3"/>
  <c r="B65" i="3"/>
  <c r="A65" i="3"/>
  <c r="I64" i="3"/>
  <c r="B64" i="3"/>
  <c r="A64" i="3"/>
  <c r="I63" i="3"/>
  <c r="B63" i="3"/>
  <c r="A63" i="3"/>
  <c r="I62" i="3"/>
  <c r="B62" i="3"/>
  <c r="A62" i="3"/>
  <c r="I61" i="3"/>
  <c r="B61" i="3"/>
  <c r="A61" i="3"/>
  <c r="I60" i="3"/>
  <c r="B60" i="3"/>
  <c r="A60" i="3"/>
  <c r="I59" i="3"/>
  <c r="B59" i="3"/>
  <c r="A59" i="3"/>
  <c r="I58" i="3"/>
  <c r="B58" i="3"/>
  <c r="A58" i="3"/>
  <c r="I57" i="3"/>
  <c r="B57" i="3"/>
  <c r="A57" i="3"/>
  <c r="I56" i="3"/>
  <c r="B56" i="3"/>
  <c r="A56" i="3"/>
  <c r="I55" i="3"/>
  <c r="B55" i="3"/>
  <c r="A55" i="3"/>
  <c r="I54" i="3"/>
  <c r="B54" i="3"/>
  <c r="A54" i="3"/>
  <c r="I53" i="3"/>
  <c r="B53" i="3"/>
  <c r="A53" i="3"/>
  <c r="I52" i="3"/>
  <c r="B52" i="3"/>
  <c r="A52" i="3"/>
  <c r="I51" i="3"/>
  <c r="B51" i="3"/>
  <c r="A51" i="3"/>
  <c r="I50" i="3"/>
  <c r="B50" i="3"/>
  <c r="A50" i="3"/>
  <c r="I49" i="3"/>
  <c r="B49" i="3"/>
  <c r="A49" i="3"/>
  <c r="I48" i="3"/>
  <c r="B48" i="3"/>
  <c r="A48" i="3"/>
  <c r="I47" i="3"/>
  <c r="B47" i="3"/>
  <c r="A47" i="3"/>
  <c r="I46" i="3"/>
  <c r="B46" i="3"/>
  <c r="A46" i="3"/>
  <c r="I45" i="3"/>
  <c r="B45" i="3"/>
  <c r="A45" i="3"/>
  <c r="I44" i="3"/>
  <c r="B44" i="3"/>
  <c r="A44" i="3"/>
  <c r="I43" i="3"/>
  <c r="B43" i="3"/>
  <c r="A43" i="3"/>
  <c r="I42" i="3"/>
  <c r="B42" i="3"/>
  <c r="A42" i="3"/>
  <c r="I41" i="3"/>
  <c r="B41" i="3"/>
  <c r="A41" i="3"/>
  <c r="I40" i="3"/>
  <c r="B40" i="3"/>
  <c r="A40" i="3"/>
  <c r="I39" i="3"/>
  <c r="B39" i="3"/>
  <c r="A39" i="3"/>
  <c r="I38" i="3"/>
  <c r="B38" i="3"/>
  <c r="A38" i="3"/>
  <c r="I37" i="3"/>
  <c r="B37" i="3"/>
  <c r="A37" i="3"/>
  <c r="I36" i="3"/>
  <c r="B36" i="3"/>
  <c r="A36" i="3"/>
  <c r="I35" i="3"/>
  <c r="B35" i="3"/>
  <c r="A35" i="3"/>
  <c r="I34" i="3"/>
  <c r="B34" i="3"/>
  <c r="A34" i="3"/>
  <c r="N33" i="3"/>
  <c r="I33" i="3"/>
  <c r="B33" i="3"/>
  <c r="A33" i="3"/>
  <c r="N32" i="3"/>
  <c r="I32" i="3"/>
  <c r="B32" i="3"/>
  <c r="A32" i="3"/>
  <c r="N31" i="3"/>
  <c r="I31" i="3"/>
  <c r="B31" i="3"/>
  <c r="A31" i="3"/>
  <c r="N30" i="3"/>
  <c r="I30" i="3"/>
  <c r="B30" i="3"/>
  <c r="A30" i="3"/>
  <c r="N29" i="3"/>
  <c r="I29" i="3"/>
  <c r="B29" i="3"/>
  <c r="A29" i="3"/>
  <c r="N28" i="3"/>
  <c r="I28" i="3"/>
  <c r="B28" i="3"/>
  <c r="A28" i="3"/>
  <c r="N27" i="3"/>
  <c r="I27" i="3"/>
  <c r="B27" i="3"/>
  <c r="A27" i="3"/>
  <c r="N26" i="3"/>
  <c r="I26" i="3"/>
  <c r="B26" i="3"/>
  <c r="A26" i="3"/>
  <c r="N25" i="3"/>
  <c r="I25" i="3"/>
  <c r="B25" i="3"/>
  <c r="A25" i="3"/>
  <c r="N24" i="3"/>
  <c r="I24" i="3"/>
  <c r="B24" i="3"/>
  <c r="A24" i="3"/>
  <c r="N23" i="3"/>
  <c r="I23" i="3"/>
  <c r="B23" i="3"/>
  <c r="A23" i="3"/>
  <c r="N22" i="3"/>
  <c r="I22" i="3"/>
  <c r="B22" i="3"/>
  <c r="A22" i="3"/>
  <c r="N21" i="3"/>
  <c r="I21" i="3"/>
  <c r="B21" i="3"/>
  <c r="A21" i="3"/>
  <c r="N20" i="3"/>
  <c r="I20" i="3"/>
  <c r="B20" i="3"/>
  <c r="A20" i="3"/>
  <c r="N19" i="3"/>
  <c r="I19" i="3"/>
  <c r="B19" i="3"/>
  <c r="A19" i="3"/>
  <c r="O18" i="3"/>
  <c r="N18" i="3"/>
  <c r="I18" i="3"/>
  <c r="B18" i="3"/>
  <c r="A18" i="3"/>
  <c r="O17" i="3"/>
  <c r="N17" i="3"/>
  <c r="I17" i="3"/>
  <c r="B17" i="3"/>
  <c r="A17" i="3"/>
  <c r="O16" i="3"/>
  <c r="N16" i="3"/>
  <c r="I16" i="3"/>
  <c r="B16" i="3"/>
  <c r="A16" i="3"/>
  <c r="O15" i="3"/>
  <c r="N15" i="3"/>
  <c r="I15" i="3"/>
  <c r="B15" i="3"/>
  <c r="A15" i="3"/>
  <c r="O14" i="3"/>
  <c r="N14" i="3"/>
  <c r="I14" i="3"/>
  <c r="B14" i="3"/>
  <c r="A14" i="3"/>
  <c r="O13" i="3"/>
  <c r="N13" i="3"/>
  <c r="I13" i="3"/>
  <c r="B13" i="3"/>
  <c r="A13" i="3"/>
  <c r="O12" i="3"/>
  <c r="N12" i="3"/>
  <c r="I12" i="3"/>
  <c r="B12" i="3"/>
  <c r="A12" i="3"/>
  <c r="O11" i="3"/>
  <c r="N11" i="3"/>
  <c r="I11" i="3"/>
  <c r="B11" i="3"/>
  <c r="A11" i="3"/>
  <c r="O10" i="3"/>
  <c r="N10" i="3"/>
  <c r="I10" i="3"/>
  <c r="B10" i="3"/>
  <c r="A10" i="3"/>
  <c r="O9" i="3"/>
  <c r="N9" i="3"/>
  <c r="I9" i="3"/>
  <c r="B9" i="3"/>
  <c r="A9" i="3"/>
  <c r="O8" i="3"/>
  <c r="N8" i="3"/>
  <c r="I8" i="3"/>
  <c r="B8" i="3"/>
  <c r="A8" i="3"/>
  <c r="O7" i="3"/>
  <c r="N7" i="3"/>
  <c r="I7" i="3"/>
  <c r="B7" i="3"/>
  <c r="A7" i="3"/>
  <c r="O6" i="3"/>
  <c r="N6" i="3"/>
  <c r="I6" i="3"/>
  <c r="B6" i="3"/>
  <c r="A6" i="3"/>
  <c r="O5" i="3"/>
  <c r="N5" i="3"/>
  <c r="I5" i="3"/>
  <c r="B5" i="3"/>
  <c r="A5" i="3"/>
  <c r="O4" i="3"/>
  <c r="N4" i="3"/>
  <c r="I4" i="3"/>
  <c r="B4" i="3"/>
  <c r="A4" i="3"/>
  <c r="B1373" i="2"/>
  <c r="A1373" i="2"/>
  <c r="B1372" i="2"/>
  <c r="A1372" i="2"/>
  <c r="B1371" i="2"/>
  <c r="A1371" i="2"/>
  <c r="B1370" i="2"/>
  <c r="A1370" i="2"/>
  <c r="B1369" i="2"/>
  <c r="A1369" i="2"/>
  <c r="B1368" i="2"/>
  <c r="A1368" i="2"/>
  <c r="B1367" i="2"/>
  <c r="A1367" i="2"/>
  <c r="B1366" i="2"/>
  <c r="A1366" i="2"/>
  <c r="B1365" i="2"/>
  <c r="A1365" i="2"/>
  <c r="B1364" i="2"/>
  <c r="A1364" i="2"/>
  <c r="B1363" i="2"/>
  <c r="A1363" i="2"/>
  <c r="B1362" i="2"/>
  <c r="A1362" i="2"/>
  <c r="B1361" i="2"/>
  <c r="A1361" i="2"/>
  <c r="B1360" i="2"/>
  <c r="A1360" i="2"/>
  <c r="B1359" i="2"/>
  <c r="A1359" i="2"/>
  <c r="B1358" i="2"/>
  <c r="A1358" i="2"/>
  <c r="B1357" i="2"/>
  <c r="A1357" i="2"/>
  <c r="B1356" i="2"/>
  <c r="A1356" i="2"/>
  <c r="B1355" i="2"/>
  <c r="A1355" i="2"/>
  <c r="B1354" i="2"/>
  <c r="A1354" i="2"/>
  <c r="B1353" i="2"/>
  <c r="A1353" i="2"/>
  <c r="B1352" i="2"/>
  <c r="A1352" i="2"/>
  <c r="B1351" i="2"/>
  <c r="A1351" i="2"/>
  <c r="B1350" i="2"/>
  <c r="A1350" i="2"/>
  <c r="B1349" i="2"/>
  <c r="A1349" i="2"/>
  <c r="B1348" i="2"/>
  <c r="A1348" i="2"/>
  <c r="B1347" i="2"/>
  <c r="A1347" i="2"/>
  <c r="B1346" i="2"/>
  <c r="A1346" i="2"/>
  <c r="B1345" i="2"/>
  <c r="A1345" i="2"/>
  <c r="B1344" i="2"/>
  <c r="A1344" i="2"/>
  <c r="B1343" i="2"/>
  <c r="A1343" i="2"/>
  <c r="B1342" i="2"/>
  <c r="A1342" i="2"/>
  <c r="B1341" i="2"/>
  <c r="A1341" i="2"/>
  <c r="B1340" i="2"/>
  <c r="A1340" i="2"/>
  <c r="B1339" i="2"/>
  <c r="A1339" i="2"/>
  <c r="B1338" i="2"/>
  <c r="A1338" i="2"/>
  <c r="B1337" i="2"/>
  <c r="A1337" i="2"/>
  <c r="B1336" i="2"/>
  <c r="A1336" i="2"/>
  <c r="B1335" i="2"/>
  <c r="A1335" i="2"/>
  <c r="B1334" i="2"/>
  <c r="A1334" i="2"/>
  <c r="B1333" i="2"/>
  <c r="A1333" i="2"/>
  <c r="B1332" i="2"/>
  <c r="A1332" i="2"/>
  <c r="B1331" i="2"/>
  <c r="A1331" i="2"/>
  <c r="B1330" i="2"/>
  <c r="A1330" i="2"/>
  <c r="B1329" i="2"/>
  <c r="A1329" i="2"/>
  <c r="B1328" i="2"/>
  <c r="A1328" i="2"/>
  <c r="B1327" i="2"/>
  <c r="A1327" i="2"/>
  <c r="B1326" i="2"/>
  <c r="A1326" i="2"/>
  <c r="B1325" i="2"/>
  <c r="A1325" i="2"/>
  <c r="B1324" i="2"/>
  <c r="A1324" i="2"/>
  <c r="B1323" i="2"/>
  <c r="A1323" i="2"/>
  <c r="B1322" i="2"/>
  <c r="A1322" i="2"/>
  <c r="B1321" i="2"/>
  <c r="A1321" i="2"/>
  <c r="B1320" i="2"/>
  <c r="A1320" i="2"/>
  <c r="B1319" i="2"/>
  <c r="A1319" i="2"/>
  <c r="B1318" i="2"/>
  <c r="A1318" i="2"/>
  <c r="B1317" i="2"/>
  <c r="A1317" i="2"/>
  <c r="B1316" i="2"/>
  <c r="A1316" i="2"/>
  <c r="B1315" i="2"/>
  <c r="A1315" i="2"/>
  <c r="B1314" i="2"/>
  <c r="A1314" i="2"/>
  <c r="B1313" i="2"/>
  <c r="A1313" i="2"/>
  <c r="B1312" i="2"/>
  <c r="A1312" i="2"/>
  <c r="B1311" i="2"/>
  <c r="A1311" i="2"/>
  <c r="B1310" i="2"/>
  <c r="A1310" i="2"/>
  <c r="B1309" i="2"/>
  <c r="A1309" i="2"/>
  <c r="B1308" i="2"/>
  <c r="A1308" i="2"/>
  <c r="B1307" i="2"/>
  <c r="A1307" i="2"/>
  <c r="B1306" i="2"/>
  <c r="A1306" i="2"/>
  <c r="B1305" i="2"/>
  <c r="A1305" i="2"/>
  <c r="B1304" i="2"/>
  <c r="A1304" i="2"/>
  <c r="B1303" i="2"/>
  <c r="A1303" i="2"/>
  <c r="B1302" i="2"/>
  <c r="A1302" i="2"/>
  <c r="B1301" i="2"/>
  <c r="A1301" i="2"/>
  <c r="B1300" i="2"/>
  <c r="A1300" i="2"/>
  <c r="B1299" i="2"/>
  <c r="A1299" i="2"/>
  <c r="B1298" i="2"/>
  <c r="A1298" i="2"/>
  <c r="B1297" i="2"/>
  <c r="A1297" i="2"/>
  <c r="B1296" i="2"/>
  <c r="A1296" i="2"/>
  <c r="B1295" i="2"/>
  <c r="A1295" i="2"/>
  <c r="B1294" i="2"/>
  <c r="A1294" i="2"/>
  <c r="B1293" i="2"/>
  <c r="A1293" i="2"/>
  <c r="B1292" i="2"/>
  <c r="A1292" i="2"/>
  <c r="B1291" i="2"/>
  <c r="A1291" i="2"/>
  <c r="B1290" i="2"/>
  <c r="A1290" i="2"/>
  <c r="B1289" i="2"/>
  <c r="A1289" i="2"/>
  <c r="B1288" i="2"/>
  <c r="A1288" i="2"/>
  <c r="B1287" i="2"/>
  <c r="A1287" i="2"/>
  <c r="B1286" i="2"/>
  <c r="A1286" i="2"/>
  <c r="B1285" i="2"/>
  <c r="A1285" i="2"/>
  <c r="B1284" i="2"/>
  <c r="A1284" i="2"/>
  <c r="B1283" i="2"/>
  <c r="A1283" i="2"/>
  <c r="B1282" i="2"/>
  <c r="A1282" i="2"/>
  <c r="B1281" i="2"/>
  <c r="A1281" i="2"/>
  <c r="B1280" i="2"/>
  <c r="A1280" i="2"/>
  <c r="B1279" i="2"/>
  <c r="A1279" i="2"/>
  <c r="B1278" i="2"/>
  <c r="A1278" i="2"/>
  <c r="B1277" i="2"/>
  <c r="A1277" i="2"/>
  <c r="B1276" i="2"/>
  <c r="A1276" i="2"/>
  <c r="B1275" i="2"/>
  <c r="A1275" i="2"/>
  <c r="B1274" i="2"/>
  <c r="A1274" i="2"/>
  <c r="B1273" i="2"/>
  <c r="A1273" i="2"/>
  <c r="B1272" i="2"/>
  <c r="A1272" i="2"/>
  <c r="B1271" i="2"/>
  <c r="A1271" i="2"/>
  <c r="B1270" i="2"/>
  <c r="A1270" i="2"/>
  <c r="B1269" i="2"/>
  <c r="A1269" i="2"/>
  <c r="B1268" i="2"/>
  <c r="A1268" i="2"/>
  <c r="B1267" i="2"/>
  <c r="A1267" i="2"/>
  <c r="B1266" i="2"/>
  <c r="A1266" i="2"/>
  <c r="B1265" i="2"/>
  <c r="A1265" i="2"/>
  <c r="B1264" i="2"/>
  <c r="A1264" i="2"/>
  <c r="B1263" i="2"/>
  <c r="A1263" i="2"/>
  <c r="B1262" i="2"/>
  <c r="A1262" i="2"/>
  <c r="B1261" i="2"/>
  <c r="A1261" i="2"/>
  <c r="B1260" i="2"/>
  <c r="A1260" i="2"/>
  <c r="B1259" i="2"/>
  <c r="A1259" i="2"/>
  <c r="B1258" i="2"/>
  <c r="A1258" i="2"/>
  <c r="B1257" i="2"/>
  <c r="A1257" i="2"/>
  <c r="B1256" i="2"/>
  <c r="A1256" i="2"/>
  <c r="B1255" i="2"/>
  <c r="A1255" i="2"/>
  <c r="B1254" i="2"/>
  <c r="A1254" i="2"/>
  <c r="B1253" i="2"/>
  <c r="A1253" i="2"/>
  <c r="B1252" i="2"/>
  <c r="A1252" i="2"/>
  <c r="B1251" i="2"/>
  <c r="A1251" i="2"/>
  <c r="B1250" i="2"/>
  <c r="A1250" i="2"/>
  <c r="B1249" i="2"/>
  <c r="A1249" i="2"/>
  <c r="B1248" i="2"/>
  <c r="A1248" i="2"/>
  <c r="B1247" i="2"/>
  <c r="A1247" i="2"/>
  <c r="B1246" i="2"/>
  <c r="A1246" i="2"/>
  <c r="B1245" i="2"/>
  <c r="A1245" i="2"/>
  <c r="B1244" i="2"/>
  <c r="A1244" i="2"/>
  <c r="B1243" i="2"/>
  <c r="A1243" i="2"/>
  <c r="B1242" i="2"/>
  <c r="A1242" i="2"/>
  <c r="B1241" i="2"/>
  <c r="A1241" i="2"/>
  <c r="B1240" i="2"/>
  <c r="A1240" i="2"/>
  <c r="B1239" i="2"/>
  <c r="A1239" i="2"/>
  <c r="B1238" i="2"/>
  <c r="A1238" i="2"/>
  <c r="B1237" i="2"/>
  <c r="A1237" i="2"/>
  <c r="B1236" i="2"/>
  <c r="A1236" i="2"/>
  <c r="B1235" i="2"/>
  <c r="A1235" i="2"/>
  <c r="B1234" i="2"/>
  <c r="A1234" i="2"/>
  <c r="B1233" i="2"/>
  <c r="A1233" i="2"/>
  <c r="B1232" i="2"/>
  <c r="A1232" i="2"/>
  <c r="B1231" i="2"/>
  <c r="A1231" i="2"/>
  <c r="B1230" i="2"/>
  <c r="A1230" i="2"/>
  <c r="B1229" i="2"/>
  <c r="A1229" i="2"/>
  <c r="B1228" i="2"/>
  <c r="A1228" i="2"/>
  <c r="B1227" i="2"/>
  <c r="A1227" i="2"/>
  <c r="B1226" i="2"/>
  <c r="A1226" i="2"/>
  <c r="B1225" i="2"/>
  <c r="A1225" i="2"/>
  <c r="B1224" i="2"/>
  <c r="A1224" i="2"/>
  <c r="B1223" i="2"/>
  <c r="A1223" i="2"/>
  <c r="B1222" i="2"/>
  <c r="A1222" i="2"/>
  <c r="B1221" i="2"/>
  <c r="A1221" i="2"/>
  <c r="B1220" i="2"/>
  <c r="A1220" i="2"/>
  <c r="B1219" i="2"/>
  <c r="A1219" i="2"/>
  <c r="B1218" i="2"/>
  <c r="A1218" i="2"/>
  <c r="B1217" i="2"/>
  <c r="A1217" i="2"/>
  <c r="B1216" i="2"/>
  <c r="A1216" i="2"/>
  <c r="B1215" i="2"/>
  <c r="A1215" i="2"/>
  <c r="B1214" i="2"/>
  <c r="A1214" i="2"/>
  <c r="B1213" i="2"/>
  <c r="A1213" i="2"/>
  <c r="B1212" i="2"/>
  <c r="A1212" i="2"/>
  <c r="B1211" i="2"/>
  <c r="A1211" i="2"/>
  <c r="B1210" i="2"/>
  <c r="A1210" i="2"/>
  <c r="B1209" i="2"/>
  <c r="A1209" i="2"/>
  <c r="B1208" i="2"/>
  <c r="A1208" i="2"/>
  <c r="B1207" i="2"/>
  <c r="A1207" i="2"/>
  <c r="B1206" i="2"/>
  <c r="A1206" i="2"/>
  <c r="B1205" i="2"/>
  <c r="A1205" i="2"/>
  <c r="B1204" i="2"/>
  <c r="A1204" i="2"/>
  <c r="B1203" i="2"/>
  <c r="A1203" i="2"/>
  <c r="B1202" i="2"/>
  <c r="A1202" i="2"/>
  <c r="B1201" i="2"/>
  <c r="A1201" i="2"/>
  <c r="B1200" i="2"/>
  <c r="A1200" i="2"/>
  <c r="B1199" i="2"/>
  <c r="A1199" i="2"/>
  <c r="B1198" i="2"/>
  <c r="A1198" i="2"/>
  <c r="B1197" i="2"/>
  <c r="A1197" i="2"/>
  <c r="B1196" i="2"/>
  <c r="A1196" i="2"/>
  <c r="B1195" i="2"/>
  <c r="A1195" i="2"/>
  <c r="B1194" i="2"/>
  <c r="A1194" i="2"/>
  <c r="B1193" i="2"/>
  <c r="A1193" i="2"/>
  <c r="B1192" i="2"/>
  <c r="A1192" i="2"/>
  <c r="B1191" i="2"/>
  <c r="A1191" i="2"/>
  <c r="B1190" i="2"/>
  <c r="A1190" i="2"/>
  <c r="B1189" i="2"/>
  <c r="A1189" i="2"/>
  <c r="B1188" i="2"/>
  <c r="A1188" i="2"/>
  <c r="B1187" i="2"/>
  <c r="A1187" i="2"/>
  <c r="B1186" i="2"/>
  <c r="A1186" i="2"/>
  <c r="B1185" i="2"/>
  <c r="A1185" i="2"/>
  <c r="B1184" i="2"/>
  <c r="A1184" i="2"/>
  <c r="B1183" i="2"/>
  <c r="A1183" i="2"/>
  <c r="B1182" i="2"/>
  <c r="A1182" i="2"/>
  <c r="B1181" i="2"/>
  <c r="A1181" i="2"/>
  <c r="B1180" i="2"/>
  <c r="A1180" i="2"/>
  <c r="B1179" i="2"/>
  <c r="A1179" i="2"/>
  <c r="B1178" i="2"/>
  <c r="A1178" i="2"/>
  <c r="B1177" i="2"/>
  <c r="A1177" i="2"/>
  <c r="B1176" i="2"/>
  <c r="A1176" i="2"/>
  <c r="B1175" i="2"/>
  <c r="A1175" i="2"/>
  <c r="B1174" i="2"/>
  <c r="A1174" i="2"/>
  <c r="B1173" i="2"/>
  <c r="A1173" i="2"/>
  <c r="B1172" i="2"/>
  <c r="A1172" i="2"/>
  <c r="B1171" i="2"/>
  <c r="A1171" i="2"/>
  <c r="B1170" i="2"/>
  <c r="A1170" i="2"/>
  <c r="B1169" i="2"/>
  <c r="A1169" i="2"/>
  <c r="B1168" i="2"/>
  <c r="A1168" i="2"/>
  <c r="B1167" i="2"/>
  <c r="A1167" i="2"/>
  <c r="B1166" i="2"/>
  <c r="A1166" i="2"/>
  <c r="B1165" i="2"/>
  <c r="A1165" i="2"/>
  <c r="B1164" i="2"/>
  <c r="A1164" i="2"/>
  <c r="B1163" i="2"/>
  <c r="A1163" i="2"/>
  <c r="B1162" i="2"/>
  <c r="A1162" i="2"/>
  <c r="B1161" i="2"/>
  <c r="A1161" i="2"/>
  <c r="B1160" i="2"/>
  <c r="A1160" i="2"/>
  <c r="B1159" i="2"/>
  <c r="A1159" i="2"/>
  <c r="B1158" i="2"/>
  <c r="A1158" i="2"/>
  <c r="B1157" i="2"/>
  <c r="A1157" i="2"/>
  <c r="B1156" i="2"/>
  <c r="A1156" i="2"/>
  <c r="B1155" i="2"/>
  <c r="A1155" i="2"/>
  <c r="B1154" i="2"/>
  <c r="A1154" i="2"/>
  <c r="B1153" i="2"/>
  <c r="A1153" i="2"/>
  <c r="B1152" i="2"/>
  <c r="A1152" i="2"/>
  <c r="B1151" i="2"/>
  <c r="A1151" i="2"/>
  <c r="B1150" i="2"/>
  <c r="A1150" i="2"/>
  <c r="B1149" i="2"/>
  <c r="A1149" i="2"/>
  <c r="B1148" i="2"/>
  <c r="A1148" i="2"/>
  <c r="B1147" i="2"/>
  <c r="A1147" i="2"/>
  <c r="B1146" i="2"/>
  <c r="A1146" i="2"/>
  <c r="B1145" i="2"/>
  <c r="A1145" i="2"/>
  <c r="B1144" i="2"/>
  <c r="A1144" i="2"/>
  <c r="B1143" i="2"/>
  <c r="A1143" i="2"/>
  <c r="B1142" i="2"/>
  <c r="A1142" i="2"/>
  <c r="B1141" i="2"/>
  <c r="A1141" i="2"/>
  <c r="B1140" i="2"/>
  <c r="A1140" i="2"/>
  <c r="B1139" i="2"/>
  <c r="A1139" i="2"/>
  <c r="B1138" i="2"/>
  <c r="A1138" i="2"/>
  <c r="B1137" i="2"/>
  <c r="A1137" i="2"/>
  <c r="B1136" i="2"/>
  <c r="A1136" i="2"/>
  <c r="B1135" i="2"/>
  <c r="A1135" i="2"/>
  <c r="B1134" i="2"/>
  <c r="A1134" i="2"/>
  <c r="B1133" i="2"/>
  <c r="A1133" i="2"/>
  <c r="B1132" i="2"/>
  <c r="A1132" i="2"/>
  <c r="B1131" i="2"/>
  <c r="A1131" i="2"/>
  <c r="B1130" i="2"/>
  <c r="A1130" i="2"/>
  <c r="B1129" i="2"/>
  <c r="A1129" i="2"/>
  <c r="B1128" i="2"/>
  <c r="A1128" i="2"/>
  <c r="B1127" i="2"/>
  <c r="A1127" i="2"/>
  <c r="B1126" i="2"/>
  <c r="A1126" i="2"/>
  <c r="B1125" i="2"/>
  <c r="A1125" i="2"/>
  <c r="B1124" i="2"/>
  <c r="A1124" i="2"/>
  <c r="B1123" i="2"/>
  <c r="A1123" i="2"/>
  <c r="B1122" i="2"/>
  <c r="A1122" i="2"/>
  <c r="B1121" i="2"/>
  <c r="A1121" i="2"/>
  <c r="B1120" i="2"/>
  <c r="A1120" i="2"/>
  <c r="B1119" i="2"/>
  <c r="A1119" i="2"/>
  <c r="B1118" i="2"/>
  <c r="A1118" i="2"/>
  <c r="B1117" i="2"/>
  <c r="A1117" i="2"/>
  <c r="B1116" i="2"/>
  <c r="A1116" i="2"/>
  <c r="B1115" i="2"/>
  <c r="A1115" i="2"/>
  <c r="B1114" i="2"/>
  <c r="A1114" i="2"/>
  <c r="B1113" i="2"/>
  <c r="A1113" i="2"/>
  <c r="B1112" i="2"/>
  <c r="A1112" i="2"/>
  <c r="B1111" i="2"/>
  <c r="A1111" i="2"/>
  <c r="B1110" i="2"/>
  <c r="A1110" i="2"/>
  <c r="B1109" i="2"/>
  <c r="A1109" i="2"/>
  <c r="B1108" i="2"/>
  <c r="A1108" i="2"/>
  <c r="B1107" i="2"/>
  <c r="A1107" i="2"/>
  <c r="B1106" i="2"/>
  <c r="A1106" i="2"/>
  <c r="B1105" i="2"/>
  <c r="A1105" i="2"/>
  <c r="B1104" i="2"/>
  <c r="A1104" i="2"/>
  <c r="B1103" i="2"/>
  <c r="A1103" i="2"/>
  <c r="B1102" i="2"/>
  <c r="A1102" i="2"/>
  <c r="B1101" i="2"/>
  <c r="A1101" i="2"/>
  <c r="B1100" i="2"/>
  <c r="A1100" i="2"/>
  <c r="B1099" i="2"/>
  <c r="A1099" i="2"/>
  <c r="B1098" i="2"/>
  <c r="A1098" i="2"/>
  <c r="B1097" i="2"/>
  <c r="A1097" i="2"/>
  <c r="B1096" i="2"/>
  <c r="A1096" i="2"/>
  <c r="B1095" i="2"/>
  <c r="A1095" i="2"/>
  <c r="B1094" i="2"/>
  <c r="A1094" i="2"/>
  <c r="B1093" i="2"/>
  <c r="A1093" i="2"/>
  <c r="B1092" i="2"/>
  <c r="A1092" i="2"/>
  <c r="B1091" i="2"/>
  <c r="A1091" i="2"/>
  <c r="B1090" i="2"/>
  <c r="A1090" i="2"/>
  <c r="B1089" i="2"/>
  <c r="A1089" i="2"/>
  <c r="B1088" i="2"/>
  <c r="A1088" i="2"/>
  <c r="B1087" i="2"/>
  <c r="A1087" i="2"/>
  <c r="B1086" i="2"/>
  <c r="A1086" i="2"/>
  <c r="B1085" i="2"/>
  <c r="A1085" i="2"/>
  <c r="B1084" i="2"/>
  <c r="A1084" i="2"/>
  <c r="B1083" i="2"/>
  <c r="A1083" i="2"/>
  <c r="B1082" i="2"/>
  <c r="A1082" i="2"/>
  <c r="B1081" i="2"/>
  <c r="A1081" i="2"/>
  <c r="B1080" i="2"/>
  <c r="A1080" i="2"/>
  <c r="B1079" i="2"/>
  <c r="A1079" i="2"/>
  <c r="B1078" i="2"/>
  <c r="A1078" i="2"/>
  <c r="B1077" i="2"/>
  <c r="A1077" i="2"/>
  <c r="B1076" i="2"/>
  <c r="A1076" i="2"/>
  <c r="B1075" i="2"/>
  <c r="A1075" i="2"/>
  <c r="B1074" i="2"/>
  <c r="A1074" i="2"/>
  <c r="B1073" i="2"/>
  <c r="A1073" i="2"/>
  <c r="B1072" i="2"/>
  <c r="A1072" i="2"/>
  <c r="B1071" i="2"/>
  <c r="A1071" i="2"/>
  <c r="B1070" i="2"/>
  <c r="A1070" i="2"/>
  <c r="B1069" i="2"/>
  <c r="A1069" i="2"/>
  <c r="B1068" i="2"/>
  <c r="A1068" i="2"/>
  <c r="B1067" i="2"/>
  <c r="A1067" i="2"/>
  <c r="B1066" i="2"/>
  <c r="A1066" i="2"/>
  <c r="B1065" i="2"/>
  <c r="A1065" i="2"/>
  <c r="B1064" i="2"/>
  <c r="A1064" i="2"/>
  <c r="B1063" i="2"/>
  <c r="A1063" i="2"/>
  <c r="B1062" i="2"/>
  <c r="A1062" i="2"/>
  <c r="B1061" i="2"/>
  <c r="A1061" i="2"/>
  <c r="B1060" i="2"/>
  <c r="A1060" i="2"/>
  <c r="B1059" i="2"/>
  <c r="A1059" i="2"/>
  <c r="B1058" i="2"/>
  <c r="A1058" i="2"/>
  <c r="B1057" i="2"/>
  <c r="A1057" i="2"/>
  <c r="B1056" i="2"/>
  <c r="A1056" i="2"/>
  <c r="B1055" i="2"/>
  <c r="A1055" i="2"/>
  <c r="B1054" i="2"/>
  <c r="A1054" i="2"/>
  <c r="B1053" i="2"/>
  <c r="A1053" i="2"/>
  <c r="B1052" i="2"/>
  <c r="A1052" i="2"/>
  <c r="B1051" i="2"/>
  <c r="A1051" i="2"/>
  <c r="B1050" i="2"/>
  <c r="A1050" i="2"/>
  <c r="B1049" i="2"/>
  <c r="A1049" i="2"/>
  <c r="B1048" i="2"/>
  <c r="A1048" i="2"/>
  <c r="B1047" i="2"/>
  <c r="A1047" i="2"/>
  <c r="B1046" i="2"/>
  <c r="A1046" i="2"/>
  <c r="B1043" i="2"/>
  <c r="A1043" i="2"/>
  <c r="B1042" i="2"/>
  <c r="A1042" i="2"/>
  <c r="B1041" i="2"/>
  <c r="A1041" i="2"/>
  <c r="B1040" i="2"/>
  <c r="A1040" i="2"/>
  <c r="B1039" i="2"/>
  <c r="A1039" i="2"/>
  <c r="B1038" i="2"/>
  <c r="A1038" i="2"/>
  <c r="B1037" i="2"/>
  <c r="A1037" i="2"/>
  <c r="B1036" i="2"/>
  <c r="A1036" i="2"/>
  <c r="B1035" i="2"/>
  <c r="A1035" i="2"/>
  <c r="B1034" i="2"/>
  <c r="A1034" i="2"/>
  <c r="B1033" i="2"/>
  <c r="A1033" i="2"/>
  <c r="B1032" i="2"/>
  <c r="A1032" i="2"/>
  <c r="B1031" i="2"/>
  <c r="A1031" i="2"/>
  <c r="B1030" i="2"/>
  <c r="A1030" i="2"/>
  <c r="B1029" i="2"/>
  <c r="A1029" i="2"/>
  <c r="B1028" i="2"/>
  <c r="A1028" i="2"/>
  <c r="B1027" i="2"/>
  <c r="A1027" i="2"/>
  <c r="B1026" i="2"/>
  <c r="A1026" i="2"/>
  <c r="B1025" i="2"/>
  <c r="A1025" i="2"/>
  <c r="B1024" i="2"/>
  <c r="A1024" i="2"/>
  <c r="B1023" i="2"/>
  <c r="A1023" i="2"/>
  <c r="B1022" i="2"/>
  <c r="A1022" i="2"/>
  <c r="B1021" i="2"/>
  <c r="A1021" i="2"/>
  <c r="B1020" i="2"/>
  <c r="A1020" i="2"/>
  <c r="B1019" i="2"/>
  <c r="A1019" i="2"/>
  <c r="B1018" i="2"/>
  <c r="A1018" i="2"/>
  <c r="B1017" i="2"/>
  <c r="A1017" i="2"/>
  <c r="B1016" i="2"/>
  <c r="A1016" i="2"/>
  <c r="B1015" i="2"/>
  <c r="A1015" i="2"/>
  <c r="B1014" i="2"/>
  <c r="A1014" i="2"/>
  <c r="B1013" i="2"/>
  <c r="A1013" i="2"/>
  <c r="B1012" i="2"/>
  <c r="A1012" i="2"/>
  <c r="B1011" i="2"/>
  <c r="A1011" i="2"/>
  <c r="B1010" i="2"/>
  <c r="A1010" i="2"/>
  <c r="B1009" i="2"/>
  <c r="A1009" i="2"/>
  <c r="B1008" i="2"/>
  <c r="A1008" i="2"/>
  <c r="B1007" i="2"/>
  <c r="A1007" i="2"/>
  <c r="B1006" i="2"/>
  <c r="A1006" i="2"/>
  <c r="B1005" i="2"/>
  <c r="A1005" i="2"/>
  <c r="B1004" i="2"/>
  <c r="A1004" i="2"/>
  <c r="B1003" i="2"/>
  <c r="A1003" i="2"/>
  <c r="B1002" i="2"/>
  <c r="A1002" i="2"/>
  <c r="B1001" i="2"/>
  <c r="A1001" i="2"/>
  <c r="B1000" i="2"/>
  <c r="A1000" i="2"/>
  <c r="B999" i="2"/>
  <c r="A999" i="2"/>
  <c r="B998" i="2"/>
  <c r="A998" i="2"/>
  <c r="B997" i="2"/>
  <c r="A997" i="2"/>
  <c r="B996" i="2"/>
  <c r="A996" i="2"/>
  <c r="B995" i="2"/>
  <c r="A995" i="2"/>
  <c r="B994" i="2"/>
  <c r="A994" i="2"/>
  <c r="B993" i="2"/>
  <c r="A993" i="2"/>
  <c r="B992" i="2"/>
  <c r="A992" i="2"/>
  <c r="B991" i="2"/>
  <c r="A991" i="2"/>
  <c r="B990" i="2"/>
  <c r="A990" i="2"/>
  <c r="B989" i="2"/>
  <c r="A989" i="2"/>
  <c r="B988" i="2"/>
  <c r="A988" i="2"/>
  <c r="B987" i="2"/>
  <c r="A987" i="2"/>
  <c r="B986" i="2"/>
  <c r="A986" i="2"/>
  <c r="B985" i="2"/>
  <c r="A985" i="2"/>
  <c r="B984" i="2"/>
  <c r="A984" i="2"/>
  <c r="B983" i="2"/>
  <c r="A983" i="2"/>
  <c r="B982" i="2"/>
  <c r="A982" i="2"/>
  <c r="B981" i="2"/>
  <c r="A981" i="2"/>
  <c r="B980" i="2"/>
  <c r="A980" i="2"/>
  <c r="B979" i="2"/>
  <c r="A979" i="2"/>
  <c r="B978" i="2"/>
  <c r="A978" i="2"/>
  <c r="B977" i="2"/>
  <c r="A977" i="2"/>
  <c r="B976" i="2"/>
  <c r="A976" i="2"/>
  <c r="B975" i="2"/>
  <c r="A975" i="2"/>
  <c r="B974" i="2"/>
  <c r="A974" i="2"/>
  <c r="B973" i="2"/>
  <c r="A973" i="2"/>
  <c r="B972" i="2"/>
  <c r="A972" i="2"/>
  <c r="B971" i="2"/>
  <c r="A971" i="2"/>
  <c r="B970" i="2"/>
  <c r="A970" i="2"/>
  <c r="B969" i="2"/>
  <c r="A969" i="2"/>
  <c r="B968" i="2"/>
  <c r="A968" i="2"/>
  <c r="B967" i="2"/>
  <c r="A967" i="2"/>
  <c r="B966" i="2"/>
  <c r="A966" i="2"/>
  <c r="B965" i="2"/>
  <c r="A965" i="2"/>
  <c r="B964" i="2"/>
  <c r="A964" i="2"/>
  <c r="B963" i="2"/>
  <c r="A963" i="2"/>
  <c r="B962" i="2"/>
  <c r="A962" i="2"/>
  <c r="B961" i="2"/>
  <c r="A961" i="2"/>
  <c r="B960" i="2"/>
  <c r="A960" i="2"/>
  <c r="B959" i="2"/>
  <c r="A959" i="2"/>
  <c r="B958" i="2"/>
  <c r="A958" i="2"/>
  <c r="B957" i="2"/>
  <c r="A957" i="2"/>
  <c r="B956" i="2"/>
  <c r="A956" i="2"/>
  <c r="B955" i="2"/>
  <c r="A955" i="2"/>
  <c r="B954" i="2"/>
  <c r="A954" i="2"/>
  <c r="B953" i="2"/>
  <c r="A953" i="2"/>
  <c r="B952" i="2"/>
  <c r="A952" i="2"/>
  <c r="B951" i="2"/>
  <c r="A951" i="2"/>
  <c r="B950" i="2"/>
  <c r="A950" i="2"/>
  <c r="B949" i="2"/>
  <c r="A949" i="2"/>
  <c r="B948" i="2"/>
  <c r="A948" i="2"/>
  <c r="B947" i="2"/>
  <c r="A947" i="2"/>
  <c r="B946" i="2"/>
  <c r="A946" i="2"/>
  <c r="B945" i="2"/>
  <c r="A945" i="2"/>
  <c r="B944" i="2"/>
  <c r="A944" i="2"/>
  <c r="B943" i="2"/>
  <c r="A943" i="2"/>
  <c r="B942" i="2"/>
  <c r="A942" i="2"/>
  <c r="B941" i="2"/>
  <c r="A941" i="2"/>
  <c r="B940" i="2"/>
  <c r="A940" i="2"/>
  <c r="B939" i="2"/>
  <c r="A939" i="2"/>
  <c r="B938" i="2"/>
  <c r="A938" i="2"/>
  <c r="B937" i="2"/>
  <c r="A937" i="2"/>
  <c r="B936" i="2"/>
  <c r="A936" i="2"/>
  <c r="B935" i="2"/>
  <c r="A935" i="2"/>
  <c r="B934" i="2"/>
  <c r="A934" i="2"/>
  <c r="B933" i="2"/>
  <c r="A933" i="2"/>
  <c r="B932" i="2"/>
  <c r="A932" i="2"/>
  <c r="B931" i="2"/>
  <c r="A931" i="2"/>
  <c r="B930" i="2"/>
  <c r="A930" i="2"/>
  <c r="B929" i="2"/>
  <c r="A929" i="2"/>
  <c r="B928" i="2"/>
  <c r="A928" i="2"/>
  <c r="B927" i="2"/>
  <c r="A927" i="2"/>
  <c r="B926" i="2"/>
  <c r="A926" i="2"/>
  <c r="B925" i="2"/>
  <c r="A925" i="2"/>
  <c r="B924" i="2"/>
  <c r="A924" i="2"/>
  <c r="B923" i="2"/>
  <c r="A923" i="2"/>
  <c r="B922" i="2"/>
  <c r="A922" i="2"/>
  <c r="B921" i="2"/>
  <c r="A921" i="2"/>
  <c r="B920" i="2"/>
  <c r="A920" i="2"/>
  <c r="B919" i="2"/>
  <c r="A919" i="2"/>
  <c r="B918" i="2"/>
  <c r="A918" i="2"/>
  <c r="B917" i="2"/>
  <c r="A917" i="2"/>
  <c r="B916" i="2"/>
  <c r="A916" i="2"/>
  <c r="B915" i="2"/>
  <c r="A915" i="2"/>
  <c r="B914" i="2"/>
  <c r="A914" i="2"/>
  <c r="B913" i="2"/>
  <c r="A913" i="2"/>
  <c r="B912" i="2"/>
  <c r="A912" i="2"/>
  <c r="B911" i="2"/>
  <c r="A911" i="2"/>
  <c r="B910" i="2"/>
  <c r="A910" i="2"/>
  <c r="B909" i="2"/>
  <c r="A909" i="2"/>
  <c r="B908" i="2"/>
  <c r="A908" i="2"/>
  <c r="B907" i="2"/>
  <c r="A907" i="2"/>
  <c r="B906" i="2"/>
  <c r="A906" i="2"/>
  <c r="B905" i="2"/>
  <c r="A905" i="2"/>
  <c r="B904" i="2"/>
  <c r="A904" i="2"/>
  <c r="B903" i="2"/>
  <c r="A903" i="2"/>
  <c r="B902" i="2"/>
  <c r="A902" i="2"/>
  <c r="B901" i="2"/>
  <c r="A901" i="2"/>
  <c r="B900" i="2"/>
  <c r="A900" i="2"/>
  <c r="B899" i="2"/>
  <c r="A899" i="2"/>
  <c r="B898" i="2"/>
  <c r="A898" i="2"/>
  <c r="B897" i="2"/>
  <c r="A897" i="2"/>
  <c r="B896" i="2"/>
  <c r="A896" i="2"/>
  <c r="B895" i="2"/>
  <c r="A895" i="2"/>
  <c r="B894" i="2"/>
  <c r="A894" i="2"/>
  <c r="B893" i="2"/>
  <c r="A893" i="2"/>
  <c r="B892" i="2"/>
  <c r="A892" i="2"/>
  <c r="B891" i="2"/>
  <c r="A891" i="2"/>
  <c r="B890" i="2"/>
  <c r="A890" i="2"/>
  <c r="B889" i="2"/>
  <c r="A889" i="2"/>
  <c r="B888" i="2"/>
  <c r="A888" i="2"/>
  <c r="B887" i="2"/>
  <c r="A887" i="2"/>
  <c r="B886" i="2"/>
  <c r="A886" i="2"/>
  <c r="B885" i="2"/>
  <c r="A885" i="2"/>
  <c r="B884" i="2"/>
  <c r="A884" i="2"/>
  <c r="B883" i="2"/>
  <c r="A883" i="2"/>
  <c r="B882" i="2"/>
  <c r="A882" i="2"/>
  <c r="B881" i="2"/>
  <c r="A881" i="2"/>
  <c r="B880" i="2"/>
  <c r="A880" i="2"/>
  <c r="B879" i="2"/>
  <c r="A879" i="2"/>
  <c r="B878" i="2"/>
  <c r="A878" i="2"/>
  <c r="B877" i="2"/>
  <c r="A877" i="2"/>
  <c r="B876" i="2"/>
  <c r="A876" i="2"/>
  <c r="B875" i="2"/>
  <c r="A875" i="2"/>
  <c r="B874" i="2"/>
  <c r="A874" i="2"/>
  <c r="B873" i="2"/>
  <c r="A873" i="2"/>
  <c r="B872" i="2"/>
  <c r="A872" i="2"/>
  <c r="B871" i="2"/>
  <c r="A871" i="2"/>
  <c r="B870" i="2"/>
  <c r="A870" i="2"/>
  <c r="B869" i="2"/>
  <c r="A869" i="2"/>
  <c r="B868" i="2"/>
  <c r="A868" i="2"/>
  <c r="B867" i="2"/>
  <c r="A867" i="2"/>
  <c r="B866" i="2"/>
  <c r="A866" i="2"/>
  <c r="B865" i="2"/>
  <c r="A865" i="2"/>
  <c r="B864" i="2"/>
  <c r="A864" i="2"/>
  <c r="B863" i="2"/>
  <c r="A863" i="2"/>
  <c r="B862" i="2"/>
  <c r="A862" i="2"/>
  <c r="B861" i="2"/>
  <c r="A861" i="2"/>
  <c r="B860" i="2"/>
  <c r="A860" i="2"/>
  <c r="B859" i="2"/>
  <c r="A859" i="2"/>
  <c r="B858" i="2"/>
  <c r="A858" i="2"/>
  <c r="B857" i="2"/>
  <c r="A857" i="2"/>
  <c r="B856" i="2"/>
  <c r="A856" i="2"/>
  <c r="B855" i="2"/>
  <c r="A855" i="2"/>
  <c r="B854" i="2"/>
  <c r="A854" i="2"/>
  <c r="B853" i="2"/>
  <c r="A853" i="2"/>
  <c r="B852" i="2"/>
  <c r="A852" i="2"/>
  <c r="B851" i="2"/>
  <c r="A851" i="2"/>
  <c r="B850" i="2"/>
  <c r="A850" i="2"/>
  <c r="B849" i="2"/>
  <c r="A849" i="2"/>
  <c r="B848" i="2"/>
  <c r="A848" i="2"/>
  <c r="B847" i="2"/>
  <c r="A847" i="2"/>
  <c r="B846" i="2"/>
  <c r="A846" i="2"/>
  <c r="B845" i="2"/>
  <c r="A845" i="2"/>
  <c r="B844" i="2"/>
  <c r="A844" i="2"/>
  <c r="B843" i="2"/>
  <c r="A843" i="2"/>
  <c r="B842" i="2"/>
  <c r="A842" i="2"/>
  <c r="B841" i="2"/>
  <c r="A841" i="2"/>
  <c r="B840" i="2"/>
  <c r="A840" i="2"/>
  <c r="B839" i="2"/>
  <c r="A839" i="2"/>
  <c r="B838" i="2"/>
  <c r="A838" i="2"/>
  <c r="B837" i="2"/>
  <c r="A837" i="2"/>
  <c r="B836" i="2"/>
  <c r="A836" i="2"/>
  <c r="B835" i="2"/>
  <c r="A835" i="2"/>
  <c r="B834" i="2"/>
  <c r="A834" i="2"/>
  <c r="B833" i="2"/>
  <c r="A833" i="2"/>
  <c r="B832" i="2"/>
  <c r="A832" i="2"/>
  <c r="B831" i="2"/>
  <c r="A831" i="2"/>
  <c r="B830" i="2"/>
  <c r="A830" i="2"/>
  <c r="B829" i="2"/>
  <c r="A829" i="2"/>
  <c r="B828" i="2"/>
  <c r="A828" i="2"/>
  <c r="B827" i="2"/>
  <c r="A827" i="2"/>
  <c r="B826" i="2"/>
  <c r="A826" i="2"/>
  <c r="B825" i="2"/>
  <c r="A825" i="2"/>
  <c r="B824" i="2"/>
  <c r="A824" i="2"/>
  <c r="B823" i="2"/>
  <c r="A823" i="2"/>
  <c r="B822" i="2"/>
  <c r="A822" i="2"/>
  <c r="B821" i="2"/>
  <c r="A821" i="2"/>
  <c r="B820" i="2"/>
  <c r="A820" i="2"/>
  <c r="B819" i="2"/>
  <c r="A819" i="2"/>
  <c r="B818" i="2"/>
  <c r="A818" i="2"/>
  <c r="B817" i="2"/>
  <c r="A817" i="2"/>
  <c r="B816" i="2"/>
  <c r="A816" i="2"/>
  <c r="B815" i="2"/>
  <c r="A815" i="2"/>
  <c r="B814" i="2"/>
  <c r="A814" i="2"/>
  <c r="B813" i="2"/>
  <c r="A813" i="2"/>
  <c r="B812" i="2"/>
  <c r="A812" i="2"/>
  <c r="B811" i="2"/>
  <c r="A811" i="2"/>
  <c r="B810" i="2"/>
  <c r="A810" i="2"/>
  <c r="B809" i="2"/>
  <c r="A809" i="2"/>
  <c r="B808" i="2"/>
  <c r="A808" i="2"/>
  <c r="B807" i="2"/>
  <c r="A807" i="2"/>
  <c r="B806" i="2"/>
  <c r="A806" i="2"/>
  <c r="B805" i="2"/>
  <c r="A805" i="2"/>
  <c r="B804" i="2"/>
  <c r="A804" i="2"/>
  <c r="B803" i="2"/>
  <c r="A803" i="2"/>
  <c r="B802" i="2"/>
  <c r="A802" i="2"/>
  <c r="B801" i="2"/>
  <c r="A801" i="2"/>
  <c r="B800" i="2"/>
  <c r="A800" i="2"/>
  <c r="B799" i="2"/>
  <c r="A799" i="2"/>
  <c r="B798" i="2"/>
  <c r="A798" i="2"/>
  <c r="B797" i="2"/>
  <c r="A797" i="2"/>
  <c r="B796" i="2"/>
  <c r="A796" i="2"/>
  <c r="B795" i="2"/>
  <c r="A795" i="2"/>
  <c r="B794" i="2"/>
  <c r="A794" i="2"/>
  <c r="B793" i="2"/>
  <c r="A793" i="2"/>
  <c r="B792" i="2"/>
  <c r="A792" i="2"/>
  <c r="B791" i="2"/>
  <c r="A791" i="2"/>
  <c r="B790" i="2"/>
  <c r="A790" i="2"/>
  <c r="B789" i="2"/>
  <c r="A789" i="2"/>
  <c r="B788" i="2"/>
  <c r="A788" i="2"/>
  <c r="B787" i="2"/>
  <c r="A787" i="2"/>
  <c r="B786" i="2"/>
  <c r="A786" i="2"/>
  <c r="B785" i="2"/>
  <c r="A785" i="2"/>
  <c r="B784" i="2"/>
  <c r="A784" i="2"/>
  <c r="B783" i="2"/>
  <c r="A783" i="2"/>
  <c r="B782" i="2"/>
  <c r="A782" i="2"/>
  <c r="B781" i="2"/>
  <c r="A781" i="2"/>
  <c r="B780" i="2"/>
  <c r="A780" i="2"/>
  <c r="B779" i="2"/>
  <c r="A779" i="2"/>
  <c r="B778" i="2"/>
  <c r="A778" i="2"/>
  <c r="B777" i="2"/>
  <c r="A777" i="2"/>
  <c r="B776" i="2"/>
  <c r="A776" i="2"/>
  <c r="B775" i="2"/>
  <c r="A775" i="2"/>
  <c r="B774" i="2"/>
  <c r="A774" i="2"/>
  <c r="B773" i="2"/>
  <c r="A773" i="2"/>
  <c r="B772" i="2"/>
  <c r="A772" i="2"/>
  <c r="B771" i="2"/>
  <c r="A771" i="2"/>
  <c r="B770" i="2"/>
  <c r="A770" i="2"/>
  <c r="B769" i="2"/>
  <c r="A769" i="2"/>
  <c r="B768" i="2"/>
  <c r="A768" i="2"/>
  <c r="B767" i="2"/>
  <c r="A767" i="2"/>
  <c r="B766" i="2"/>
  <c r="A766" i="2"/>
  <c r="B765" i="2"/>
  <c r="A765" i="2"/>
  <c r="B764" i="2"/>
  <c r="A764" i="2"/>
  <c r="B763" i="2"/>
  <c r="A763" i="2"/>
  <c r="B762" i="2"/>
  <c r="A762" i="2"/>
  <c r="B761" i="2"/>
  <c r="A761" i="2"/>
  <c r="B760" i="2"/>
  <c r="A760" i="2"/>
  <c r="B759" i="2"/>
  <c r="A759" i="2"/>
  <c r="B758" i="2"/>
  <c r="A758" i="2"/>
  <c r="B757" i="2"/>
  <c r="A757" i="2"/>
  <c r="B756" i="2"/>
  <c r="A756" i="2"/>
  <c r="B755" i="2"/>
  <c r="A755" i="2"/>
  <c r="B754" i="2"/>
  <c r="A754" i="2"/>
  <c r="B753" i="2"/>
  <c r="A753" i="2"/>
  <c r="B752" i="2"/>
  <c r="A752" i="2"/>
  <c r="B751" i="2"/>
  <c r="A751" i="2"/>
  <c r="B750" i="2"/>
  <c r="A750" i="2"/>
  <c r="B749" i="2"/>
  <c r="A749" i="2"/>
  <c r="B748" i="2"/>
  <c r="A748" i="2"/>
  <c r="B747" i="2"/>
  <c r="A747" i="2"/>
  <c r="B746" i="2"/>
  <c r="A746" i="2"/>
  <c r="B745" i="2"/>
  <c r="A745" i="2"/>
  <c r="B744" i="2"/>
  <c r="A744" i="2"/>
  <c r="B743" i="2"/>
  <c r="A743" i="2"/>
  <c r="B742" i="2"/>
  <c r="A742" i="2"/>
  <c r="B741" i="2"/>
  <c r="A741" i="2"/>
  <c r="B740" i="2"/>
  <c r="A740" i="2"/>
  <c r="B739" i="2"/>
  <c r="A739" i="2"/>
  <c r="B738" i="2"/>
  <c r="A738" i="2"/>
  <c r="B737" i="2"/>
  <c r="A737" i="2"/>
  <c r="B736" i="2"/>
  <c r="A736" i="2"/>
  <c r="B735" i="2"/>
  <c r="A735" i="2"/>
  <c r="B734" i="2"/>
  <c r="A734" i="2"/>
  <c r="B733" i="2"/>
  <c r="A733" i="2"/>
  <c r="B732" i="2"/>
  <c r="A732" i="2"/>
  <c r="B731" i="2"/>
  <c r="A731" i="2"/>
  <c r="B730" i="2"/>
  <c r="A730" i="2"/>
  <c r="B729" i="2"/>
  <c r="A729" i="2"/>
  <c r="B728" i="2"/>
  <c r="A728" i="2"/>
  <c r="B727" i="2"/>
  <c r="A727" i="2"/>
  <c r="B726" i="2"/>
  <c r="A726" i="2"/>
  <c r="B725" i="2"/>
  <c r="A725" i="2"/>
  <c r="B724" i="2"/>
  <c r="A724" i="2"/>
  <c r="B723" i="2"/>
  <c r="A723" i="2"/>
  <c r="B722" i="2"/>
  <c r="A722" i="2"/>
  <c r="B721" i="2"/>
  <c r="A721" i="2"/>
  <c r="B720" i="2"/>
  <c r="A720" i="2"/>
  <c r="B719" i="2"/>
  <c r="A719" i="2"/>
  <c r="B718" i="2"/>
  <c r="A718" i="2"/>
  <c r="B717" i="2"/>
  <c r="A717" i="2"/>
  <c r="B716" i="2"/>
  <c r="A716" i="2"/>
  <c r="B715" i="2"/>
  <c r="A715" i="2"/>
  <c r="B714" i="2"/>
  <c r="A714" i="2"/>
  <c r="B713" i="2"/>
  <c r="A713" i="2"/>
  <c r="B712" i="2"/>
  <c r="A712" i="2"/>
  <c r="B711" i="2"/>
  <c r="A711" i="2"/>
  <c r="B710" i="2"/>
  <c r="A710" i="2"/>
  <c r="B709" i="2"/>
  <c r="A709" i="2"/>
  <c r="B708" i="2"/>
  <c r="A708" i="2"/>
  <c r="B707" i="2"/>
  <c r="A707" i="2"/>
  <c r="B706" i="2"/>
  <c r="A706" i="2"/>
  <c r="B705" i="2"/>
  <c r="A705" i="2"/>
  <c r="B704" i="2"/>
  <c r="A704" i="2"/>
  <c r="B703" i="2"/>
  <c r="A703" i="2"/>
  <c r="B702" i="2"/>
  <c r="A702" i="2"/>
  <c r="B701" i="2"/>
  <c r="A701" i="2"/>
  <c r="B700" i="2"/>
  <c r="A700" i="2"/>
  <c r="B699" i="2"/>
  <c r="A699" i="2"/>
  <c r="B698" i="2"/>
  <c r="A698" i="2"/>
  <c r="B697" i="2"/>
  <c r="A697" i="2"/>
  <c r="B696" i="2"/>
  <c r="A696" i="2"/>
  <c r="B695" i="2"/>
  <c r="A695" i="2"/>
  <c r="B694" i="2"/>
  <c r="A694" i="2"/>
  <c r="B693" i="2"/>
  <c r="A693" i="2"/>
  <c r="B692" i="2"/>
  <c r="A692" i="2"/>
  <c r="B691" i="2"/>
  <c r="A691" i="2"/>
  <c r="B690" i="2"/>
  <c r="A690" i="2"/>
  <c r="B689" i="2"/>
  <c r="A689" i="2"/>
  <c r="B688" i="2"/>
  <c r="A688" i="2"/>
  <c r="B687" i="2"/>
  <c r="A687" i="2"/>
  <c r="B686" i="2"/>
  <c r="A686" i="2"/>
  <c r="B685" i="2"/>
  <c r="A685" i="2"/>
  <c r="B684" i="2"/>
  <c r="A684" i="2"/>
  <c r="B683" i="2"/>
  <c r="A683" i="2"/>
  <c r="B682" i="2"/>
  <c r="A682" i="2"/>
  <c r="B681" i="2"/>
  <c r="A681" i="2"/>
  <c r="B680" i="2"/>
  <c r="A680" i="2"/>
  <c r="B679" i="2"/>
  <c r="A679" i="2"/>
  <c r="B678" i="2"/>
  <c r="A678" i="2"/>
  <c r="B677" i="2"/>
  <c r="A677" i="2"/>
  <c r="B676" i="2"/>
  <c r="A676" i="2"/>
  <c r="B675" i="2"/>
  <c r="A675" i="2"/>
  <c r="B674" i="2"/>
  <c r="A674" i="2"/>
  <c r="B673" i="2"/>
  <c r="A673" i="2"/>
  <c r="B672" i="2"/>
  <c r="A672" i="2"/>
  <c r="B671" i="2"/>
  <c r="A671" i="2"/>
  <c r="B670" i="2"/>
  <c r="A670" i="2"/>
  <c r="B669" i="2"/>
  <c r="A669" i="2"/>
  <c r="B668" i="2"/>
  <c r="A668" i="2"/>
  <c r="B667" i="2"/>
  <c r="A667" i="2"/>
  <c r="B666" i="2"/>
  <c r="A666" i="2"/>
  <c r="B665" i="2"/>
  <c r="A665" i="2"/>
  <c r="B664" i="2"/>
  <c r="A664" i="2"/>
  <c r="B663" i="2"/>
  <c r="A663" i="2"/>
  <c r="B662" i="2"/>
  <c r="A662" i="2"/>
  <c r="B661" i="2"/>
  <c r="A661" i="2"/>
  <c r="B660" i="2"/>
  <c r="A660" i="2"/>
  <c r="B659" i="2"/>
  <c r="A659" i="2"/>
  <c r="B658" i="2"/>
  <c r="A658" i="2"/>
  <c r="B657" i="2"/>
  <c r="A657" i="2"/>
  <c r="B656" i="2"/>
  <c r="A656" i="2"/>
  <c r="B655" i="2"/>
  <c r="A655" i="2"/>
  <c r="B654" i="2"/>
  <c r="A654" i="2"/>
  <c r="B653" i="2"/>
  <c r="A653" i="2"/>
  <c r="B652" i="2"/>
  <c r="A652" i="2"/>
  <c r="B651" i="2"/>
  <c r="A651" i="2"/>
  <c r="B650" i="2"/>
  <c r="A650" i="2"/>
  <c r="B649" i="2"/>
  <c r="A649" i="2"/>
  <c r="B648" i="2"/>
  <c r="A648" i="2"/>
  <c r="B647" i="2"/>
  <c r="A647" i="2"/>
  <c r="B646" i="2"/>
  <c r="A646" i="2"/>
  <c r="B645" i="2"/>
  <c r="A645" i="2"/>
  <c r="B644" i="2"/>
  <c r="A644" i="2"/>
  <c r="B643" i="2"/>
  <c r="A643" i="2"/>
  <c r="B642" i="2"/>
  <c r="A642" i="2"/>
  <c r="B641" i="2"/>
  <c r="A641" i="2"/>
  <c r="B640" i="2"/>
  <c r="A640" i="2"/>
  <c r="B639" i="2"/>
  <c r="A639" i="2"/>
  <c r="B638" i="2"/>
  <c r="A638" i="2"/>
  <c r="B637" i="2"/>
  <c r="A637" i="2"/>
  <c r="B636" i="2"/>
  <c r="A636" i="2"/>
  <c r="B635" i="2"/>
  <c r="A635" i="2"/>
  <c r="B634" i="2"/>
  <c r="A634" i="2"/>
  <c r="B633" i="2"/>
  <c r="A633" i="2"/>
  <c r="B632" i="2"/>
  <c r="A632" i="2"/>
  <c r="B631" i="2"/>
  <c r="A631" i="2"/>
  <c r="B630" i="2"/>
  <c r="A630" i="2"/>
  <c r="B629" i="2"/>
  <c r="A629" i="2"/>
  <c r="B628" i="2"/>
  <c r="A628" i="2"/>
  <c r="B627" i="2"/>
  <c r="A627" i="2"/>
  <c r="B626" i="2"/>
  <c r="A626" i="2"/>
  <c r="B625" i="2"/>
  <c r="A625" i="2"/>
  <c r="B624" i="2"/>
  <c r="A624" i="2"/>
  <c r="B623" i="2"/>
  <c r="A623" i="2"/>
  <c r="B622" i="2"/>
  <c r="A622" i="2"/>
  <c r="B621" i="2"/>
  <c r="A621" i="2"/>
  <c r="B620" i="2"/>
  <c r="A620" i="2"/>
  <c r="B619" i="2"/>
  <c r="A619" i="2"/>
  <c r="B618" i="2"/>
  <c r="A618" i="2"/>
  <c r="B617" i="2"/>
  <c r="A617" i="2"/>
  <c r="B616" i="2"/>
  <c r="A616" i="2"/>
  <c r="B615" i="2"/>
  <c r="A615" i="2"/>
  <c r="B614" i="2"/>
  <c r="A614" i="2"/>
  <c r="B613" i="2"/>
  <c r="A613" i="2"/>
  <c r="B612" i="2"/>
  <c r="A612" i="2"/>
  <c r="B611" i="2"/>
  <c r="A611" i="2"/>
  <c r="B610" i="2"/>
  <c r="A610" i="2"/>
  <c r="B609" i="2"/>
  <c r="A609" i="2"/>
  <c r="B608" i="2"/>
  <c r="A608" i="2"/>
  <c r="B607" i="2"/>
  <c r="A607" i="2"/>
  <c r="B606" i="2"/>
  <c r="A606" i="2"/>
  <c r="B605" i="2"/>
  <c r="A605" i="2"/>
  <c r="B604" i="2"/>
  <c r="A604" i="2"/>
  <c r="B603" i="2"/>
  <c r="A603" i="2"/>
  <c r="B602" i="2"/>
  <c r="A602" i="2"/>
  <c r="B601" i="2"/>
  <c r="A601" i="2"/>
  <c r="B600" i="2"/>
  <c r="A600" i="2"/>
  <c r="B599" i="2"/>
  <c r="A599" i="2"/>
  <c r="B598" i="2"/>
  <c r="A598" i="2"/>
  <c r="B597" i="2"/>
  <c r="A597" i="2"/>
  <c r="B596" i="2"/>
  <c r="A596" i="2"/>
  <c r="B595" i="2"/>
  <c r="A595" i="2"/>
  <c r="B594" i="2"/>
  <c r="A594" i="2"/>
  <c r="B593" i="2"/>
  <c r="A593" i="2"/>
  <c r="B592" i="2"/>
  <c r="A592" i="2"/>
  <c r="B591" i="2"/>
  <c r="A591" i="2"/>
  <c r="B590" i="2"/>
  <c r="A590" i="2"/>
  <c r="B589" i="2"/>
  <c r="A589" i="2"/>
  <c r="B588" i="2"/>
  <c r="A588" i="2"/>
  <c r="B587" i="2"/>
  <c r="A587" i="2"/>
  <c r="B586" i="2"/>
  <c r="A586" i="2"/>
  <c r="B585" i="2"/>
  <c r="A585" i="2"/>
  <c r="B584" i="2"/>
  <c r="A584" i="2"/>
  <c r="B583" i="2"/>
  <c r="A583" i="2"/>
  <c r="B582" i="2"/>
  <c r="A582" i="2"/>
  <c r="B581" i="2"/>
  <c r="A581" i="2"/>
  <c r="B580" i="2"/>
  <c r="A580" i="2"/>
  <c r="B579" i="2"/>
  <c r="A579" i="2"/>
  <c r="B578" i="2"/>
  <c r="A578" i="2"/>
  <c r="B577" i="2"/>
  <c r="A577" i="2"/>
  <c r="B576" i="2"/>
  <c r="A576" i="2"/>
  <c r="B575" i="2"/>
  <c r="A575" i="2"/>
  <c r="B574" i="2"/>
  <c r="A574" i="2"/>
  <c r="B573" i="2"/>
  <c r="A573" i="2"/>
  <c r="B572" i="2"/>
  <c r="A572" i="2"/>
  <c r="B571" i="2"/>
  <c r="A571" i="2"/>
  <c r="B570" i="2"/>
  <c r="A570" i="2"/>
  <c r="B569" i="2"/>
  <c r="A569" i="2"/>
  <c r="B568" i="2"/>
  <c r="A568" i="2"/>
  <c r="B567" i="2"/>
  <c r="A567" i="2"/>
  <c r="B566" i="2"/>
  <c r="A566" i="2"/>
  <c r="B565" i="2"/>
  <c r="A565" i="2"/>
  <c r="B564" i="2"/>
  <c r="A564" i="2"/>
  <c r="B563" i="2"/>
  <c r="A563" i="2"/>
  <c r="B562" i="2"/>
  <c r="A562" i="2"/>
  <c r="B561" i="2"/>
  <c r="A561" i="2"/>
  <c r="B560" i="2"/>
  <c r="A560" i="2"/>
  <c r="B559" i="2"/>
  <c r="A559" i="2"/>
  <c r="B558" i="2"/>
  <c r="A558" i="2"/>
  <c r="B557" i="2"/>
  <c r="A557" i="2"/>
  <c r="B556" i="2"/>
  <c r="A556" i="2"/>
  <c r="B555" i="2"/>
  <c r="A555" i="2"/>
  <c r="B554" i="2"/>
  <c r="A554" i="2"/>
  <c r="B553" i="2"/>
  <c r="A553" i="2"/>
  <c r="B552" i="2"/>
  <c r="A552" i="2"/>
  <c r="B551" i="2"/>
  <c r="A551" i="2"/>
  <c r="B550" i="2"/>
  <c r="A550" i="2"/>
  <c r="B549" i="2"/>
  <c r="A549" i="2"/>
  <c r="B548" i="2"/>
  <c r="A548" i="2"/>
  <c r="B547" i="2"/>
  <c r="A547" i="2"/>
  <c r="B546" i="2"/>
  <c r="A546" i="2"/>
  <c r="B545" i="2"/>
  <c r="A545" i="2"/>
  <c r="B544" i="2"/>
  <c r="A544" i="2"/>
  <c r="B543" i="2"/>
  <c r="A543" i="2"/>
  <c r="B542" i="2"/>
  <c r="A542" i="2"/>
  <c r="B541" i="2"/>
  <c r="A541" i="2"/>
  <c r="B540" i="2"/>
  <c r="A540" i="2"/>
  <c r="B539" i="2"/>
  <c r="A539" i="2"/>
  <c r="B538" i="2"/>
  <c r="A538" i="2"/>
  <c r="B537" i="2"/>
  <c r="A537" i="2"/>
  <c r="B536" i="2"/>
  <c r="A536" i="2"/>
  <c r="B535" i="2"/>
  <c r="A535" i="2"/>
  <c r="B534" i="2"/>
  <c r="A534" i="2"/>
  <c r="B533" i="2"/>
  <c r="A533" i="2"/>
  <c r="B532" i="2"/>
  <c r="A532" i="2"/>
  <c r="B531" i="2"/>
  <c r="A531" i="2"/>
  <c r="B530" i="2"/>
  <c r="A530" i="2"/>
  <c r="B529" i="2"/>
  <c r="A529" i="2"/>
  <c r="B528" i="2"/>
  <c r="A528" i="2"/>
  <c r="B527" i="2"/>
  <c r="A527" i="2"/>
  <c r="B526" i="2"/>
  <c r="A526" i="2"/>
  <c r="B525" i="2"/>
  <c r="A525" i="2"/>
  <c r="B524" i="2"/>
  <c r="A524" i="2"/>
  <c r="B523" i="2"/>
  <c r="A523" i="2"/>
  <c r="B522" i="2"/>
  <c r="A522" i="2"/>
  <c r="B521" i="2"/>
  <c r="A521" i="2"/>
  <c r="B520" i="2"/>
  <c r="A520" i="2"/>
  <c r="B519" i="2"/>
  <c r="A519" i="2"/>
  <c r="B518" i="2"/>
  <c r="A518" i="2"/>
  <c r="B517" i="2"/>
  <c r="A517" i="2"/>
  <c r="B516" i="2"/>
  <c r="A516" i="2"/>
  <c r="B515" i="2"/>
  <c r="A515" i="2"/>
  <c r="B514" i="2"/>
  <c r="A514" i="2"/>
  <c r="B513" i="2"/>
  <c r="A513" i="2"/>
  <c r="B512" i="2"/>
  <c r="A512" i="2"/>
  <c r="B511" i="2"/>
  <c r="A511" i="2"/>
  <c r="B510" i="2"/>
  <c r="A510" i="2"/>
  <c r="B509" i="2"/>
  <c r="A509" i="2"/>
  <c r="B508" i="2"/>
  <c r="A508" i="2"/>
  <c r="B507" i="2"/>
  <c r="A507" i="2"/>
  <c r="B506" i="2"/>
  <c r="A506" i="2"/>
  <c r="B505" i="2"/>
  <c r="A505" i="2"/>
  <c r="B504" i="2"/>
  <c r="A504" i="2"/>
  <c r="B503" i="2"/>
  <c r="A503" i="2"/>
  <c r="B502" i="2"/>
  <c r="A502" i="2"/>
  <c r="B501" i="2"/>
  <c r="A501" i="2"/>
  <c r="B500" i="2"/>
  <c r="A500" i="2"/>
  <c r="B499" i="2"/>
  <c r="A499" i="2"/>
  <c r="B498" i="2"/>
  <c r="A498" i="2"/>
  <c r="B497" i="2"/>
  <c r="A497" i="2"/>
  <c r="B496" i="2"/>
  <c r="A496" i="2"/>
  <c r="B495" i="2"/>
  <c r="A495" i="2"/>
  <c r="B494" i="2"/>
  <c r="A494" i="2"/>
  <c r="B493" i="2"/>
  <c r="A493" i="2"/>
  <c r="B492" i="2"/>
  <c r="A492" i="2"/>
  <c r="B491" i="2"/>
  <c r="A491" i="2"/>
  <c r="B490" i="2"/>
  <c r="A490" i="2"/>
  <c r="B489" i="2"/>
  <c r="A489" i="2"/>
  <c r="B488" i="2"/>
  <c r="A488" i="2"/>
  <c r="B487" i="2"/>
  <c r="A487" i="2"/>
  <c r="B486" i="2"/>
  <c r="A486" i="2"/>
  <c r="B485" i="2"/>
  <c r="A485" i="2"/>
  <c r="B484" i="2"/>
  <c r="A484" i="2"/>
  <c r="B483" i="2"/>
  <c r="A483" i="2"/>
  <c r="B482" i="2"/>
  <c r="A482" i="2"/>
  <c r="B481" i="2"/>
  <c r="A481" i="2"/>
  <c r="B480" i="2"/>
  <c r="A480" i="2"/>
  <c r="B479" i="2"/>
  <c r="A479" i="2"/>
  <c r="B478" i="2"/>
  <c r="A478" i="2"/>
  <c r="B477" i="2"/>
  <c r="A477" i="2"/>
  <c r="B476" i="2"/>
  <c r="A476" i="2"/>
  <c r="B475" i="2"/>
  <c r="A475" i="2"/>
  <c r="B474" i="2"/>
  <c r="A474" i="2"/>
  <c r="B473" i="2"/>
  <c r="A473" i="2"/>
  <c r="B472" i="2"/>
  <c r="A472" i="2"/>
  <c r="B471" i="2"/>
  <c r="A471" i="2"/>
  <c r="B470" i="2"/>
  <c r="A470" i="2"/>
  <c r="B469" i="2"/>
  <c r="A469" i="2"/>
  <c r="B468" i="2"/>
  <c r="A468" i="2"/>
  <c r="B467" i="2"/>
  <c r="A467" i="2"/>
  <c r="B466" i="2"/>
  <c r="A466" i="2"/>
  <c r="B465" i="2"/>
  <c r="A465" i="2"/>
  <c r="B464" i="2"/>
  <c r="A464" i="2"/>
  <c r="B463" i="2"/>
  <c r="A463" i="2"/>
  <c r="B462" i="2"/>
  <c r="A462" i="2"/>
  <c r="B461" i="2"/>
  <c r="A461" i="2"/>
  <c r="B460" i="2"/>
  <c r="A460" i="2"/>
  <c r="B459" i="2"/>
  <c r="A459" i="2"/>
  <c r="B458" i="2"/>
  <c r="A458" i="2"/>
  <c r="B457" i="2"/>
  <c r="A457" i="2"/>
  <c r="B456" i="2"/>
  <c r="A456" i="2"/>
  <c r="B455" i="2"/>
  <c r="A455" i="2"/>
  <c r="B454" i="2"/>
  <c r="A454" i="2"/>
  <c r="B453" i="2"/>
  <c r="A453" i="2"/>
  <c r="B452" i="2"/>
  <c r="A452" i="2"/>
  <c r="B451" i="2"/>
  <c r="A451" i="2"/>
  <c r="B450" i="2"/>
  <c r="A450" i="2"/>
  <c r="B449" i="2"/>
  <c r="A449" i="2"/>
  <c r="B448" i="2"/>
  <c r="A448" i="2"/>
  <c r="B447" i="2"/>
  <c r="A447" i="2"/>
  <c r="B446" i="2"/>
  <c r="A446" i="2"/>
  <c r="B445" i="2"/>
  <c r="A445" i="2"/>
  <c r="B444" i="2"/>
  <c r="A444" i="2"/>
  <c r="B443" i="2"/>
  <c r="A443" i="2"/>
  <c r="B442" i="2"/>
  <c r="A442" i="2"/>
  <c r="B441" i="2"/>
  <c r="A441" i="2"/>
  <c r="B440" i="2"/>
  <c r="A440" i="2"/>
  <c r="B439" i="2"/>
  <c r="A439" i="2"/>
  <c r="B438" i="2"/>
  <c r="A438" i="2"/>
  <c r="B437" i="2"/>
  <c r="A437" i="2"/>
  <c r="B436" i="2"/>
  <c r="A436" i="2"/>
  <c r="B435" i="2"/>
  <c r="A435" i="2"/>
  <c r="B434" i="2"/>
  <c r="A434" i="2"/>
  <c r="B433" i="2"/>
  <c r="A433" i="2"/>
  <c r="B432" i="2"/>
  <c r="A432" i="2"/>
  <c r="B431" i="2"/>
  <c r="A431" i="2"/>
  <c r="B430" i="2"/>
  <c r="A430" i="2"/>
  <c r="B429" i="2"/>
  <c r="A429" i="2"/>
  <c r="B428" i="2"/>
  <c r="A428" i="2"/>
  <c r="B427" i="2"/>
  <c r="A427" i="2"/>
  <c r="B426" i="2"/>
  <c r="A426" i="2"/>
  <c r="B425" i="2"/>
  <c r="A425" i="2"/>
  <c r="B424" i="2"/>
  <c r="A424" i="2"/>
  <c r="B423" i="2"/>
  <c r="A423" i="2"/>
  <c r="B422" i="2"/>
  <c r="A422" i="2"/>
  <c r="B421" i="2"/>
  <c r="A421" i="2"/>
  <c r="B420" i="2"/>
  <c r="A420" i="2"/>
  <c r="B419" i="2"/>
  <c r="A419" i="2"/>
  <c r="B418" i="2"/>
  <c r="A418" i="2"/>
  <c r="B417" i="2"/>
  <c r="A417" i="2"/>
  <c r="B416" i="2"/>
  <c r="A416" i="2"/>
  <c r="B415" i="2"/>
  <c r="A415" i="2"/>
  <c r="B414" i="2"/>
  <c r="A414" i="2"/>
  <c r="B413" i="2"/>
  <c r="A413" i="2"/>
  <c r="B412" i="2"/>
  <c r="A412" i="2"/>
  <c r="B411" i="2"/>
  <c r="A411" i="2"/>
  <c r="B410" i="2"/>
  <c r="A410" i="2"/>
  <c r="B409" i="2"/>
  <c r="A409" i="2"/>
  <c r="B408" i="2"/>
  <c r="A408" i="2"/>
  <c r="B407" i="2"/>
  <c r="A407" i="2"/>
  <c r="B406" i="2"/>
  <c r="A406" i="2"/>
  <c r="B405" i="2"/>
  <c r="A405" i="2"/>
  <c r="B404" i="2"/>
  <c r="A404" i="2"/>
  <c r="B403" i="2"/>
  <c r="A403" i="2"/>
  <c r="B402" i="2"/>
  <c r="A402" i="2"/>
  <c r="B401" i="2"/>
  <c r="A401" i="2"/>
  <c r="B400" i="2"/>
  <c r="A400" i="2"/>
  <c r="B399" i="2"/>
  <c r="A399" i="2"/>
  <c r="B398" i="2"/>
  <c r="A398" i="2"/>
  <c r="B397" i="2"/>
  <c r="A397" i="2"/>
  <c r="B396" i="2"/>
  <c r="A396" i="2"/>
  <c r="B395" i="2"/>
  <c r="A395" i="2"/>
  <c r="B394" i="2"/>
  <c r="A394" i="2"/>
  <c r="B393" i="2"/>
  <c r="A393" i="2"/>
  <c r="B392" i="2"/>
  <c r="A392" i="2"/>
  <c r="B391" i="2"/>
  <c r="A391" i="2"/>
  <c r="B390" i="2"/>
  <c r="A390" i="2"/>
  <c r="B389" i="2"/>
  <c r="A389" i="2"/>
  <c r="B388" i="2"/>
  <c r="A388" i="2"/>
  <c r="B387" i="2"/>
  <c r="A387" i="2"/>
  <c r="B386" i="2"/>
  <c r="A386" i="2"/>
  <c r="B385" i="2"/>
  <c r="A385" i="2"/>
  <c r="B384" i="2"/>
  <c r="A384" i="2"/>
  <c r="B383" i="2"/>
  <c r="A383" i="2"/>
  <c r="B382" i="2"/>
  <c r="A382" i="2"/>
  <c r="B381" i="2"/>
  <c r="A381" i="2"/>
  <c r="B380" i="2"/>
  <c r="A380" i="2"/>
  <c r="B379" i="2"/>
  <c r="A379" i="2"/>
  <c r="B378" i="2"/>
  <c r="A378" i="2"/>
  <c r="B377" i="2"/>
  <c r="A377" i="2"/>
  <c r="B376" i="2"/>
  <c r="A376" i="2"/>
  <c r="B375" i="2"/>
  <c r="A375" i="2"/>
  <c r="B374" i="2"/>
  <c r="A374" i="2"/>
  <c r="B373" i="2"/>
  <c r="A373" i="2"/>
  <c r="B372" i="2"/>
  <c r="A372" i="2"/>
  <c r="B371" i="2"/>
  <c r="A371" i="2"/>
  <c r="B370" i="2"/>
  <c r="A370" i="2"/>
  <c r="B369" i="2"/>
  <c r="A369" i="2"/>
  <c r="B368" i="2"/>
  <c r="A368" i="2"/>
  <c r="B367" i="2"/>
  <c r="A367" i="2"/>
  <c r="B366" i="2"/>
  <c r="A366" i="2"/>
  <c r="B365" i="2"/>
  <c r="A365" i="2"/>
  <c r="B364" i="2"/>
  <c r="A364" i="2"/>
  <c r="B363" i="2"/>
  <c r="A363" i="2"/>
  <c r="B362" i="2"/>
  <c r="A362" i="2"/>
  <c r="B361" i="2"/>
  <c r="A361" i="2"/>
  <c r="B360" i="2"/>
  <c r="A360" i="2"/>
  <c r="B359" i="2"/>
  <c r="A359" i="2"/>
  <c r="B358" i="2"/>
  <c r="A358" i="2"/>
  <c r="B357" i="2"/>
  <c r="A357" i="2"/>
  <c r="B356" i="2"/>
  <c r="A356" i="2"/>
  <c r="B355" i="2"/>
  <c r="A355" i="2"/>
  <c r="B354" i="2"/>
  <c r="A354" i="2"/>
  <c r="B353" i="2"/>
  <c r="A353" i="2"/>
  <c r="B352" i="2"/>
  <c r="A352" i="2"/>
  <c r="B351" i="2"/>
  <c r="A351" i="2"/>
  <c r="B350" i="2"/>
  <c r="A350" i="2"/>
  <c r="B349" i="2"/>
  <c r="A349" i="2"/>
  <c r="B348" i="2"/>
  <c r="A348" i="2"/>
  <c r="B347" i="2"/>
  <c r="A347" i="2"/>
  <c r="B346" i="2"/>
  <c r="A346" i="2"/>
  <c r="B345" i="2"/>
  <c r="A345" i="2"/>
  <c r="B344" i="2"/>
  <c r="A344" i="2"/>
  <c r="B343" i="2"/>
  <c r="A343" i="2"/>
  <c r="B342" i="2"/>
  <c r="A342" i="2"/>
  <c r="B341" i="2"/>
  <c r="A341" i="2"/>
  <c r="B340" i="2"/>
  <c r="A340" i="2"/>
  <c r="B339" i="2"/>
  <c r="A339" i="2"/>
  <c r="B338" i="2"/>
  <c r="A338" i="2"/>
  <c r="B337" i="2"/>
  <c r="A337" i="2"/>
  <c r="B336" i="2"/>
  <c r="A336" i="2"/>
  <c r="B335" i="2"/>
  <c r="A335" i="2"/>
  <c r="B334" i="2"/>
  <c r="A334" i="2"/>
  <c r="B333" i="2"/>
  <c r="A333" i="2"/>
  <c r="B332" i="2"/>
  <c r="A332" i="2"/>
  <c r="B331" i="2"/>
  <c r="A331" i="2"/>
  <c r="B330" i="2"/>
  <c r="A330" i="2"/>
  <c r="B329" i="2"/>
  <c r="A329" i="2"/>
  <c r="B328" i="2"/>
  <c r="A328" i="2"/>
  <c r="B327" i="2"/>
  <c r="A327" i="2"/>
  <c r="B326" i="2"/>
  <c r="A326" i="2"/>
  <c r="B325" i="2"/>
  <c r="A325" i="2"/>
  <c r="B324" i="2"/>
  <c r="A324" i="2"/>
  <c r="B323" i="2"/>
  <c r="A323" i="2"/>
  <c r="B322" i="2"/>
  <c r="A322" i="2"/>
  <c r="B321" i="2"/>
  <c r="A321" i="2"/>
  <c r="B320" i="2"/>
  <c r="A320" i="2"/>
  <c r="B319" i="2"/>
  <c r="A319" i="2"/>
  <c r="B318" i="2"/>
  <c r="A318" i="2"/>
  <c r="B317" i="2"/>
  <c r="A317" i="2"/>
  <c r="B316" i="2"/>
  <c r="A316" i="2"/>
  <c r="B315" i="2"/>
  <c r="A315" i="2"/>
  <c r="B314" i="2"/>
  <c r="A314" i="2"/>
  <c r="B313" i="2"/>
  <c r="A313" i="2"/>
  <c r="B312" i="2"/>
  <c r="A312" i="2"/>
  <c r="B311" i="2"/>
  <c r="A311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298" i="2"/>
  <c r="A298" i="2"/>
  <c r="B297" i="2"/>
  <c r="A297" i="2"/>
  <c r="B296" i="2"/>
  <c r="A296" i="2"/>
  <c r="B295" i="2"/>
  <c r="A295" i="2"/>
  <c r="B294" i="2"/>
  <c r="A294" i="2"/>
  <c r="B293" i="2"/>
  <c r="A293" i="2"/>
  <c r="B292" i="2"/>
  <c r="A292" i="2"/>
  <c r="B291" i="2"/>
  <c r="A291" i="2"/>
  <c r="B290" i="2"/>
  <c r="A290" i="2"/>
  <c r="B289" i="2"/>
  <c r="A289" i="2"/>
  <c r="B288" i="2"/>
  <c r="A288" i="2"/>
  <c r="B287" i="2"/>
  <c r="A287" i="2"/>
  <c r="B286" i="2"/>
  <c r="A286" i="2"/>
  <c r="B285" i="2"/>
  <c r="A285" i="2"/>
  <c r="B284" i="2"/>
  <c r="A284" i="2"/>
  <c r="B283" i="2"/>
  <c r="A283" i="2"/>
  <c r="B282" i="2"/>
  <c r="A282" i="2"/>
  <c r="B281" i="2"/>
  <c r="A281" i="2"/>
  <c r="B280" i="2"/>
  <c r="A280" i="2"/>
  <c r="B279" i="2"/>
  <c r="A279" i="2"/>
  <c r="B278" i="2"/>
  <c r="A278" i="2"/>
  <c r="B277" i="2"/>
  <c r="A277" i="2"/>
  <c r="B276" i="2"/>
  <c r="A276" i="2"/>
  <c r="B275" i="2"/>
  <c r="A275" i="2"/>
  <c r="B274" i="2"/>
  <c r="A274" i="2"/>
  <c r="B273" i="2"/>
  <c r="A273" i="2"/>
  <c r="B272" i="2"/>
  <c r="A272" i="2"/>
  <c r="B271" i="2"/>
  <c r="A271" i="2"/>
  <c r="B270" i="2"/>
  <c r="A270" i="2"/>
  <c r="B269" i="2"/>
  <c r="A269" i="2"/>
  <c r="B268" i="2"/>
  <c r="A268" i="2"/>
  <c r="B267" i="2"/>
  <c r="A267" i="2"/>
  <c r="B266" i="2"/>
  <c r="A266" i="2"/>
  <c r="B265" i="2"/>
  <c r="A265" i="2"/>
  <c r="B264" i="2"/>
  <c r="A264" i="2"/>
  <c r="B263" i="2"/>
  <c r="A263" i="2"/>
  <c r="B262" i="2"/>
  <c r="A262" i="2"/>
  <c r="B261" i="2"/>
  <c r="A261" i="2"/>
  <c r="B260" i="2"/>
  <c r="A260" i="2"/>
  <c r="B259" i="2"/>
  <c r="A259" i="2"/>
  <c r="B258" i="2"/>
  <c r="A258" i="2"/>
  <c r="B257" i="2"/>
  <c r="A257" i="2"/>
  <c r="B256" i="2"/>
  <c r="A256" i="2"/>
  <c r="B255" i="2"/>
  <c r="A255" i="2"/>
  <c r="B254" i="2"/>
  <c r="A254" i="2"/>
  <c r="B253" i="2"/>
  <c r="A253" i="2"/>
  <c r="B252" i="2"/>
  <c r="A252" i="2"/>
  <c r="B251" i="2"/>
  <c r="A251" i="2"/>
  <c r="B250" i="2"/>
  <c r="A250" i="2"/>
  <c r="B249" i="2"/>
  <c r="A249" i="2"/>
  <c r="B248" i="2"/>
  <c r="A248" i="2"/>
  <c r="B247" i="2"/>
  <c r="A247" i="2"/>
  <c r="B246" i="2"/>
  <c r="A246" i="2"/>
  <c r="B245" i="2"/>
  <c r="A245" i="2"/>
  <c r="B244" i="2"/>
  <c r="A244" i="2"/>
  <c r="B243" i="2"/>
  <c r="A243" i="2"/>
  <c r="B242" i="2"/>
  <c r="A242" i="2"/>
  <c r="B241" i="2"/>
  <c r="A241" i="2"/>
  <c r="B240" i="2"/>
  <c r="A240" i="2"/>
  <c r="B239" i="2"/>
  <c r="A239" i="2"/>
  <c r="B238" i="2"/>
  <c r="A238" i="2"/>
  <c r="B237" i="2"/>
  <c r="A237" i="2"/>
  <c r="B236" i="2"/>
  <c r="A236" i="2"/>
  <c r="B235" i="2"/>
  <c r="A235" i="2"/>
  <c r="B234" i="2"/>
  <c r="A234" i="2"/>
  <c r="B233" i="2"/>
  <c r="A233" i="2"/>
  <c r="B232" i="2"/>
  <c r="A232" i="2"/>
  <c r="B231" i="2"/>
  <c r="A231" i="2"/>
  <c r="B230" i="2"/>
  <c r="A230" i="2"/>
  <c r="B229" i="2"/>
  <c r="A229" i="2"/>
  <c r="B228" i="2"/>
  <c r="A228" i="2"/>
  <c r="B227" i="2"/>
  <c r="A227" i="2"/>
  <c r="B226" i="2"/>
  <c r="A226" i="2"/>
  <c r="B225" i="2"/>
  <c r="A225" i="2"/>
  <c r="B224" i="2"/>
  <c r="A224" i="2"/>
  <c r="B223" i="2"/>
  <c r="A223" i="2"/>
  <c r="B222" i="2"/>
  <c r="A222" i="2"/>
  <c r="B221" i="2"/>
  <c r="A221" i="2"/>
  <c r="B220" i="2"/>
  <c r="A220" i="2"/>
  <c r="B219" i="2"/>
  <c r="A219" i="2"/>
  <c r="B218" i="2"/>
  <c r="A218" i="2"/>
  <c r="B217" i="2"/>
  <c r="A217" i="2"/>
  <c r="B216" i="2"/>
  <c r="A216" i="2"/>
  <c r="B215" i="2"/>
  <c r="A215" i="2"/>
  <c r="B214" i="2"/>
  <c r="A214" i="2"/>
  <c r="B213" i="2"/>
  <c r="A213" i="2"/>
  <c r="B212" i="2"/>
  <c r="A212" i="2"/>
  <c r="B211" i="2"/>
  <c r="A211" i="2"/>
  <c r="B210" i="2"/>
  <c r="A210" i="2"/>
  <c r="B209" i="2"/>
  <c r="A209" i="2"/>
  <c r="B208" i="2"/>
  <c r="A208" i="2"/>
  <c r="B207" i="2"/>
  <c r="A207" i="2"/>
  <c r="B206" i="2"/>
  <c r="A206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B196" i="2"/>
  <c r="A196" i="2"/>
  <c r="B195" i="2"/>
  <c r="A195" i="2"/>
  <c r="B194" i="2"/>
  <c r="A194" i="2"/>
  <c r="B193" i="2"/>
  <c r="A193" i="2"/>
  <c r="B192" i="2"/>
  <c r="A192" i="2"/>
  <c r="B191" i="2"/>
  <c r="A191" i="2"/>
  <c r="B190" i="2"/>
  <c r="A190" i="2"/>
  <c r="B189" i="2"/>
  <c r="A189" i="2"/>
  <c r="B188" i="2"/>
  <c r="A188" i="2"/>
  <c r="B187" i="2"/>
  <c r="A187" i="2"/>
  <c r="B186" i="2"/>
  <c r="A186" i="2"/>
  <c r="B185" i="2"/>
  <c r="A185" i="2"/>
  <c r="B184" i="2"/>
  <c r="A184" i="2"/>
  <c r="B183" i="2"/>
  <c r="A183" i="2"/>
  <c r="B182" i="2"/>
  <c r="A182" i="2"/>
  <c r="B181" i="2"/>
  <c r="A181" i="2"/>
  <c r="B180" i="2"/>
  <c r="A180" i="2"/>
  <c r="B179" i="2"/>
  <c r="A179" i="2"/>
  <c r="B178" i="2"/>
  <c r="A178" i="2"/>
  <c r="B177" i="2"/>
  <c r="A177" i="2"/>
  <c r="B176" i="2"/>
  <c r="A176" i="2"/>
  <c r="B175" i="2"/>
  <c r="A175" i="2"/>
  <c r="B174" i="2"/>
  <c r="A174" i="2"/>
  <c r="B173" i="2"/>
  <c r="A173" i="2"/>
  <c r="B172" i="2"/>
  <c r="A172" i="2"/>
  <c r="B171" i="2"/>
  <c r="A171" i="2"/>
  <c r="B170" i="2"/>
  <c r="A170" i="2"/>
  <c r="B169" i="2"/>
  <c r="A169" i="2"/>
  <c r="B168" i="2"/>
  <c r="A168" i="2"/>
  <c r="B167" i="2"/>
  <c r="A167" i="2"/>
  <c r="B166" i="2"/>
  <c r="A166" i="2"/>
  <c r="B165" i="2"/>
  <c r="A165" i="2"/>
  <c r="B164" i="2"/>
  <c r="A164" i="2"/>
  <c r="B163" i="2"/>
  <c r="A163" i="2"/>
  <c r="B162" i="2"/>
  <c r="A162" i="2"/>
  <c r="B161" i="2"/>
  <c r="A161" i="2"/>
  <c r="B160" i="2"/>
  <c r="A160" i="2"/>
  <c r="B159" i="2"/>
  <c r="A159" i="2"/>
  <c r="B158" i="2"/>
  <c r="A158" i="2"/>
  <c r="B157" i="2"/>
  <c r="A157" i="2"/>
  <c r="B156" i="2"/>
  <c r="A156" i="2"/>
  <c r="B155" i="2"/>
  <c r="A155" i="2"/>
  <c r="B154" i="2"/>
  <c r="A154" i="2"/>
  <c r="B153" i="2"/>
  <c r="A153" i="2"/>
  <c r="B152" i="2"/>
  <c r="A152" i="2"/>
  <c r="B151" i="2"/>
  <c r="A151" i="2"/>
  <c r="B150" i="2"/>
  <c r="A150" i="2"/>
  <c r="B149" i="2"/>
  <c r="A149" i="2"/>
  <c r="B148" i="2"/>
  <c r="A148" i="2"/>
  <c r="B147" i="2"/>
  <c r="A147" i="2"/>
  <c r="B146" i="2"/>
  <c r="A146" i="2"/>
  <c r="B145" i="2"/>
  <c r="A145" i="2"/>
  <c r="B144" i="2"/>
  <c r="A144" i="2"/>
  <c r="B143" i="2"/>
  <c r="A143" i="2"/>
  <c r="B142" i="2"/>
  <c r="A142" i="2"/>
  <c r="B141" i="2"/>
  <c r="A141" i="2"/>
  <c r="B140" i="2"/>
  <c r="A140" i="2"/>
  <c r="B139" i="2"/>
  <c r="A139" i="2"/>
  <c r="B138" i="2"/>
  <c r="A138" i="2"/>
  <c r="B137" i="2"/>
  <c r="A137" i="2"/>
  <c r="B136" i="2"/>
  <c r="A136" i="2"/>
  <c r="B135" i="2"/>
  <c r="A135" i="2"/>
  <c r="B134" i="2"/>
  <c r="A134" i="2"/>
  <c r="B133" i="2"/>
  <c r="A133" i="2"/>
  <c r="B132" i="2"/>
  <c r="A132" i="2"/>
  <c r="B131" i="2"/>
  <c r="A131" i="2"/>
  <c r="B130" i="2"/>
  <c r="A130" i="2"/>
  <c r="B129" i="2"/>
  <c r="A129" i="2"/>
  <c r="B128" i="2"/>
  <c r="A128" i="2"/>
  <c r="B127" i="2"/>
  <c r="A127" i="2"/>
  <c r="B126" i="2"/>
  <c r="A126" i="2"/>
  <c r="B125" i="2"/>
  <c r="A125" i="2"/>
  <c r="B124" i="2"/>
  <c r="A124" i="2"/>
  <c r="B123" i="2"/>
  <c r="A123" i="2"/>
  <c r="B122" i="2"/>
  <c r="A122" i="2"/>
  <c r="B121" i="2"/>
  <c r="A121" i="2"/>
  <c r="B120" i="2"/>
  <c r="A120" i="2"/>
  <c r="B119" i="2"/>
  <c r="A119" i="2"/>
  <c r="B118" i="2"/>
  <c r="A118" i="2"/>
  <c r="B117" i="2"/>
  <c r="A117" i="2"/>
  <c r="B116" i="2"/>
  <c r="A116" i="2"/>
  <c r="B115" i="2"/>
  <c r="A115" i="2"/>
  <c r="B114" i="2"/>
  <c r="A114" i="2"/>
  <c r="B113" i="2"/>
  <c r="A113" i="2"/>
  <c r="B112" i="2"/>
  <c r="A112" i="2"/>
  <c r="B111" i="2"/>
  <c r="A111" i="2"/>
  <c r="B110" i="2"/>
  <c r="A110" i="2"/>
  <c r="B109" i="2"/>
  <c r="A109" i="2"/>
  <c r="B108" i="2"/>
  <c r="A108" i="2"/>
  <c r="B107" i="2"/>
  <c r="A107" i="2"/>
  <c r="B106" i="2"/>
  <c r="A106" i="2"/>
  <c r="B105" i="2"/>
  <c r="A105" i="2"/>
  <c r="B104" i="2"/>
  <c r="A104" i="2"/>
  <c r="B103" i="2"/>
  <c r="A103" i="2"/>
  <c r="B102" i="2"/>
  <c r="A102" i="2"/>
  <c r="B101" i="2"/>
  <c r="A101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  <c r="B88" i="2"/>
  <c r="A88" i="2"/>
  <c r="B87" i="2"/>
  <c r="A87" i="2"/>
  <c r="B86" i="2"/>
  <c r="A86" i="2"/>
  <c r="B85" i="2"/>
  <c r="A85" i="2"/>
  <c r="B84" i="2"/>
  <c r="A84" i="2"/>
  <c r="B83" i="2"/>
  <c r="A83" i="2"/>
  <c r="B82" i="2"/>
  <c r="A82" i="2"/>
  <c r="B81" i="2"/>
  <c r="A81" i="2"/>
  <c r="B80" i="2"/>
  <c r="A80" i="2"/>
  <c r="B79" i="2"/>
  <c r="A79" i="2"/>
  <c r="B78" i="2"/>
  <c r="A78" i="2"/>
  <c r="B77" i="2"/>
  <c r="A77" i="2"/>
  <c r="B76" i="2"/>
  <c r="A76" i="2"/>
  <c r="B75" i="2"/>
  <c r="A75" i="2"/>
  <c r="B74" i="2"/>
  <c r="A74" i="2"/>
  <c r="B73" i="2"/>
  <c r="A73" i="2"/>
  <c r="B72" i="2"/>
  <c r="A72" i="2"/>
  <c r="B71" i="2"/>
  <c r="A71" i="2"/>
  <c r="B70" i="2"/>
  <c r="A70" i="2"/>
  <c r="B69" i="2"/>
  <c r="A69" i="2"/>
  <c r="B68" i="2"/>
  <c r="A68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B34" i="2"/>
  <c r="A34" i="2"/>
  <c r="B33" i="2"/>
  <c r="A33" i="2"/>
  <c r="B32" i="2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B17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B9" i="2"/>
  <c r="A9" i="2"/>
  <c r="B8" i="2"/>
  <c r="A8" i="2"/>
  <c r="B7" i="2"/>
  <c r="A7" i="2"/>
  <c r="B6" i="2"/>
  <c r="A6" i="2"/>
  <c r="B5" i="2"/>
  <c r="A5" i="2"/>
  <c r="B4" i="2"/>
  <c r="A4" i="2"/>
</calcChain>
</file>

<file path=xl/sharedStrings.xml><?xml version="1.0" encoding="utf-8"?>
<sst xmlns="http://schemas.openxmlformats.org/spreadsheetml/2006/main" count="4803" uniqueCount="1684">
  <si>
    <t>PRAVIDLA HODNOCENÍ RANKINGU</t>
  </si>
  <si>
    <r>
      <rPr>
        <sz val="10"/>
        <rFont val="Arial"/>
        <family val="2"/>
      </rPr>
      <t xml:space="preserve">Bude se vyhodnocovat pořadí rankingu pro jednotlivé discipliny nebo kategorie závodů - Vertical Kilometer®, SkyRace® společně se SkyMarathon® a Ultra SkyMarathon® </t>
    </r>
    <r>
      <rPr>
        <b/>
        <sz val="10"/>
        <rFont val="Arial"/>
        <family val="2"/>
        <charset val="1"/>
      </rPr>
      <t>(Od roku 2017 pouze celkové pořadí)</t>
    </r>
  </si>
  <si>
    <t>Dále se bude vyhodnocovat celkové pořadí za všechny v předchozím bodě uvedené discipliny resp. kategorie závodů.</t>
  </si>
  <si>
    <t>Ranking závodníka se bude průběžně vyhodnocovat za období 13 měsíců od aktuálního data aktualizace rankingu zpětně s tím, že nebudou započítávány dva stejné závody ze dvou období.</t>
  </si>
  <si>
    <r>
      <rPr>
        <sz val="10"/>
        <rFont val="Arial"/>
        <family val="2"/>
      </rPr>
      <t xml:space="preserve">Do rankingu jednotlivých disciplin resp. kategorií závodů se budou hodnotit nejlepší 3 výsledky z dané discipliny nebo kategorie závodů v daném hodnotícím období. Pokud má závodník v Rankingu body za více než 3 závody v jedné disciplině, škrtá se mu nejprve bodový zisk za závod/y z minulého roku v pořadí od nejstaršího data a následně pokud stále má více bodovaných závodů, škrtají se v aktuálním roce ty s nejnižším bodovým ziskem. </t>
    </r>
    <r>
      <rPr>
        <b/>
        <sz val="10"/>
        <rFont val="Arial"/>
        <family val="2"/>
        <charset val="1"/>
      </rPr>
      <t>(Od roku 2017 se započítávají všechny závody zařazené do Rankingu)</t>
    </r>
  </si>
  <si>
    <r>
      <rPr>
        <sz val="10"/>
        <rFont val="Arial"/>
        <family val="2"/>
      </rPr>
      <t xml:space="preserve">Do celkového rankingu se sčítá bodový zisk za jednotlivé samostatně hodnocené discipliny nebo kategorie závodů v daném hodnotícím období (tedy maximálně celkem 9 výsledků) </t>
    </r>
    <r>
      <rPr>
        <b/>
        <sz val="10"/>
        <rFont val="Arial"/>
        <family val="2"/>
        <charset val="1"/>
      </rPr>
      <t>(Od roku 2017 pouze celkový součet všech výsledků)</t>
    </r>
  </si>
  <si>
    <t>Ranking bude aktualizován v průběhu týdne po konání závodu, který je do rankingu zařazen. (resp. Bude snaha to zvládnout)</t>
  </si>
  <si>
    <t>Do rankingu budou zařazeny závody Mistrovství České republiky, Mistrovství světa nebo Evropy, závody zařazené do SWS a další zahraniční závody, které budou do seznamu závodů hodnocených v Rankingu zařazeny výborem CZSA s minimálním předstihem 2 měsíců před konáním konkrétního závodu (bude se jednat především o závody, které mají dobrou tradici, organizaci a garantují dobrou konkurenci závodníků). Návrh na zařazení závodu do Rankingu může s dostatečným předstihem podat i jakýkoli člen CZSA se splněnými všemi svými povinnostmi.</t>
  </si>
  <si>
    <t>O zařazení závodu do rankingu rozhoduje výkonný výbor CZSA.</t>
  </si>
  <si>
    <t>Bude prováděno hodnocení rankingu bez ohledu na věkové kategorie pouze a zvlášť v mužské a ženské kategorii</t>
  </si>
  <si>
    <t>Výpočet bodů pro hodnocení rankingu bude pro každý závod zařazený do hodnocení následující: ((čas vítěze+čas 2.+čas 3.)/3)/čas závodníka)x1000, matematicky zaokrouhleno na celé číslo. Časy vítěze a dalších dvou v pořadí se berou buď jako časy z mužské kategorie, nebo ženské kategorie. Pro přepočet kvality závodu budou použity následující koeficienty: MS a ME – 1,2; SWS – 1,1; ostatní zahraniční závody – 1; MČR – 0,9; Ostatní závody v ČR – 0,85</t>
  </si>
  <si>
    <t>Do hodnocení rankingu budou započítány výsledky všech českých závodníků a závodnic, kteří dokončí závod v limitu stanoveném pro daný závod pořadatelem v propozicích a zároveň u závodů MČR resp. dalších závodů v ČR budou do Rankingu zařazeny pouze ty výsledky, kde daný závodník dokončí v čase kratším nebo rovném maximálně 1,5 násobku času vítěze nebo vítězky.</t>
  </si>
  <si>
    <t>Jakékoli reklamace na hodnocení rankingu prosím zasílejte e-mailem na adresu sam(at)skyrunning.cz</t>
  </si>
  <si>
    <t>Barevné zvýraznění kategorie závodů</t>
  </si>
  <si>
    <t>World Skyrunning Championships, European Skyrunning Championships, Skyrunning Games – KOEFICIENT 1,2</t>
  </si>
  <si>
    <t>Skyrunners World Series® – KOEFICIENT 1,1</t>
  </si>
  <si>
    <t>Zahraniční Sky závody – KOEFICIENT 1</t>
  </si>
  <si>
    <t>MČR Skyrunning – KOEFICIENT 0,9</t>
  </si>
  <si>
    <t>Ostatní závody v ČR – KOEFICIENT 0,85</t>
  </si>
  <si>
    <t>PRAVIDLA BOHEMIA INDUSTRY SKYRUNNER® CZECH SERIES do roku 2016 (od roku 2017 neplatné)</t>
  </si>
  <si>
    <t>Součástí SKYRUNNER® CZECH SERIES budou následující závody:</t>
  </si>
  <si>
    <t>-</t>
  </si>
  <si>
    <t>závody European Skyrunning Championships nebo World Skyrunning Championships</t>
  </si>
  <si>
    <t>závody zařazené do Skyrunner®  World Series (SWS)</t>
  </si>
  <si>
    <t>závody MČR v Skyrunningu a další Skyrunning závody v Česku, které budou do této série zařazeny CZSA</t>
  </si>
  <si>
    <t>V SKYRUNNER® CZECH SERIES bude hodnoceno pořadí v jednotlivých disciplínách Vertical Kilometer® (VK), SkyRace® společně se SkyMarathon®, Ultra Sky společně s Sky Extreme i celkové pořadí.</t>
  </si>
  <si>
    <t>Do pořadí v jednotlivých disciplínách budou započítány nejlepší 3 výsledky závodníka v závodech dané disciplíny nebo skupiny disciplin.</t>
  </si>
  <si>
    <t>Do celkového pořadí kombinace všech disciplin budou započítány nejlepší tři výsledky ze závodů v každé ze tří disciplin nebo skupiny disciplin.</t>
  </si>
  <si>
    <t>Bodové hodnocení je následující:</t>
  </si>
  <si>
    <t>Výpočet bodů pro hodnocení SKYRUNNER® CZECH SERIES bude pro každý závod zařazený do hodnocení následující: (čas závodníka/čas vítěze)x1000, matematicky zaokrouhleno na celé číslo. Čas vítěze se bere buď jako čas vítěze mužské kategorie, nebo čas vítězky ženské kategorie. Pro přepočet kvality závodu budou použity následující koeficienty: MS a ME – 1,1; SWS – 1,05; MČR – 0,9; Ostatní závody v ČR – 0,85</t>
  </si>
  <si>
    <t>Do hodnocení SKYRUNNER® CZECH SERIES (SCzS) budou započítány výsledky českých závodníků a závodnic, kteří dokončí zahraniční závod v celkovém pořadí v kategorii Muži do 60. místa a v kategorii Ženy do 30. místa, pokud toto umístění závodníka není v druhé polovině finální výsledkové listiny závodu (umístění do 30. místa v mužích a 15. místa v ženách se započítává bez ohledu na počet závodníků/závodnic ve výsledkové listině). V národních mistrovstvích pak v mužích do 50. místa a v ženách do 20. místa. V ostatních závodech na území Česka v mužích do 30. místa, v ženách do 15. místa. V závodech v Česku je podmínkou pro zisk bodů docílení času max. 1,5 násobek času vítěze.</t>
  </si>
  <si>
    <t>Protože se jedná o SKYRUNNER® CZECH SERIES a v nabídce českých závodů je jich tolik, že si z nich již lze opravdu vybrat, bude uplatněno následující pravidlo. Pokud se závodník nezúčastní žádného závodu v Česku z kategorie SkyRace/SkyMarathon nebo Ultra SkyMarathon a bude mít započteny body jen ze zahraničních závodů, bude mu bodový zisk z těchto závodů krácen v součtu pro hodnocení jednotlivých disciplin tak i součet bodů pro celkové hodnocení koeficientem 0,9. Pro nekrácení bodového zisku stačí mít absolvován alespoň jeden závod série v Česku bez ohledu na distanci.</t>
  </si>
  <si>
    <t>Jakékoli reklamace na hodnocení SKYRUNNER® CZECH SERIES prosím zasílejte e-mailem na adresu sam(at)skyrunning.cz</t>
  </si>
  <si>
    <t>PRAVIDLA ATEX SKYRUNNER® CZECH SERIES JUNIOR U23 do roku 2016 (od roku 2017 neplatné)</t>
  </si>
  <si>
    <t>závody European Skyrunning Championships nebo World Skyrunning Championships v kategorii JUNIOR nebo U23</t>
  </si>
  <si>
    <t>závody zařazené do Skyrunner®  World Series (SWS) v distancích VK a SkyRace</t>
  </si>
  <si>
    <t>V SKYRUNNER® CZECH SERIES bude hodnoceno pořadí v jednotlivých disciplínách Vertical Kilometer® (VK), SkyRace® i celkové pořadí.</t>
  </si>
  <si>
    <t>Protože se jedná o SKYRUNNER® CZECH SERIES a v nabídce českých závodů je jich tolik, že si z nich již lze opravdu vybrat, bude uplatněno následující pravidlo. Pokud se závodník nezúčastní žádného závodu v Česku z kategorie SkyRace a bude mít započteny body jen ze zahraničních závodů, bude mu bodový zisk z těchto závodů krácen v součtu pro hodnocení jednotlivých disciplin tak i součet bodů pro celkové hodnocení koeficientem 0,9. Pro nekrácení bodového zisku stačí mít absolvován alespoň jeden závod série v Česku.</t>
  </si>
  <si>
    <t>World Skyrunning Championships, European Skyrunning Championships, Skyrunning Games (u mladých kategorie JUNIOR a U23) – KOEFICIENT 1,1</t>
  </si>
  <si>
    <t>Skyrunners World Series® – KOEFICIENT 1,05</t>
  </si>
  <si>
    <t>MČR Skyrunning (u mladých kategorie JUNIOR A U23) – KOEFICIENT 0,9</t>
  </si>
  <si>
    <t>PRAVIDLA BOHEMIA INDUSTRY SKYRUNNER® CZECH SERIES od roku 2017 (od roku 2018 neplatné)</t>
  </si>
  <si>
    <t>PRAVIDLA ATEX SKYRUNNER® CZECH SERIES Junior U23 od roku 2017 (od roku 2018 neplatné)</t>
  </si>
  <si>
    <t>V Bohemia Industry SKYRUNNER® CZECH SERIES bude hodnoceno celkové pořadí. V ATEX SKYRUNNER® CZECH SERIES Junior a U23 bude hodnoceno celkové pořadí v kategorii Junior (do 19 let) a U23 (20-23 let).</t>
  </si>
  <si>
    <t>Do pořadí budou započítány nejlepší 4 výsledky závodníka ve vypsaných závodech pro daný rok.</t>
  </si>
  <si>
    <t>Pro hodnocení celkového pořadí v CZECH SERIES se berou body uvedené v tabulce serie (100, 88, 78, …)</t>
  </si>
  <si>
    <t>Pro body do World Skyrunning Ranking se berou body uvedené v tabulce (25, 22, 19, …) a do tohoto Rankingu jsou započítány nejlepší 4 výsledky.</t>
  </si>
  <si>
    <r>
      <rPr>
        <sz val="10"/>
        <rFont val="Arial"/>
        <family val="2"/>
      </rPr>
      <t xml:space="preserve">Závody zvýrazněné v tabulce </t>
    </r>
    <r>
      <rPr>
        <b/>
        <sz val="10"/>
        <color rgb="FF0369A3"/>
        <rFont val="Arial"/>
        <family val="2"/>
      </rPr>
      <t>MODŘE</t>
    </r>
    <r>
      <rPr>
        <sz val="10"/>
        <rFont val="Arial"/>
        <family val="2"/>
      </rPr>
      <t xml:space="preserve"> budou do hodnocení CZECH SERIES započítány s bonifikací 20%.</t>
    </r>
  </si>
  <si>
    <r>
      <rPr>
        <sz val="10"/>
        <rFont val="Arial"/>
        <family val="2"/>
      </rPr>
      <t xml:space="preserve">Pro </t>
    </r>
    <r>
      <rPr>
        <b/>
        <sz val="10"/>
        <rFont val="Arial"/>
        <family val="2"/>
        <charset val="1"/>
      </rPr>
      <t>ATEX SKYRUNNER® CZECH SERIES JUNIOR U23</t>
    </r>
    <r>
      <rPr>
        <sz val="10"/>
        <rFont val="Arial"/>
        <family val="2"/>
      </rPr>
      <t xml:space="preserve"> se do hodnocení započítávají u závodů kategorie SkyRace body za pořadí v dané věkové kategorii. Pokud závodník z kategorie Junior nebo U23 startuje v závodě kategorie SkyMarathon nebo Ultra SkyMarathon, body mu jsou přiděleny dle celkového pořadí bez rozdílu věkových kategorií. Závodníci z kategorií Junior i U23 mohou být současně hodnoceni i v Bohemia Industry Serii, pokud se umístí v celkovém hodnocení na bodovaných místech. Stejně tak mohou získat i body do World Rankingu.</t>
    </r>
  </si>
  <si>
    <t>PRAVIDLA CZECH SKYRUNNING CUP od roku 2018</t>
  </si>
  <si>
    <t>PRAVIDLA ATEX CZECH SKYRUNNING CUP Junior U23 od roku 2018</t>
  </si>
  <si>
    <t>Součástí CZECH SKYRUNNING CUP budou následující závody:</t>
  </si>
  <si>
    <t>V CZECH SKYRUNNING CUP bude hodnoceno celkové pořadí. V ATEX CZECH SKYRUNNING CUP Junior a U23 bude hodnoceno celkové pořadí v kategorii Junior (do 19 let) a U23 (20-23 let).</t>
  </si>
  <si>
    <t>Do pořadí budou započítány nejlepší 3 výsledky závodníka ve vypsaných závodech pro daný rok.</t>
  </si>
  <si>
    <t>Pro hodnocení celkového pořadí v CZECH SKYRUNNING CUP se berou body uvedené v tabulce serie (100, 88, 78, …)</t>
  </si>
  <si>
    <t>Závody zvýrazněné v tabulce MODŘE budou do hodnocení CZECH SKYRUNNING CUP započítány s bonifikací 20%.</t>
  </si>
  <si>
    <t>Jakékoli reklamace na hodnocení CZECH SKYRUNNING CUP prosím zasílejte e-mailem na adresu sam(at)skyrunning.cz</t>
  </si>
  <si>
    <t>Pro ATEX CZECH SKYRUNNING CUP JUNIOR U23 se do hodnocení započítávají u závodů kategorie SkyRace body za pořadí v dané věkové kategorii. Pokud závodník z kategorie Junior nebo U23 startuje v závodě kategorie SkyMarathon nebo Ultra SkyMarathon, body mu jsou přiděleny dle celkového pořadí bez rozdílu věkových kategorií. Závodníci z kategorií Junior i U23 mohou být současně hodnoceni i v Skyrunner® Czechia Series, pokud se umístí v celkovém hodnocení na bodovaných místech. Stejně tak mohou získat i body do World Rankingu.</t>
  </si>
  <si>
    <t>Chtěl bych na tomto místě důrazně upozornit na následující důležitý fakt spojený s hodnocením CZECH SKYRUNNING CUP, ale i Rankingu CZSA.</t>
  </si>
  <si>
    <t>V diskuzích na stránkách českých závodů i na FB se před závody objevují poptávky a nabídky na prodej registrací. Upozorňuji, že tyto změny registrace musí být nahlášeny pořadateli a jím zaneseny do startovních listin a výsledků. Jedná se o Mistrovství ČR resp. závody CZECH SKYRUNNING CUP, kde podle výsledků bude zpracováno pořadí, žebříčky a jsou i přidělovány body do World Ranking. Není tedy možné, aby ve výsledcích figurovalo jméno běžce, který závod ve skutečnosti neběžel. Pokud bude takový případ zjištěn, bude následkem vyřazení z CZECH SKYRUNNING CUP i z Rankingu CZSA pro daný rok jak původně registrovaného běžce, tak i toho, kdo na cizí registraci bez změny u pořadatele běžel. CZSA nemá čas a kapacitu na podrobné zkoumání, kde v takovém případě nastala chyba. Proto jakékoli reklamace na takovou případnou diskvalifikaci z CZECH SKYRUNNING CUP a Rankingu CZSA je nutné řešit s CZSA pouze prostřednictvím pořadatele konkrétního závodu.</t>
  </si>
  <si>
    <t>POŘADÍ CELKEM</t>
  </si>
  <si>
    <t>BODY CELKEM</t>
  </si>
  <si>
    <t>Závodník</t>
  </si>
  <si>
    <r>
      <rPr>
        <b/>
        <sz val="11"/>
        <color rgb="FF006600"/>
        <rFont val="Arial"/>
        <family val="2"/>
      </rPr>
      <t>Ještěd SkyRace</t>
    </r>
    <r>
      <rPr>
        <b/>
        <sz val="11"/>
        <color rgb="FF006600"/>
        <rFont val="Noto Sans"/>
        <family val="2"/>
      </rPr>
      <t>®</t>
    </r>
  </si>
  <si>
    <t>Yading Skyrun, Čína</t>
  </si>
  <si>
    <r>
      <rPr>
        <b/>
        <sz val="11"/>
        <color rgb="FF006600"/>
        <rFont val="Arial"/>
        <family val="2"/>
      </rPr>
      <t>Perun SkyMarathon</t>
    </r>
    <r>
      <rPr>
        <b/>
        <sz val="11"/>
        <color rgb="FF006600"/>
        <rFont val="Noto Sans"/>
        <family val="2"/>
      </rPr>
      <t>®</t>
    </r>
  </si>
  <si>
    <t>Maratòn Alpina Zegama-Aizkorri, 42 km, Spain</t>
  </si>
  <si>
    <t>Livigno SkyMarathon®, Italy</t>
  </si>
  <si>
    <t>Olympus Marathon, Greece</t>
  </si>
  <si>
    <t>Kraličák SkyRace®</t>
  </si>
  <si>
    <t>SkyMarathon Sentiero 4 Luglio</t>
  </si>
  <si>
    <t>Buff Epic Trail 42KM, Spain</t>
  </si>
  <si>
    <t>Lodrino Lavertezzo</t>
  </si>
  <si>
    <t>Dolomites SkyRace®</t>
  </si>
  <si>
    <t>SkyRace Comapedrosa, 21 km, Andorra</t>
  </si>
  <si>
    <t>Giir di Mont – 32k</t>
  </si>
  <si>
    <t>Krkonošská 50</t>
  </si>
  <si>
    <t>Krkonoše SkyRace®</t>
  </si>
  <si>
    <t>Sierre – Zinal</t>
  </si>
  <si>
    <t>Matterhorn Ultraks «46K», Zermatt, Switzerland</t>
  </si>
  <si>
    <t>The RUT 28km, USA</t>
  </si>
  <si>
    <t>Rosseta SkyRace</t>
  </si>
  <si>
    <t>Canfranc – Canfranc, 43km/3910m</t>
  </si>
  <si>
    <t>Salomon Ring of Steall Skyrace, 29km, Kinlochleven, UK</t>
  </si>
  <si>
    <t>Ještědský půlmaraton</t>
  </si>
  <si>
    <t>ZACUP SkyRace, 27km/2745m</t>
  </si>
  <si>
    <t>Misurina SkyMarathon, 40km/2800m</t>
  </si>
  <si>
    <t>Ondřejnický půlmaraton</t>
  </si>
  <si>
    <t>ME SKY CLASSIC</t>
  </si>
  <si>
    <t>Skyrunning Extreme – 23 km, Limone sul Garda, Italy</t>
  </si>
  <si>
    <t xml:space="preserve">Winter Ještěd SkyRace® </t>
  </si>
  <si>
    <t>TransGranCanaria 125km</t>
  </si>
  <si>
    <t>Transvulcania Ultramarathon, 75 km, La Palma, Canaries, Spain</t>
  </si>
  <si>
    <t>Nezmar Ultra SkyMarathon®</t>
  </si>
  <si>
    <t>Ultra SkyMarathon Madeira, 55 km, Madeira, Portugal</t>
  </si>
  <si>
    <t>Scenic Trail 113K, Lugano, Switzerland</t>
  </si>
  <si>
    <t>Dolomiti Extreme Trail 103km/7150m</t>
  </si>
  <si>
    <t>Dolomiti Extreme Trail 53km/3800m</t>
  </si>
  <si>
    <t>Mont Blanc Ultra SkyMarathon</t>
  </si>
  <si>
    <t>Ronda del Cims</t>
  </si>
  <si>
    <t>Mític (Andorra Ultra Trail)</t>
  </si>
  <si>
    <t>High Trail Vanoise, 68 km, Val d’Isère, France, ME Ultra SkyMarathon</t>
  </si>
  <si>
    <t>Royal Gran Paradiso, 53 km, Ceresole Reale, Italy</t>
  </si>
  <si>
    <t>Grossglockner Ultra Trail 110km/7000m</t>
  </si>
  <si>
    <t>Orobie Ultra Trail 140km/9500m</t>
  </si>
  <si>
    <t>UTVA, 92km/7350m</t>
  </si>
  <si>
    <t>Tromsø SkyRace®, 53 km, Tromsø, Norway</t>
  </si>
  <si>
    <t>L'Echappee Belle 145km/11000m</t>
  </si>
  <si>
    <t>UTMB – 160km</t>
  </si>
  <si>
    <t>The RUT, 50km, USA</t>
  </si>
  <si>
    <t>Devil‘s Ridge 80km, Čína</t>
  </si>
  <si>
    <t>Ultratrail Canfrnac-Canfranc 80km/6515m</t>
  </si>
  <si>
    <t>Ultratrail Canfrnac-Canfranc 100km/8848m</t>
  </si>
  <si>
    <t>Salomon Ben Nevis Ultra, 100 km, Kinlochleven, UK</t>
  </si>
  <si>
    <t>Salomon Glen Coe Skyline, 55 km, Kinlochleven, UK</t>
  </si>
  <si>
    <t>Ultra Pirineu, 110 km, Bagà, Spain</t>
  </si>
  <si>
    <t>MČR Ultra SkyMarathon® TBD</t>
  </si>
  <si>
    <t>Trofeo Kima</t>
  </si>
  <si>
    <t>Ben Nevis Ultra</t>
  </si>
  <si>
    <t>Glen Coe SkyLine</t>
  </si>
  <si>
    <t>Pirin Ultra SkyRace</t>
  </si>
  <si>
    <t>MUŽI</t>
  </si>
  <si>
    <t>Palko Aleš</t>
  </si>
  <si>
    <t>Buryška Tomáš</t>
  </si>
  <si>
    <t>Chadim Michal</t>
  </si>
  <si>
    <t>Kotala Tomáš</t>
  </si>
  <si>
    <t>Maceček Tomáš</t>
  </si>
  <si>
    <t>Mokrý Martin</t>
  </si>
  <si>
    <t>Václavík Rostislav</t>
  </si>
  <si>
    <t>Causidis Marek</t>
  </si>
  <si>
    <t>Brýdl Pavel</t>
  </si>
  <si>
    <t>Otevřel Vít</t>
  </si>
  <si>
    <t>Novák David</t>
  </si>
  <si>
    <t>Fejfar Ondřej</t>
  </si>
  <si>
    <t>Bartas Jan</t>
  </si>
  <si>
    <t>Petr Jiří</t>
  </si>
  <si>
    <t>Křivohlávek Tomáš</t>
  </si>
  <si>
    <t>Kokošek Oldřich</t>
  </si>
  <si>
    <t>Holec Jiří</t>
  </si>
  <si>
    <t>Skalický Josef</t>
  </si>
  <si>
    <t>Fárník Tomáš</t>
  </si>
  <si>
    <t>Janata Milan</t>
  </si>
  <si>
    <t>Urban Matyáš</t>
  </si>
  <si>
    <t>Urbaczka Matěj</t>
  </si>
  <si>
    <t>Čípa Jiří</t>
  </si>
  <si>
    <t>Kvasnička Daniel</t>
  </si>
  <si>
    <t>Muras Petr</t>
  </si>
  <si>
    <t>Marek Karel</t>
  </si>
  <si>
    <t>Peter Tomáš</t>
  </si>
  <si>
    <t>Rubič Daniel</t>
  </si>
  <si>
    <t>Trtek Libor</t>
  </si>
  <si>
    <t>Hübl Radek</t>
  </si>
  <si>
    <t>Uherek Jakub</t>
  </si>
  <si>
    <t>Veselý Petr</t>
  </si>
  <si>
    <t>Pozler Jiří</t>
  </si>
  <si>
    <t>Zemaník Jan</t>
  </si>
  <si>
    <t>Němec Jan</t>
  </si>
  <si>
    <t>Konderla Patrik</t>
  </si>
  <si>
    <t>Vichra Pavel</t>
  </si>
  <si>
    <t>Krakovič Vojtěch</t>
  </si>
  <si>
    <t>Stejskal Jakub</t>
  </si>
  <si>
    <t>Balcar Marek</t>
  </si>
  <si>
    <t>Urbánek Petr</t>
  </si>
  <si>
    <t>Třešňák Radim</t>
  </si>
  <si>
    <t>Štverák Tomáš</t>
  </si>
  <si>
    <t>Mazura Ondřej</t>
  </si>
  <si>
    <t>Klvaň Norbert</t>
  </si>
  <si>
    <t>Bača Lukáš</t>
  </si>
  <si>
    <t>Červinka Jan</t>
  </si>
  <si>
    <t>Rexa Martin</t>
  </si>
  <si>
    <t>Krupička Robert</t>
  </si>
  <si>
    <t>Nohejl Tomáš</t>
  </si>
  <si>
    <t>Fárník Michal</t>
  </si>
  <si>
    <t>Pidanič Michal</t>
  </si>
  <si>
    <t>Svoboda Jiří</t>
  </si>
  <si>
    <t>Jeřábek Zbyněk</t>
  </si>
  <si>
    <t>Dolejš Tomáš</t>
  </si>
  <si>
    <t>Mašek Martin</t>
  </si>
  <si>
    <t>Chládek Zbyněk</t>
  </si>
  <si>
    <t>Kříž Zdeněk</t>
  </si>
  <si>
    <t>Hladík Josef</t>
  </si>
  <si>
    <t>Honegr Tomáš</t>
  </si>
  <si>
    <t>Bidlo František</t>
  </si>
  <si>
    <t>Bystřický Tomáš</t>
  </si>
  <si>
    <t>Mrázek Jan</t>
  </si>
  <si>
    <t>Najvert Stanislav</t>
  </si>
  <si>
    <t>Heczko Robert</t>
  </si>
  <si>
    <t>Šebesta Richard</t>
  </si>
  <si>
    <t>Neuwirth Jan</t>
  </si>
  <si>
    <t>Vetchý Jan</t>
  </si>
  <si>
    <t>Hunčovský Tomáš Jr.</t>
  </si>
  <si>
    <t>Bořil Jan</t>
  </si>
  <si>
    <t>Axman Karel</t>
  </si>
  <si>
    <t>Argaláš Michal</t>
  </si>
  <si>
    <t>Nezval Ondřej</t>
  </si>
  <si>
    <t>Šmatolán Miroslav</t>
  </si>
  <si>
    <t>Štryncl Pavel</t>
  </si>
  <si>
    <t>Utinek Václav</t>
  </si>
  <si>
    <t>Tuček Ladislav</t>
  </si>
  <si>
    <t>Helleši Jiří</t>
  </si>
  <si>
    <t>Pištěk Miroslav</t>
  </si>
  <si>
    <t>Bořil Martin</t>
  </si>
  <si>
    <t>Svoboda Jan</t>
  </si>
  <si>
    <t>Kajánek Adam</t>
  </si>
  <si>
    <t>Stránský Aleš</t>
  </si>
  <si>
    <t>Bohm Radek</t>
  </si>
  <si>
    <t>Kosek Štěpán</t>
  </si>
  <si>
    <t>Pašek Jan</t>
  </si>
  <si>
    <t>Hůlka Lukáš</t>
  </si>
  <si>
    <t>Pilař Lukáš</t>
  </si>
  <si>
    <t>Klimša Tomáš</t>
  </si>
  <si>
    <t>Jaworek Robert</t>
  </si>
  <si>
    <t>Valenta Karel</t>
  </si>
  <si>
    <t>Pašek Jakub</t>
  </si>
  <si>
    <t>Veselý Pavel</t>
  </si>
  <si>
    <t>Honner Jakub</t>
  </si>
  <si>
    <t>Tauchman Jan</t>
  </si>
  <si>
    <t>Kukla Ondřej</t>
  </si>
  <si>
    <t>Leszczynski Radek</t>
  </si>
  <si>
    <t>Havránek Lukáš</t>
  </si>
  <si>
    <t>Hořínek Martin</t>
  </si>
  <si>
    <t>Frnka Jan</t>
  </si>
  <si>
    <t>Šimral Vít</t>
  </si>
  <si>
    <t>Štěpánek Jakub</t>
  </si>
  <si>
    <t>Gebhart Michal</t>
  </si>
  <si>
    <t>Kouřil Jaroslav</t>
  </si>
  <si>
    <t>Ouhrabka Jiří</t>
  </si>
  <si>
    <t>Řídel Jakub</t>
  </si>
  <si>
    <t>Badač Martin</t>
  </si>
  <si>
    <t>Bebek Pavel</t>
  </si>
  <si>
    <t>Špaček Luděk</t>
  </si>
  <si>
    <t>Stres Marian</t>
  </si>
  <si>
    <t>Žylka Miroslav</t>
  </si>
  <si>
    <t>Krejzlík Václav</t>
  </si>
  <si>
    <t>Kubišta Petr</t>
  </si>
  <si>
    <t>Bednář Pavel</t>
  </si>
  <si>
    <t>Viej Radomír</t>
  </si>
  <si>
    <t>Havlíček David</t>
  </si>
  <si>
    <t>Šimonek Jan</t>
  </si>
  <si>
    <t>Kocyan Přemysl</t>
  </si>
  <si>
    <t>Malý Jiří</t>
  </si>
  <si>
    <t>Hanzl Jiří</t>
  </si>
  <si>
    <t>Charvát Jiří</t>
  </si>
  <si>
    <t>Bulan Jan</t>
  </si>
  <si>
    <t>Zapletal Radim</t>
  </si>
  <si>
    <t>Nádeníček David</t>
  </si>
  <si>
    <t>Smělý Daniel</t>
  </si>
  <si>
    <t>Kelnar Jaroslav</t>
  </si>
  <si>
    <t>Maťátko Jan</t>
  </si>
  <si>
    <t>Rakoncaj Lukáš</t>
  </si>
  <si>
    <t>Krčál Michal</t>
  </si>
  <si>
    <t>Šubert Pavel</t>
  </si>
  <si>
    <t>Chytrý Ondřej</t>
  </si>
  <si>
    <t>Novotný Luboš</t>
  </si>
  <si>
    <t>Doskočil Jiří</t>
  </si>
  <si>
    <t>Uher Juraj</t>
  </si>
  <si>
    <t>Skála Jan</t>
  </si>
  <si>
    <t>Brynda Pavel</t>
  </si>
  <si>
    <t>Vrátný Lukáš</t>
  </si>
  <si>
    <t>Stolfa Krispin</t>
  </si>
  <si>
    <t>Lukeš Martin</t>
  </si>
  <si>
    <t>Vopršálek Miroslav</t>
  </si>
  <si>
    <t>Blažek Jiří</t>
  </si>
  <si>
    <t>Dvořáček Jan</t>
  </si>
  <si>
    <t>Bělaška Přemysl</t>
  </si>
  <si>
    <t>Husák David</t>
  </si>
  <si>
    <t>Fojtík Zdeněk</t>
  </si>
  <si>
    <t>Růžička Lukáš</t>
  </si>
  <si>
    <t>Gregor Jaroslav</t>
  </si>
  <si>
    <t>Louda Martin</t>
  </si>
  <si>
    <t>Vynikal Bedřich</t>
  </si>
  <si>
    <t>Zmátlo Josef</t>
  </si>
  <si>
    <t>Janů Jan</t>
  </si>
  <si>
    <t>Lichý Tomáš</t>
  </si>
  <si>
    <t>Štoček Fabian</t>
  </si>
  <si>
    <t>Míl Petr</t>
  </si>
  <si>
    <t>Kovařík Ondřej</t>
  </si>
  <si>
    <t>Štantejský Michal</t>
  </si>
  <si>
    <t>Minář Marek</t>
  </si>
  <si>
    <t>Groh Radoslav</t>
  </si>
  <si>
    <t>Honzík Antonín</t>
  </si>
  <si>
    <t>Satinský Tomáš</t>
  </si>
  <si>
    <t>Blabla Tomáš</t>
  </si>
  <si>
    <t>Král Petr</t>
  </si>
  <si>
    <t>Nápravník Jan</t>
  </si>
  <si>
    <t>Jílek Ondřej</t>
  </si>
  <si>
    <t>Lysák Vlastimil</t>
  </si>
  <si>
    <t>Kantor Miroslav</t>
  </si>
  <si>
    <t>Šilar Zdeněk</t>
  </si>
  <si>
    <t>Herda Jan</t>
  </si>
  <si>
    <t>Řezáč Stanislav</t>
  </si>
  <si>
    <t>Svoboda Karel</t>
  </si>
  <si>
    <t>Cmunt Petr</t>
  </si>
  <si>
    <t>Lajtkep Petr</t>
  </si>
  <si>
    <t>Michna Milan</t>
  </si>
  <si>
    <t>Svoboda Tomáš</t>
  </si>
  <si>
    <t>Straka Pavel</t>
  </si>
  <si>
    <t>Pešta Marek</t>
  </si>
  <si>
    <t>Kačerovský Michal</t>
  </si>
  <si>
    <t>Kuna Alois</t>
  </si>
  <si>
    <t>Gabla Martin</t>
  </si>
  <si>
    <t>Šindelek Vladan</t>
  </si>
  <si>
    <t>Tvrdík Tomáš</t>
  </si>
  <si>
    <t>Fürst Matouš</t>
  </si>
  <si>
    <t>Gawlas Dominik</t>
  </si>
  <si>
    <t>Strapek Jan</t>
  </si>
  <si>
    <t>Žajdlík Filip</t>
  </si>
  <si>
    <t>Rousek Miloslav</t>
  </si>
  <si>
    <t>Šindelek Daniel</t>
  </si>
  <si>
    <t>Novotný Marek</t>
  </si>
  <si>
    <t>Balcar Michal</t>
  </si>
  <si>
    <t>Bauer Václav</t>
  </si>
  <si>
    <t>Cieslar Jakub</t>
  </si>
  <si>
    <t>Čada Radim</t>
  </si>
  <si>
    <t>Koranda Pavel</t>
  </si>
  <si>
    <t>Škrabánek Petr</t>
  </si>
  <si>
    <t>Koudelka Filip</t>
  </si>
  <si>
    <t>Paďour Radek</t>
  </si>
  <si>
    <t>Prouza Robert</t>
  </si>
  <si>
    <t>Nekoranec Matěj</t>
  </si>
  <si>
    <t>Sobek Lumír</t>
  </si>
  <si>
    <t>Vitásek Jan</t>
  </si>
  <si>
    <t>Choleva Petr</t>
  </si>
  <si>
    <t>Sikora Ondřej</t>
  </si>
  <si>
    <t>Kaštovský Tomáš</t>
  </si>
  <si>
    <t>Šemotl Robin</t>
  </si>
  <si>
    <t>Kopáč David</t>
  </si>
  <si>
    <t>Malík Ondřej</t>
  </si>
  <si>
    <t>Jirák Karel</t>
  </si>
  <si>
    <t>Mazánek Vladimír</t>
  </si>
  <si>
    <t>Bezděk Kamil</t>
  </si>
  <si>
    <t>Kňáva Martin</t>
  </si>
  <si>
    <t>Říha Pavel</t>
  </si>
  <si>
    <t>Stocker Richard</t>
  </si>
  <si>
    <t>Veselý Jakub</t>
  </si>
  <si>
    <t>Grün Vojtěch</t>
  </si>
  <si>
    <t>Leiser Daniel</t>
  </si>
  <si>
    <t>Řepa Vojtěch</t>
  </si>
  <si>
    <t>Francke Jan</t>
  </si>
  <si>
    <t>Kostka Tomáš</t>
  </si>
  <si>
    <t>Krajča Stanislav</t>
  </si>
  <si>
    <t>Töpfer Martin</t>
  </si>
  <si>
    <t>Hlavatík Jan</t>
  </si>
  <si>
    <t>Cenefels Filip</t>
  </si>
  <si>
    <t>Kořán Petr</t>
  </si>
  <si>
    <t>Košut Lukáš</t>
  </si>
  <si>
    <t>Smrčka David</t>
  </si>
  <si>
    <t>Polonský Tomáš</t>
  </si>
  <si>
    <t>Varga Juraj</t>
  </si>
  <si>
    <t>Kosek Petr</t>
  </si>
  <si>
    <t>Mrklovský Ondřej</t>
  </si>
  <si>
    <t>Dezort Petr</t>
  </si>
  <si>
    <t>Krátký Tomáš</t>
  </si>
  <si>
    <t>Kubiczek Zdeněk</t>
  </si>
  <si>
    <t>Řebíček Jan</t>
  </si>
  <si>
    <t>Ablorth Titus</t>
  </si>
  <si>
    <t>Pecina David</t>
  </si>
  <si>
    <t>Tomáš Zdeněk</t>
  </si>
  <si>
    <t>Andronikidis Janis</t>
  </si>
  <si>
    <t>Pařík Ondřej</t>
  </si>
  <si>
    <t>Zaplatílek Tomáš</t>
  </si>
  <si>
    <t>Mondri Petr</t>
  </si>
  <si>
    <t>Fiala Lukáš</t>
  </si>
  <si>
    <t>Kovařík Pavel</t>
  </si>
  <si>
    <t>Popieluch Michal</t>
  </si>
  <si>
    <t>Rektor Antoníín</t>
  </si>
  <si>
    <t>Gawlas Vojtěch</t>
  </si>
  <si>
    <t>Mastník Leoš</t>
  </si>
  <si>
    <t>Jašek Radovan</t>
  </si>
  <si>
    <t>Calaj Juraj</t>
  </si>
  <si>
    <t>Martinek Tomáš</t>
  </si>
  <si>
    <t>Stančík Bedřich</t>
  </si>
  <si>
    <t>Jonov Martin</t>
  </si>
  <si>
    <t>Sojka Josef</t>
  </si>
  <si>
    <t>Švec Jakub</t>
  </si>
  <si>
    <t>Vogel Michal</t>
  </si>
  <si>
    <t>Novotný Jiří</t>
  </si>
  <si>
    <t>Vašina Jiří</t>
  </si>
  <si>
    <t>Hanuš Martin</t>
  </si>
  <si>
    <t>Jirka Jan</t>
  </si>
  <si>
    <t>Zelenka Jiří</t>
  </si>
  <si>
    <t>Dušánek Jan</t>
  </si>
  <si>
    <t>Jánský Petr</t>
  </si>
  <si>
    <t>Holomoucký Adam</t>
  </si>
  <si>
    <t>Novák Jan</t>
  </si>
  <si>
    <t>Kopřiva Martin</t>
  </si>
  <si>
    <t>Sněhota Tomáš</t>
  </si>
  <si>
    <t>Cienciala Tomáš</t>
  </si>
  <si>
    <t>Kočí Pavel</t>
  </si>
  <si>
    <t>Mráz Jan</t>
  </si>
  <si>
    <t>Munk Rudolf</t>
  </si>
  <si>
    <t>Vítek Petr</t>
  </si>
  <si>
    <t>Weigert Miloslav</t>
  </si>
  <si>
    <t>Cipro Šimon</t>
  </si>
  <si>
    <t>Loula Jan</t>
  </si>
  <si>
    <t>Zikmund Zdeněk</t>
  </si>
  <si>
    <t>Rýdl Pavel</t>
  </si>
  <si>
    <t>Bartoš Jan</t>
  </si>
  <si>
    <t>Dungl Martin</t>
  </si>
  <si>
    <t>Jachymczyk Norbert</t>
  </si>
  <si>
    <t>Stezka Martin</t>
  </si>
  <si>
    <t>Vainert Jiří</t>
  </si>
  <si>
    <t>Vojkovský Jiří</t>
  </si>
  <si>
    <t>Řehořek Jan</t>
  </si>
  <si>
    <t>Češka Pavel</t>
  </si>
  <si>
    <t>Kaifáš David</t>
  </si>
  <si>
    <t>Mizerák Radek</t>
  </si>
  <si>
    <t>Kincl Petr</t>
  </si>
  <si>
    <t>Klíma Miroslav</t>
  </si>
  <si>
    <t>Trávníček Tomáš</t>
  </si>
  <si>
    <t>Friedel Jan</t>
  </si>
  <si>
    <t>Šinágl Filip</t>
  </si>
  <si>
    <t>Vavřina Matěj</t>
  </si>
  <si>
    <t>Vostal Matěj</t>
  </si>
  <si>
    <t>Fajgl Luboš</t>
  </si>
  <si>
    <t>Gluza Roman</t>
  </si>
  <si>
    <t>Jeřábek Jakub</t>
  </si>
  <si>
    <t>Klim Tomáš</t>
  </si>
  <si>
    <t>Marx Jan</t>
  </si>
  <si>
    <t>Ondrusz Matouš</t>
  </si>
  <si>
    <t>Vondrášek Martin</t>
  </si>
  <si>
    <t>Píša Petr</t>
  </si>
  <si>
    <t>Kadlas Tomáš</t>
  </si>
  <si>
    <t>Vepřek Martin</t>
  </si>
  <si>
    <t>Zemánek Tomáš</t>
  </si>
  <si>
    <t>Krása David</t>
  </si>
  <si>
    <t>Rejchrt Karel</t>
  </si>
  <si>
    <t>Drbohlav Martin</t>
  </si>
  <si>
    <t>Madroň Miloš</t>
  </si>
  <si>
    <t>Novotný Radomír</t>
  </si>
  <si>
    <t>Kadavý Tomáš</t>
  </si>
  <si>
    <t>Myslivec Jan</t>
  </si>
  <si>
    <t>Nemlein Václav</t>
  </si>
  <si>
    <t>Hujíček Matouš</t>
  </si>
  <si>
    <t>Nohel Petr</t>
  </si>
  <si>
    <t>Pohl Mejla</t>
  </si>
  <si>
    <t>Slivka Roman</t>
  </si>
  <si>
    <t>Franek Petr</t>
  </si>
  <si>
    <t>Baletka Stanislav</t>
  </si>
  <si>
    <t>Horáček Milan</t>
  </si>
  <si>
    <t>Kaluža Luboš</t>
  </si>
  <si>
    <t>Kolegar Michal</t>
  </si>
  <si>
    <t>Peška Tomáš</t>
  </si>
  <si>
    <t>Puczok Radek</t>
  </si>
  <si>
    <t>Dlab Ladislav</t>
  </si>
  <si>
    <t>Houška Jakub</t>
  </si>
  <si>
    <t>Nesvatba Jiří</t>
  </si>
  <si>
    <t>Parma Jan</t>
  </si>
  <si>
    <t>Urban Jakub</t>
  </si>
  <si>
    <t>Kestler Ivan</t>
  </si>
  <si>
    <t>Klimeš Michal</t>
  </si>
  <si>
    <t>Lach Tomáš</t>
  </si>
  <si>
    <t>Petrásek Václav</t>
  </si>
  <si>
    <t>Budina Jakub</t>
  </si>
  <si>
    <t>Babák Josef</t>
  </si>
  <si>
    <t>Brychta Tomáš</t>
  </si>
  <si>
    <t>Hota Dalimil</t>
  </si>
  <si>
    <t>Ochman Roman</t>
  </si>
  <si>
    <t>Brázdil Daniel</t>
  </si>
  <si>
    <t>Hel Michal</t>
  </si>
  <si>
    <t>Novotný Milan</t>
  </si>
  <si>
    <t>Urbaczka Jan</t>
  </si>
  <si>
    <t>Kozánek Petr</t>
  </si>
  <si>
    <t>Tic Jan</t>
  </si>
  <si>
    <t>Macháček Michael</t>
  </si>
  <si>
    <t>Sklenář Ondřej</t>
  </si>
  <si>
    <t>Šnevajs Radomír</t>
  </si>
  <si>
    <t>Glomb Richard</t>
  </si>
  <si>
    <t>Zelený Zbyněk</t>
  </si>
  <si>
    <t>Šíma Jan</t>
  </si>
  <si>
    <t>Pěgřím Rene</t>
  </si>
  <si>
    <t>Růžek Pavel</t>
  </si>
  <si>
    <t>Růžička Tomáš</t>
  </si>
  <si>
    <t>Sikora Martin</t>
  </si>
  <si>
    <t>Stejskal Ondřej</t>
  </si>
  <si>
    <t>Tláskal Jan</t>
  </si>
  <si>
    <t>Tomiczek Roman</t>
  </si>
  <si>
    <t>Mareček Jan</t>
  </si>
  <si>
    <t>Pátek Ondřej</t>
  </si>
  <si>
    <t>Žárský Martin</t>
  </si>
  <si>
    <t>Polej Jiří</t>
  </si>
  <si>
    <t>Sochorek Pavel</t>
  </si>
  <si>
    <t>Šic Libor</t>
  </si>
  <si>
    <t>Böhm Marian</t>
  </si>
  <si>
    <t>Maršálek Radim</t>
  </si>
  <si>
    <t>Moškoř Martin</t>
  </si>
  <si>
    <t>Nevlida Ladislav</t>
  </si>
  <si>
    <t>Haiduk Filip</t>
  </si>
  <si>
    <t>Horsák Petr</t>
  </si>
  <si>
    <t>Okrouhlík Tomáš</t>
  </si>
  <si>
    <t>Tončík Petr</t>
  </si>
  <si>
    <t>Kanka Adam</t>
  </si>
  <si>
    <t>Pouč Ondřej</t>
  </si>
  <si>
    <t>Ryšavý Martin</t>
  </si>
  <si>
    <t>Valeš Josef</t>
  </si>
  <si>
    <t>Bárta Stanislav</t>
  </si>
  <si>
    <t>Januška Jiří</t>
  </si>
  <si>
    <t>Kolář Petr</t>
  </si>
  <si>
    <t>Kolařík Miroslav</t>
  </si>
  <si>
    <t>Melka Filip</t>
  </si>
  <si>
    <t>Žůrek Jiří</t>
  </si>
  <si>
    <t>Gothard Zdeněk</t>
  </si>
  <si>
    <t>Malý Tomáš</t>
  </si>
  <si>
    <t>Podešva Jiří</t>
  </si>
  <si>
    <t>Stryk Martin</t>
  </si>
  <si>
    <t>Misař Tomáš</t>
  </si>
  <si>
    <t>Suda Josef</t>
  </si>
  <si>
    <t>Baxa Jaromír</t>
  </si>
  <si>
    <t>Hauška Jan</t>
  </si>
  <si>
    <t>Matras Tomáš</t>
  </si>
  <si>
    <t>Dušek Rostislav</t>
  </si>
  <si>
    <t>Nedoma Ivo</t>
  </si>
  <si>
    <t>Křenek Martin</t>
  </si>
  <si>
    <t>Macháček Jakub</t>
  </si>
  <si>
    <t>Barták Luděk</t>
  </si>
  <si>
    <t>Minář Jan</t>
  </si>
  <si>
    <t>Mrklovský Petr</t>
  </si>
  <si>
    <t>Pergler Josef</t>
  </si>
  <si>
    <t>Přikryl Roman</t>
  </si>
  <si>
    <t>Pupík Antonín</t>
  </si>
  <si>
    <t>Siročák Petr</t>
  </si>
  <si>
    <t>Zavadil Milan</t>
  </si>
  <si>
    <t>Apolenář Michal</t>
  </si>
  <si>
    <t>Lukeš Roman</t>
  </si>
  <si>
    <t>Votruba Jan</t>
  </si>
  <si>
    <t>Beck Zdeněk</t>
  </si>
  <si>
    <t>Dörrich Vladimír</t>
  </si>
  <si>
    <t>Maximov Alex</t>
  </si>
  <si>
    <t>Nemšák Miroslav</t>
  </si>
  <si>
    <t>Olajoš Dušan</t>
  </si>
  <si>
    <t>Omasta Matyáš</t>
  </si>
  <si>
    <t>Bělobrad Ivan</t>
  </si>
  <si>
    <t>Hofman František</t>
  </si>
  <si>
    <t>Romaňák Tomáš</t>
  </si>
  <si>
    <t>Rudolf Jan</t>
  </si>
  <si>
    <t>Svozilík Jiří</t>
  </si>
  <si>
    <t>Hartl Tomáš</t>
  </si>
  <si>
    <t>Ryzí Martin</t>
  </si>
  <si>
    <t>Veleba Martin</t>
  </si>
  <si>
    <t>Gromus Petr</t>
  </si>
  <si>
    <t>Lipina Tomáš</t>
  </si>
  <si>
    <t>Stískal Jan</t>
  </si>
  <si>
    <t>Homolka Ondřej</t>
  </si>
  <si>
    <t>Machart Filip</t>
  </si>
  <si>
    <t>Ozorovský Marian</t>
  </si>
  <si>
    <t>Zeithaml Matěj</t>
  </si>
  <si>
    <t>Honzejk Petr</t>
  </si>
  <si>
    <t>Trojan Radek</t>
  </si>
  <si>
    <t>Vonšík Lukáš</t>
  </si>
  <si>
    <t>Frolík Michal</t>
  </si>
  <si>
    <t>Pustina Pavel</t>
  </si>
  <si>
    <t>Hejný Jakub</t>
  </si>
  <si>
    <t>Jakuba Petr</t>
  </si>
  <si>
    <t>Korbel Aleš</t>
  </si>
  <si>
    <t>Kraváček Igor</t>
  </si>
  <si>
    <t>Borek Martin</t>
  </si>
  <si>
    <t>Wolf Tomáš</t>
  </si>
  <si>
    <t>Holman Romero</t>
  </si>
  <si>
    <t>Kubeček Jáchym</t>
  </si>
  <si>
    <t>Proskovec Ondřej</t>
  </si>
  <si>
    <t>Derka Radim</t>
  </si>
  <si>
    <t>Louda Jakub</t>
  </si>
  <si>
    <t>Marhold Petr</t>
  </si>
  <si>
    <t>Skalský Miloš</t>
  </si>
  <si>
    <t>Kolesár Dušan</t>
  </si>
  <si>
    <t>Kozma Pavel</t>
  </si>
  <si>
    <t>Šlégl Miroslav</t>
  </si>
  <si>
    <t>Fiala Petr</t>
  </si>
  <si>
    <t>Král David</t>
  </si>
  <si>
    <t>Volek Jakub</t>
  </si>
  <si>
    <t>Chromý Miloš</t>
  </si>
  <si>
    <t>Štella Lukáš</t>
  </si>
  <si>
    <t>Czylok Pavel</t>
  </si>
  <si>
    <t>Mikunda Miloš</t>
  </si>
  <si>
    <t>Stýskalík Jiří</t>
  </si>
  <si>
    <t>Dvořák Tomáš</t>
  </si>
  <si>
    <t>Kebrle Jaroslav</t>
  </si>
  <si>
    <t>Mora Stanislav</t>
  </si>
  <si>
    <t>Klimeš Petr</t>
  </si>
  <si>
    <t>Nosek Jaroslav</t>
  </si>
  <si>
    <t>Plechatý Ondřej</t>
  </si>
  <si>
    <t>Růžek Vojtěch</t>
  </si>
  <si>
    <t>Trávníček Marek</t>
  </si>
  <si>
    <t>Černý Václav</t>
  </si>
  <si>
    <t>Lejnar Martin</t>
  </si>
  <si>
    <t>Lysek Roman</t>
  </si>
  <si>
    <t>Pojmon Ondřej</t>
  </si>
  <si>
    <t>Bradna Vladimír</t>
  </si>
  <si>
    <t>Pleskač Štěpán</t>
  </si>
  <si>
    <t>Kucko Miroslav</t>
  </si>
  <si>
    <t>Mareš Pavel</t>
  </si>
  <si>
    <t>Špičák Petr</t>
  </si>
  <si>
    <t>Štrof Michal</t>
  </si>
  <si>
    <t>Kratochvíl Martin</t>
  </si>
  <si>
    <t>Kekrt Lukáš</t>
  </si>
  <si>
    <t>Kmeť Michal</t>
  </si>
  <si>
    <t>Sopka Roman</t>
  </si>
  <si>
    <t>Straka Samuel</t>
  </si>
  <si>
    <t>Buchbauer Radek</t>
  </si>
  <si>
    <t>Vaniš Ondřej</t>
  </si>
  <si>
    <t>Rada Pavel</t>
  </si>
  <si>
    <t>Slovák Tomáš</t>
  </si>
  <si>
    <t>Matouš Filip</t>
  </si>
  <si>
    <t>Farka Michal</t>
  </si>
  <si>
    <t>Seman Milan</t>
  </si>
  <si>
    <t>Diatka Vladimír</t>
  </si>
  <si>
    <t>Abrhan Lukáš</t>
  </si>
  <si>
    <t>Ambrož Radomír</t>
  </si>
  <si>
    <t>Anděl Milan</t>
  </si>
  <si>
    <t>Angaláš Michal</t>
  </si>
  <si>
    <t>Arlt Pavel</t>
  </si>
  <si>
    <t>Baier Jan</t>
  </si>
  <si>
    <t>Bajtek Zbyněk</t>
  </si>
  <si>
    <t>Balatka Jaroslav</t>
  </si>
  <si>
    <t>Bárta Miroslav</t>
  </si>
  <si>
    <t>Bartík Patrik</t>
  </si>
  <si>
    <t>Bártů Adam</t>
  </si>
  <si>
    <t>Bauch Petr</t>
  </si>
  <si>
    <t>Baxa Miroslav</t>
  </si>
  <si>
    <t>Bednarz Libor</t>
  </si>
  <si>
    <t>Benda Jiří</t>
  </si>
  <si>
    <t>Benesz Radomír</t>
  </si>
  <si>
    <t>Beneš Daniel</t>
  </si>
  <si>
    <t>Beneš Jan</t>
  </si>
  <si>
    <t>Beneš Vojtěch</t>
  </si>
  <si>
    <t>Benroth Martin</t>
  </si>
  <si>
    <t>Beránek Jakub</t>
  </si>
  <si>
    <t>Beránek Jiří</t>
  </si>
  <si>
    <t>Berka Martin</t>
  </si>
  <si>
    <t>Berka Radim</t>
  </si>
  <si>
    <t>Bernát Ivo</t>
  </si>
  <si>
    <t>Bernát Matěj</t>
  </si>
  <si>
    <t>Bernát Miroslav</t>
  </si>
  <si>
    <t>Bezdíček Zdeněk</t>
  </si>
  <si>
    <t>Bičík Tomáš</t>
  </si>
  <si>
    <t>Bielesz Josef</t>
  </si>
  <si>
    <t>Bielesz Michal</t>
  </si>
  <si>
    <t>Blabla Pavel</t>
  </si>
  <si>
    <t>Blažek David</t>
  </si>
  <si>
    <t>Blažek Jaroslav</t>
  </si>
  <si>
    <t>Blažek Pavel</t>
  </si>
  <si>
    <t>Boháček Štěpán</t>
  </si>
  <si>
    <t>Bohm Martin</t>
  </si>
  <si>
    <t>Bohoněk Miloš</t>
  </si>
  <si>
    <t>Bolehovský Pavel</t>
  </si>
  <si>
    <t>Bořil Petr</t>
  </si>
  <si>
    <t>Bořil Vojtěch</t>
  </si>
  <si>
    <t>Bošek Jiří</t>
  </si>
  <si>
    <t>Brada Ondřej</t>
  </si>
  <si>
    <t>Braniš Pavel</t>
  </si>
  <si>
    <t>Brázda Martin</t>
  </si>
  <si>
    <t>Brém Petr</t>
  </si>
  <si>
    <t>Bruna Michal</t>
  </si>
  <si>
    <t>Brunner Radek</t>
  </si>
  <si>
    <t>Březina Roman</t>
  </si>
  <si>
    <t>Bugner Josef</t>
  </si>
  <si>
    <t>Burian Jaroslav</t>
  </si>
  <si>
    <t>Cedivoda Miroslav</t>
  </si>
  <si>
    <t>Ceniga Peter</t>
  </si>
  <si>
    <t>Cenkl Jakub</t>
  </si>
  <si>
    <t>Ciernik Jan</t>
  </si>
  <si>
    <t>Coufal Martin</t>
  </si>
  <si>
    <t>Crha Zdeněk</t>
  </si>
  <si>
    <t>Cypra Zbyněk</t>
  </si>
  <si>
    <t>Czeczotka Marek</t>
  </si>
  <si>
    <t>Czerný Pavel</t>
  </si>
  <si>
    <t>Čech František</t>
  </si>
  <si>
    <t>Čech Radovan</t>
  </si>
  <si>
    <t>Čechmánek David</t>
  </si>
  <si>
    <t>Čechura Martin</t>
  </si>
  <si>
    <t>Čermák David</t>
  </si>
  <si>
    <t>Čermák Jan</t>
  </si>
  <si>
    <t>Černý Martin</t>
  </si>
  <si>
    <t>Černý Miroslav</t>
  </si>
  <si>
    <t>Čížek Petr</t>
  </si>
  <si>
    <t>Delina Daniel</t>
  </si>
  <si>
    <t>Dicara Stephan</t>
  </si>
  <si>
    <t>Dobiáš Jakub</t>
  </si>
  <si>
    <t>Dobiáš Michael</t>
  </si>
  <si>
    <t>Dorko Lukáš</t>
  </si>
  <si>
    <t>Dostál Jakub</t>
  </si>
  <si>
    <t>Doškář Jakub</t>
  </si>
  <si>
    <t>Drobek Petr</t>
  </si>
  <si>
    <t>Duch Miroslav</t>
  </si>
  <si>
    <t>Dujka Luděk</t>
  </si>
  <si>
    <t>Dumek Jiří</t>
  </si>
  <si>
    <t>Durych Martin</t>
  </si>
  <si>
    <t>Dvorštiak Dalibor</t>
  </si>
  <si>
    <t>Dvořák Pavel</t>
  </si>
  <si>
    <t>Dvořák Petr</t>
  </si>
  <si>
    <t>Egert Michal</t>
  </si>
  <si>
    <t>Ehl Petr</t>
  </si>
  <si>
    <t>Eibel Zdeněk</t>
  </si>
  <si>
    <t>Eremka Libor</t>
  </si>
  <si>
    <t>Fait František</t>
  </si>
  <si>
    <t>Fajbis Petr</t>
  </si>
  <si>
    <t>Fexa Pavel</t>
  </si>
  <si>
    <t>Fiala Dan</t>
  </si>
  <si>
    <t>Fix Jiří</t>
  </si>
  <si>
    <t>Flaša David</t>
  </si>
  <si>
    <t>Fluksa Jiří</t>
  </si>
  <si>
    <t>Fojtík David</t>
  </si>
  <si>
    <t>Fojtík Martin</t>
  </si>
  <si>
    <t>Fousek Václav</t>
  </si>
  <si>
    <t>Fremunt Ondřej</t>
  </si>
  <si>
    <t>Fridrich Michal</t>
  </si>
  <si>
    <t>Fujáček Jan</t>
  </si>
  <si>
    <t>Gajdoš Jan</t>
  </si>
  <si>
    <t>Gaš Štefan</t>
  </si>
  <si>
    <t>Geryk Jaromír</t>
  </si>
  <si>
    <t>Glogar Karel</t>
  </si>
  <si>
    <t>Glůza Roman</t>
  </si>
  <si>
    <t>Goga Tomáš</t>
  </si>
  <si>
    <t>Götz Adam</t>
  </si>
  <si>
    <t>Groš Jan</t>
  </si>
  <si>
    <t>Grulich Roman</t>
  </si>
  <si>
    <t>Grym Aleš</t>
  </si>
  <si>
    <t>Gurin David</t>
  </si>
  <si>
    <t>Guziur Petr</t>
  </si>
  <si>
    <t>Hájek Daniel</t>
  </si>
  <si>
    <t>Hájek Jakub</t>
  </si>
  <si>
    <t>Halbich Jan</t>
  </si>
  <si>
    <t>Hamal Petr</t>
  </si>
  <si>
    <t>Hanousek Jan</t>
  </si>
  <si>
    <t>Hanzlík Václav</t>
  </si>
  <si>
    <t>Hap Zdeněk</t>
  </si>
  <si>
    <t>Havelka Tomáš</t>
  </si>
  <si>
    <t>Havlíček Jan</t>
  </si>
  <si>
    <t>Havlík Nikola</t>
  </si>
  <si>
    <t>Hendrych Jakub</t>
  </si>
  <si>
    <t>Herbs Filip</t>
  </si>
  <si>
    <t>Heřmánek Martin</t>
  </si>
  <si>
    <t>Hes Martin</t>
  </si>
  <si>
    <t>Hes Robert</t>
  </si>
  <si>
    <t>Hladný Marek</t>
  </si>
  <si>
    <t>Hložek Pavel</t>
  </si>
  <si>
    <t>Hofman Jiří</t>
  </si>
  <si>
    <t>Holoubek Jan</t>
  </si>
  <si>
    <t>Holub Tomáš</t>
  </si>
  <si>
    <t>Hons Michal</t>
  </si>
  <si>
    <t>Hopják Petr</t>
  </si>
  <si>
    <t>Horáček Martin</t>
  </si>
  <si>
    <t>Hošťálek Marek</t>
  </si>
  <si>
    <t>Houser Tomáš</t>
  </si>
  <si>
    <t>Hovorka Jan</t>
  </si>
  <si>
    <t>Hovorka Tomáš</t>
  </si>
  <si>
    <t>Hradil Pavel</t>
  </si>
  <si>
    <t>Hrubý Petr</t>
  </si>
  <si>
    <t>Hrubý Vojtěch</t>
  </si>
  <si>
    <t>Hruška Zdeněk</t>
  </si>
  <si>
    <t>Hrůza David</t>
  </si>
  <si>
    <t>Hřivnáč Michal</t>
  </si>
  <si>
    <t>Hudec Tomáš</t>
  </si>
  <si>
    <t>Humr Jan</t>
  </si>
  <si>
    <t>Husánik Robert</t>
  </si>
  <si>
    <t>Chládek Pavel</t>
  </si>
  <si>
    <t>Chládek Roman</t>
  </si>
  <si>
    <t>Chloupek Adam</t>
  </si>
  <si>
    <t>Chlup Roman</t>
  </si>
  <si>
    <t>Chmelař Vítězslav</t>
  </si>
  <si>
    <t>Chrascina Marek</t>
  </si>
  <si>
    <t>Chytil David</t>
  </si>
  <si>
    <t>Jakubek Václav</t>
  </si>
  <si>
    <t>Janata Karel</t>
  </si>
  <si>
    <t>Jančík Zdeněk</t>
  </si>
  <si>
    <t>Janďourek Petr</t>
  </si>
  <si>
    <t>Janíček Jaroslav</t>
  </si>
  <si>
    <t>Jánoš Filip</t>
  </si>
  <si>
    <t>Janoš Rudy</t>
  </si>
  <si>
    <t>Javůrek Tomáš</t>
  </si>
  <si>
    <t>Jedlička Patrik</t>
  </si>
  <si>
    <t>Jelšík Lukáš</t>
  </si>
  <si>
    <t>Jeništa Martin</t>
  </si>
  <si>
    <t>Jindra Pavel</t>
  </si>
  <si>
    <t>Jirák Aleš</t>
  </si>
  <si>
    <t>Jirásek Petr</t>
  </si>
  <si>
    <t>Jirka Michal</t>
  </si>
  <si>
    <t>Jiřík Martin</t>
  </si>
  <si>
    <t>Jisl Jaroslav</t>
  </si>
  <si>
    <t>Jomíček Petr</t>
  </si>
  <si>
    <t>Joska Vojtěch</t>
  </si>
  <si>
    <t>Juračák Erik</t>
  </si>
  <si>
    <t>Jurcaga Jakub</t>
  </si>
  <si>
    <t>Jurč Michal</t>
  </si>
  <si>
    <t>Jurečka Richard</t>
  </si>
  <si>
    <t>Jursa Jaroslav</t>
  </si>
  <si>
    <t>Kalkus Jan</t>
  </si>
  <si>
    <t>Kalný Petr</t>
  </si>
  <si>
    <t>Kalný Tomáš</t>
  </si>
  <si>
    <t>Kalous Tomáš</t>
  </si>
  <si>
    <t>Kantor Sebastián</t>
  </si>
  <si>
    <t>Karč Jakub</t>
  </si>
  <si>
    <t>Karmazín Petr</t>
  </si>
  <si>
    <t>Kasalík Radim</t>
  </si>
  <si>
    <t>Kasse Tomáš</t>
  </si>
  <si>
    <t>Kašpárek Radim</t>
  </si>
  <si>
    <t>Kašše Tomáš</t>
  </si>
  <si>
    <t>Kempa Jan</t>
  </si>
  <si>
    <t>Kindl Stanislav</t>
  </si>
  <si>
    <t>Kleiner Robert</t>
  </si>
  <si>
    <t>Kluz Tomasz</t>
  </si>
  <si>
    <t>Knapík Štěpán</t>
  </si>
  <si>
    <t>Kněžínek Vít</t>
  </si>
  <si>
    <t>Knotek Jan</t>
  </si>
  <si>
    <t>Kocian Jan</t>
  </si>
  <si>
    <t>Kocum Jan</t>
  </si>
  <si>
    <t>Kočara Jiří</t>
  </si>
  <si>
    <t>Kočí Martin</t>
  </si>
  <si>
    <t>Kohout Pavel</t>
  </si>
  <si>
    <t>Kohut Martin</t>
  </si>
  <si>
    <t>Kolín Jan</t>
  </si>
  <si>
    <t>Kolorz Jan</t>
  </si>
  <si>
    <t>Konvalina Matěj</t>
  </si>
  <si>
    <t>Koravský Roman</t>
  </si>
  <si>
    <t>Kotásek Jakub</t>
  </si>
  <si>
    <t>Kotek Tomáš</t>
  </si>
  <si>
    <t>Kotlár Petr</t>
  </si>
  <si>
    <t>Kotlář Petr</t>
  </si>
  <si>
    <t>Kotrba Štěpán</t>
  </si>
  <si>
    <t>Kotúček Pavel</t>
  </si>
  <si>
    <t>Kotyk Jan</t>
  </si>
  <si>
    <t>Koutník Dušan</t>
  </si>
  <si>
    <t>Kovář Michal</t>
  </si>
  <si>
    <t>Kovařík David</t>
  </si>
  <si>
    <t>Kozubík Lukáš</t>
  </si>
  <si>
    <t>Král Václav</t>
  </si>
  <si>
    <t>Kramár Tomáš</t>
  </si>
  <si>
    <t>Krameš Jaroslav</t>
  </si>
  <si>
    <t>Kratochvíl Miloš</t>
  </si>
  <si>
    <t>Krejbich Daniel</t>
  </si>
  <si>
    <t>Krist Ondřej</t>
  </si>
  <si>
    <t>Krotil Jiří</t>
  </si>
  <si>
    <t>Krupka Lukáš</t>
  </si>
  <si>
    <t>Křeček Jiří</t>
  </si>
  <si>
    <t>Křivánek Filip</t>
  </si>
  <si>
    <t>Křivka Martin</t>
  </si>
  <si>
    <t>Ksonzek Miloš</t>
  </si>
  <si>
    <t>Kubina Matěj</t>
  </si>
  <si>
    <t>Kubišta Jan</t>
  </si>
  <si>
    <t>Kučera Petr</t>
  </si>
  <si>
    <t>Kučera Václav</t>
  </si>
  <si>
    <t>Kunčar David</t>
  </si>
  <si>
    <t>Kuneš David</t>
  </si>
  <si>
    <t>Kurz Matouš</t>
  </si>
  <si>
    <t>Kus Marek</t>
  </si>
  <si>
    <t>Kutiš Ondřej</t>
  </si>
  <si>
    <t>Kvapulínský Martin</t>
  </si>
  <si>
    <t>Labudek Tomáš</t>
  </si>
  <si>
    <t>Labuz Martin</t>
  </si>
  <si>
    <t>Langer Jan</t>
  </si>
  <si>
    <t>Larysz Jakub</t>
  </si>
  <si>
    <t>Lederer Jan</t>
  </si>
  <si>
    <t>Ledvinka Štěpán</t>
  </si>
  <si>
    <t>Lesák Jiří</t>
  </si>
  <si>
    <t>Lhota Zbyšek</t>
  </si>
  <si>
    <t>Lichter Michal</t>
  </si>
  <si>
    <t>Lichý Dušan</t>
  </si>
  <si>
    <t>Lipták Radim</t>
  </si>
  <si>
    <t>Lisec Tomáš</t>
  </si>
  <si>
    <t>Lukeš Petr</t>
  </si>
  <si>
    <t>Lukeš Tomáš</t>
  </si>
  <si>
    <t>Lukosz Petr</t>
  </si>
  <si>
    <t>Luňák David</t>
  </si>
  <si>
    <t>Luňák Tomáš</t>
  </si>
  <si>
    <t>Lux Bronislav</t>
  </si>
  <si>
    <t>Luxemburg Jan</t>
  </si>
  <si>
    <t>Macák Pavel</t>
  </si>
  <si>
    <t>Macíček Martin</t>
  </si>
  <si>
    <t>Machovský Oldřich</t>
  </si>
  <si>
    <t>Maleňák Miroslav</t>
  </si>
  <si>
    <t>Malošík Jan</t>
  </si>
  <si>
    <t>Malý Lukáš</t>
  </si>
  <si>
    <t>Marcel (Maky) Žuška</t>
  </si>
  <si>
    <t>Marek Jiří</t>
  </si>
  <si>
    <t>Marek Lukáš</t>
  </si>
  <si>
    <t>Marhoun Petr</t>
  </si>
  <si>
    <t>Marosz Vojtěch</t>
  </si>
  <si>
    <t>Martikán Jiří</t>
  </si>
  <si>
    <t>Martin Střelka</t>
  </si>
  <si>
    <t>Martinec Václav</t>
  </si>
  <si>
    <t>Martínek Tomáš</t>
  </si>
  <si>
    <t>Martinovský Petr</t>
  </si>
  <si>
    <t>Martynek Vladislav</t>
  </si>
  <si>
    <t>Mastík Jan</t>
  </si>
  <si>
    <t>Mašek Pavel</t>
  </si>
  <si>
    <t>Mašita Jiří</t>
  </si>
  <si>
    <t>Matouš Vojtěch</t>
  </si>
  <si>
    <t>Matoušek Milan</t>
  </si>
  <si>
    <t>Matoušek Václav</t>
  </si>
  <si>
    <t>Matzner Martin</t>
  </si>
  <si>
    <t>Melčák Tomáš</t>
  </si>
  <si>
    <t>Meluzín Petr</t>
  </si>
  <si>
    <t>Michálek Jakub</t>
  </si>
  <si>
    <t>Michalík Tomáš</t>
  </si>
  <si>
    <t>Mikeska Marek</t>
  </si>
  <si>
    <t>Miklas Vojtěch</t>
  </si>
  <si>
    <t>Mikloš Martin</t>
  </si>
  <si>
    <t>Mikolášek Milan</t>
  </si>
  <si>
    <t>Mikulášek Milan</t>
  </si>
  <si>
    <t>Misiak Bartosz</t>
  </si>
  <si>
    <t>Míša Dalibor</t>
  </si>
  <si>
    <t>Mišák Milan</t>
  </si>
  <si>
    <t>Mlčkovský Jiří</t>
  </si>
  <si>
    <t>Mojžíšek Jan</t>
  </si>
  <si>
    <t>Mooc Filip</t>
  </si>
  <si>
    <t>Moravec Marek</t>
  </si>
  <si>
    <t>Moravík Marek</t>
  </si>
  <si>
    <t>Motl Ondřej</t>
  </si>
  <si>
    <t>Mrskoč Jonáš</t>
  </si>
  <si>
    <t>Muroň Radim</t>
  </si>
  <si>
    <t>Musil Michal</t>
  </si>
  <si>
    <t>Mynář Jan</t>
  </si>
  <si>
    <t>Nádeníček Tomáš</t>
  </si>
  <si>
    <t>Nahorniak Tomáš</t>
  </si>
  <si>
    <t>Najman Jakub</t>
  </si>
  <si>
    <t>Navrátil Jaroslav</t>
  </si>
  <si>
    <t>Navrátil Marek</t>
  </si>
  <si>
    <t>Navrátil Michal</t>
  </si>
  <si>
    <t>Nedoba Miroslav</t>
  </si>
  <si>
    <t>Nejedlý Petr</t>
  </si>
  <si>
    <t>Nekvinda Alexandr</t>
  </si>
  <si>
    <t>Neoral Jiří</t>
  </si>
  <si>
    <t>Nepraš Vladimír</t>
  </si>
  <si>
    <t>Nerad Karel</t>
  </si>
  <si>
    <t>Nesvadba Oldřich</t>
  </si>
  <si>
    <t>Nevřala MIchal</t>
  </si>
  <si>
    <t>Niedoba Miroslav</t>
  </si>
  <si>
    <t>Niemiec Michal</t>
  </si>
  <si>
    <t>Novák Lukáš</t>
  </si>
  <si>
    <t>Novák Martin</t>
  </si>
  <si>
    <t>Novák Michael</t>
  </si>
  <si>
    <t>Novotný Josef</t>
  </si>
  <si>
    <t>Novotný Rostislav</t>
  </si>
  <si>
    <t>Nový Pavel</t>
  </si>
  <si>
    <t>Nutil Tomáš</t>
  </si>
  <si>
    <t>Nytra Martin</t>
  </si>
  <si>
    <t>Nývlt Martin</t>
  </si>
  <si>
    <t>Ocásek Martin</t>
  </si>
  <si>
    <t>Ocásek Zbyněk</t>
  </si>
  <si>
    <t>Odstrčilík Roman</t>
  </si>
  <si>
    <t>Ondráček Tomáš</t>
  </si>
  <si>
    <t>Ondruch Adam</t>
  </si>
  <si>
    <t>Ostruszka Petr</t>
  </si>
  <si>
    <t>Otta Roman</t>
  </si>
  <si>
    <t>Otta Zdeněk</t>
  </si>
  <si>
    <t>Oulehla Petr</t>
  </si>
  <si>
    <t>Paclík Roman</t>
  </si>
  <si>
    <t>Pačka Jan</t>
  </si>
  <si>
    <t>Pala Mojmír</t>
  </si>
  <si>
    <t>Paloncý Pavel</t>
  </si>
  <si>
    <t>Papeš Václav</t>
  </si>
  <si>
    <t>Pastušek Jan</t>
  </si>
  <si>
    <t>Patsch Václav</t>
  </si>
  <si>
    <t>Pávek Petr</t>
  </si>
  <si>
    <t>Pavelka Radim</t>
  </si>
  <si>
    <t>Pavlík Milan</t>
  </si>
  <si>
    <t>Pavlík Miroslav</t>
  </si>
  <si>
    <t>Pavliš Petr</t>
  </si>
  <si>
    <t>Pavlišta Vít</t>
  </si>
  <si>
    <t>Pavlorek Adam</t>
  </si>
  <si>
    <t>Pavlů Roman</t>
  </si>
  <si>
    <t>Pečiva Zbyněk</t>
  </si>
  <si>
    <t>Pech David</t>
  </si>
  <si>
    <t>Pektor Stanislav</t>
  </si>
  <si>
    <t>Peroutka Hynek</t>
  </si>
  <si>
    <t>Pešík Marek</t>
  </si>
  <si>
    <t>Peška Miroslav</t>
  </si>
  <si>
    <t>Petráš Rostislav</t>
  </si>
  <si>
    <t>Pfeffer Karel</t>
  </si>
  <si>
    <t>Pfneisl Lukáš</t>
  </si>
  <si>
    <t>Piechowicz Jiří</t>
  </si>
  <si>
    <t>Pisek Jaroslav</t>
  </si>
  <si>
    <t>Pischek Pavel</t>
  </si>
  <si>
    <t>Pistulka Oldřich</t>
  </si>
  <si>
    <t>Píša Martin</t>
  </si>
  <si>
    <t>Platil Jiří</t>
  </si>
  <si>
    <t>Plhoň Patrik</t>
  </si>
  <si>
    <t>Plný David</t>
  </si>
  <si>
    <t>Podlucký Josef</t>
  </si>
  <si>
    <t>Podolský Filip</t>
  </si>
  <si>
    <t>Podpinka René</t>
  </si>
  <si>
    <t>Podroužek Dušan</t>
  </si>
  <si>
    <t>Pokluda Jiří</t>
  </si>
  <si>
    <t>Poláček Miroslav</t>
  </si>
  <si>
    <t>Polák Vladimír</t>
  </si>
  <si>
    <t>Polášek Jan Ferdinand</t>
  </si>
  <si>
    <t>Polivica Petr</t>
  </si>
  <si>
    <t>Porwisz Jiří</t>
  </si>
  <si>
    <t>Pospíšil Petr</t>
  </si>
  <si>
    <t>Pospíšil Vítek</t>
  </si>
  <si>
    <t>Pozdenkov Michael</t>
  </si>
  <si>
    <t>Procházka Rudolf</t>
  </si>
  <si>
    <t>Prokop Jaroslav</t>
  </si>
  <si>
    <t>Przeczek Marek</t>
  </si>
  <si>
    <t>Přibyl Vojtěch</t>
  </si>
  <si>
    <t>Ptáček Petr</t>
  </si>
  <si>
    <t>Punda Václav</t>
  </si>
  <si>
    <t>Puščák Adam</t>
  </si>
  <si>
    <t>Pušman Jan</t>
  </si>
  <si>
    <t>Pytlík Jiří</t>
  </si>
  <si>
    <t>Pytlík Ondřej</t>
  </si>
  <si>
    <t>Rada Martin</t>
  </si>
  <si>
    <t>Rajnoch Edvard</t>
  </si>
  <si>
    <t>Rajský Josef</t>
  </si>
  <si>
    <t>Rajský Pavel</t>
  </si>
  <si>
    <t>Rákoncaj Lukáš</t>
  </si>
  <si>
    <t>Reček Lukáš</t>
  </si>
  <si>
    <t>Regner Tomáš</t>
  </si>
  <si>
    <t>Reimer Petr</t>
  </si>
  <si>
    <t>Rek Filip</t>
  </si>
  <si>
    <t>Rod Marek</t>
  </si>
  <si>
    <t>Rota Vojtěch</t>
  </si>
  <si>
    <t>Ruck Daniel</t>
  </si>
  <si>
    <t>Rudický Radovan</t>
  </si>
  <si>
    <t>Rusniok Michal</t>
  </si>
  <si>
    <t>Rybář Tomáš</t>
  </si>
  <si>
    <t>Rybicki Witold</t>
  </si>
  <si>
    <t>Rylko Václav</t>
  </si>
  <si>
    <t>Řehák Vladimír</t>
  </si>
  <si>
    <t>Řezáč Martin</t>
  </si>
  <si>
    <t>Řezníček Tomáš</t>
  </si>
  <si>
    <t>Sedlák Robert</t>
  </si>
  <si>
    <t>Sedlář Robin</t>
  </si>
  <si>
    <t>Sedliský Lukáš</t>
  </si>
  <si>
    <t>Sehnoutka Dušan</t>
  </si>
  <si>
    <t>Seman Petr</t>
  </si>
  <si>
    <t>Sembol Zbyšek</t>
  </si>
  <si>
    <t>Semela Pavel</t>
  </si>
  <si>
    <t>Semenec Vít</t>
  </si>
  <si>
    <t>Serhij Tkač</t>
  </si>
  <si>
    <t>Schlogl Jiří</t>
  </si>
  <si>
    <t>Schovánek Josef</t>
  </si>
  <si>
    <t>Schwarz Herbert</t>
  </si>
  <si>
    <t>Siedlaczek Vojtěch</t>
  </si>
  <si>
    <t>Sikora Tomáš</t>
  </si>
  <si>
    <t>Sirůček Michael</t>
  </si>
  <si>
    <t>Sitek Tomáš</t>
  </si>
  <si>
    <t>Siuda Tomáš</t>
  </si>
  <si>
    <t>Skarka Jiří</t>
  </si>
  <si>
    <t>Sklenička Petr</t>
  </si>
  <si>
    <t>Skripnik Ondřej</t>
  </si>
  <si>
    <t>Slobodian Jiří</t>
  </si>
  <si>
    <t>Smatolán Miroslav</t>
  </si>
  <si>
    <t>Smejkal Petr</t>
  </si>
  <si>
    <t>Smrž Spídy</t>
  </si>
  <si>
    <t>Sochor Marek</t>
  </si>
  <si>
    <t>Solný Michal</t>
  </si>
  <si>
    <t>Sosna Tomáš</t>
  </si>
  <si>
    <t>Soukup Ondřej</t>
  </si>
  <si>
    <t>Soukup Tomáš</t>
  </si>
  <si>
    <t>Stárek Martin</t>
  </si>
  <si>
    <t>Stockner Radek</t>
  </si>
  <si>
    <t>Stojanovič Teodor</t>
  </si>
  <si>
    <t>Stolárik Peter</t>
  </si>
  <si>
    <t>Stoszek Jan</t>
  </si>
  <si>
    <t>Straka Štěpán</t>
  </si>
  <si>
    <t>Strnad Tomáš</t>
  </si>
  <si>
    <t>Strnadel Jakub</t>
  </si>
  <si>
    <t>Stříbrný Martin</t>
  </si>
  <si>
    <t>Studa Tomáš</t>
  </si>
  <si>
    <t>Suchomel Jan</t>
  </si>
  <si>
    <t>Svárovský David</t>
  </si>
  <si>
    <t>Sventek Ladislav</t>
  </si>
  <si>
    <t>Svrček Jan</t>
  </si>
  <si>
    <t>Szarowski Miroslav</t>
  </si>
  <si>
    <t>Szuszkiewicz Filip</t>
  </si>
  <si>
    <t>Šauer Martin</t>
  </si>
  <si>
    <t>Ščerba josef</t>
  </si>
  <si>
    <t>Ščerba Miroslav</t>
  </si>
  <si>
    <t>Šiffel Erik</t>
  </si>
  <si>
    <t>Šícha Martin</t>
  </si>
  <si>
    <t>Šimčík Zbyněk</t>
  </si>
  <si>
    <t>Šimon Michal</t>
  </si>
  <si>
    <t>Šindelek Pavel</t>
  </si>
  <si>
    <t>Šiška Jakub</t>
  </si>
  <si>
    <t>Šiška Jan</t>
  </si>
  <si>
    <t>Škabraha Pavel</t>
  </si>
  <si>
    <t>Škoda Jakub</t>
  </si>
  <si>
    <t>Škorpík David</t>
  </si>
  <si>
    <t>Škripko Ján</t>
  </si>
  <si>
    <t>Škrleta Pavel</t>
  </si>
  <si>
    <t>Šmíd Ivan</t>
  </si>
  <si>
    <t>Šmíd Jan</t>
  </si>
  <si>
    <t>Šodek Martin</t>
  </si>
  <si>
    <t>Šorm Ivo</t>
  </si>
  <si>
    <t>Šourek Martin</t>
  </si>
  <si>
    <t>Špička Martin</t>
  </si>
  <si>
    <t>Špringl Štěpán</t>
  </si>
  <si>
    <t>Šrubař Pavel</t>
  </si>
  <si>
    <t>Šták Daniel</t>
  </si>
  <si>
    <t>Šťasta Libor</t>
  </si>
  <si>
    <t>Štoček Michal</t>
  </si>
  <si>
    <t>Šťourač Jan</t>
  </si>
  <si>
    <t>Šťovíček Martin</t>
  </si>
  <si>
    <t>Štrop Miroslav</t>
  </si>
  <si>
    <t>Šulej Marcel</t>
  </si>
  <si>
    <t>Švancara Jiří</t>
  </si>
  <si>
    <t>Švehlák Jiří</t>
  </si>
  <si>
    <t>Švihovský Jaromír</t>
  </si>
  <si>
    <t>Švirák Ondřej</t>
  </si>
  <si>
    <t>Švrček Filip</t>
  </si>
  <si>
    <t>Švrček Jan</t>
  </si>
  <si>
    <t>Tabarka Ondřej</t>
  </si>
  <si>
    <t>Tacina Marek</t>
  </si>
  <si>
    <t>Taušer Josef</t>
  </si>
  <si>
    <t>Tejkal Vladimír</t>
  </si>
  <si>
    <t>Tejnil Ivo</t>
  </si>
  <si>
    <t>Tománek Josef</t>
  </si>
  <si>
    <t>Tománek Robert</t>
  </si>
  <si>
    <t>Tomášek Roman</t>
  </si>
  <si>
    <t>Tópfer Martin</t>
  </si>
  <si>
    <t>Touška Kryštof</t>
  </si>
  <si>
    <t>Trnčák Jaroslav</t>
  </si>
  <si>
    <t>Tuček Jaroslav</t>
  </si>
  <si>
    <t>Tuharský Martin</t>
  </si>
  <si>
    <t>Turek Michal</t>
  </si>
  <si>
    <t>Tyleček Václav</t>
  </si>
  <si>
    <t>Uher Tomáš</t>
  </si>
  <si>
    <t>Urbaczka Pavel</t>
  </si>
  <si>
    <t>Urbanec Adam</t>
  </si>
  <si>
    <t>Vabroušek Petr</t>
  </si>
  <si>
    <t>Vacek Martin</t>
  </si>
  <si>
    <t>Valach Jakub</t>
  </si>
  <si>
    <t>Valečko Jan</t>
  </si>
  <si>
    <t>Valenta Lukáš</t>
  </si>
  <si>
    <t>Valenta Michal</t>
  </si>
  <si>
    <t>Valtr Daniel</t>
  </si>
  <si>
    <t>Váňa Jiří</t>
  </si>
  <si>
    <t>Váňa Karel</t>
  </si>
  <si>
    <t>Vavák Michal</t>
  </si>
  <si>
    <t>Vedra David</t>
  </si>
  <si>
    <t>Velička Aleš</t>
  </si>
  <si>
    <t>Vevera Jakub</t>
  </si>
  <si>
    <t>Vidlář František</t>
  </si>
  <si>
    <t>Vlad Henzl</t>
  </si>
  <si>
    <t>Vlasák Martin</t>
  </si>
  <si>
    <t>Vlasák Radim</t>
  </si>
  <si>
    <t>Vlček Jaroslav</t>
  </si>
  <si>
    <t>Vojtíšek Radovan</t>
  </si>
  <si>
    <t>Vokulič Jan</t>
  </si>
  <si>
    <t>Volech František</t>
  </si>
  <si>
    <t>Vondrák Radim</t>
  </si>
  <si>
    <t>Vrána Jiří</t>
  </si>
  <si>
    <t>Vrubel Lukáš</t>
  </si>
  <si>
    <t>Vysmek Petr</t>
  </si>
  <si>
    <t>Vyvijal Tadeáš</t>
  </si>
  <si>
    <t>Wagner Rostislav</t>
  </si>
  <si>
    <t>Wojtyla Jaromír</t>
  </si>
  <si>
    <t>Zajíc Jan</t>
  </si>
  <si>
    <t>Záleský Tomáš</t>
  </si>
  <si>
    <t>Zavoral Aleš</t>
  </si>
  <si>
    <t>Zdvihal Tomáš</t>
  </si>
  <si>
    <t>Zeman Marek</t>
  </si>
  <si>
    <t>Zembovski Edvard</t>
  </si>
  <si>
    <t>Zobač Ondra</t>
  </si>
  <si>
    <t>Zylka Miloslav</t>
  </si>
  <si>
    <t>Žákovský Petr</t>
  </si>
  <si>
    <t>Ženíšek Lukáš</t>
  </si>
  <si>
    <t>Židlík Lubomír</t>
  </si>
  <si>
    <t>Žolcer Michael</t>
  </si>
  <si>
    <t>ŽENY</t>
  </si>
  <si>
    <t>Mertová Michaela</t>
  </si>
  <si>
    <t>Krchová Zuzana</t>
  </si>
  <si>
    <t>Hampejsová Martina</t>
  </si>
  <si>
    <t>Matrasová Kateřina</t>
  </si>
  <si>
    <t>Straková Anna</t>
  </si>
  <si>
    <t>Vlčková Iveta</t>
  </si>
  <si>
    <t>Štalzerová Lada</t>
  </si>
  <si>
    <t>Krajníková Hana</t>
  </si>
  <si>
    <t>Cichá Barbora</t>
  </si>
  <si>
    <t>Kocumová Zuzana</t>
  </si>
  <si>
    <t>Urbancová Zuzana</t>
  </si>
  <si>
    <t>Tuhovčáková Veronika</t>
  </si>
  <si>
    <t>Kožnarová Barbora</t>
  </si>
  <si>
    <t>Chmelková Kristýna</t>
  </si>
  <si>
    <t>Argalášová Kateřina</t>
  </si>
  <si>
    <t>Skupieňová Kristýna</t>
  </si>
  <si>
    <t>Konečná Markéta</t>
  </si>
  <si>
    <t>Dolejšová Petra</t>
  </si>
  <si>
    <t>Burešová Iva</t>
  </si>
  <si>
    <t>Lukášová Mirka</t>
  </si>
  <si>
    <t>Pončová Eva</t>
  </si>
  <si>
    <t>Jakubů Klára</t>
  </si>
  <si>
    <t>Márová Klára</t>
  </si>
  <si>
    <t>Karbulková Alice</t>
  </si>
  <si>
    <t>Mücková Petra</t>
  </si>
  <si>
    <t>Vlasáková Andrea</t>
  </si>
  <si>
    <t>Zelená Marie</t>
  </si>
  <si>
    <t>Žáčková Eva</t>
  </si>
  <si>
    <t>Rampírová Julie</t>
  </si>
  <si>
    <t>Jakešová Klára</t>
  </si>
  <si>
    <t>Gecová Tereza</t>
  </si>
  <si>
    <t>Mikulecká Marcela</t>
  </si>
  <si>
    <t>Uherová Jana</t>
  </si>
  <si>
    <t>Přádková Hana</t>
  </si>
  <si>
    <t>Dvořáková Martina</t>
  </si>
  <si>
    <t>Dirnerová Alžběta</t>
  </si>
  <si>
    <t>Kubíčková Tereza</t>
  </si>
  <si>
    <t>Divíšková Blanka</t>
  </si>
  <si>
    <t>Eliášová Petra</t>
  </si>
  <si>
    <t>Rybářová Ludmila</t>
  </si>
  <si>
    <t>Němečková Eliška</t>
  </si>
  <si>
    <t>Dvořáková Denisa</t>
  </si>
  <si>
    <t>Schorná Pavla</t>
  </si>
  <si>
    <t>Joglová Marcela</t>
  </si>
  <si>
    <t>Stránská Adéla</t>
  </si>
  <si>
    <t>Macurová Barbora</t>
  </si>
  <si>
    <t>Straková Taťána</t>
  </si>
  <si>
    <t>Krejčiříková Denisa</t>
  </si>
  <si>
    <t>Kaniová Eliška</t>
  </si>
  <si>
    <t>Ožanová Zuzana</t>
  </si>
  <si>
    <t>Faltusová Radka</t>
  </si>
  <si>
    <t>Havránková Daniela</t>
  </si>
  <si>
    <t>Rambová Marcela</t>
  </si>
  <si>
    <t>Chotěborová Jana</t>
  </si>
  <si>
    <t>Bulencová Petra</t>
  </si>
  <si>
    <t>Sekyrová Ivana</t>
  </si>
  <si>
    <t>Kramolišová Jitka</t>
  </si>
  <si>
    <t>Štičková Anna</t>
  </si>
  <si>
    <t>Matějíková Jana</t>
  </si>
  <si>
    <t>Dušková Lenka</t>
  </si>
  <si>
    <t>Gavendová Tereza</t>
  </si>
  <si>
    <t>Lubinová Romana</t>
  </si>
  <si>
    <t>Barthová Petra</t>
  </si>
  <si>
    <t>Zelenková Klára</t>
  </si>
  <si>
    <t>Brumlichová Romana</t>
  </si>
  <si>
    <t>Čermáková Magdalena</t>
  </si>
  <si>
    <t>Krstevová Andrea</t>
  </si>
  <si>
    <t>Tesařová Marta</t>
  </si>
  <si>
    <t>Mynářová Kristina</t>
  </si>
  <si>
    <t>Třísková Katarina</t>
  </si>
  <si>
    <t>Húdoková Žaneta</t>
  </si>
  <si>
    <t>Šibravová Lenka</t>
  </si>
  <si>
    <t>Hozdová Pavla</t>
  </si>
  <si>
    <t>Proboszová Zuzana</t>
  </si>
  <si>
    <t>Voborníková Pavla</t>
  </si>
  <si>
    <t>Ježková Kateřina</t>
  </si>
  <si>
    <t>Svatošová Jana</t>
  </si>
  <si>
    <t>Svobodová Martina</t>
  </si>
  <si>
    <t>Malíková Klára</t>
  </si>
  <si>
    <t>Ungerová Lenka</t>
  </si>
  <si>
    <t>Bořilová Magdaléna</t>
  </si>
  <si>
    <t>Krombholzová Bára</t>
  </si>
  <si>
    <t>Malínková Věra</t>
  </si>
  <si>
    <t>Gemelová Monika</t>
  </si>
  <si>
    <t>Novotná Markéta</t>
  </si>
  <si>
    <t>Michalová Radmila</t>
  </si>
  <si>
    <t>Stryková Lenka</t>
  </si>
  <si>
    <t>Komárková Klára</t>
  </si>
  <si>
    <t>Reguliová Katarina</t>
  </si>
  <si>
    <t>Čermáková Tereza</t>
  </si>
  <si>
    <t>Slušná Zuzana</t>
  </si>
  <si>
    <t>Czeczotková Helena</t>
  </si>
  <si>
    <t>Beranová Vendula</t>
  </si>
  <si>
    <t>Trdlová Kateřina</t>
  </si>
  <si>
    <t>Mannová Elena</t>
  </si>
  <si>
    <t>Vildmonová Pavla</t>
  </si>
  <si>
    <t>Žmudová Andrea</t>
  </si>
  <si>
    <t>Foltýnová Veronika</t>
  </si>
  <si>
    <t>Janošcová Martina</t>
  </si>
  <si>
    <t>Nováková Aneta</t>
  </si>
  <si>
    <t>Rejdová Kateřina</t>
  </si>
  <si>
    <t>Telváková Alena</t>
  </si>
  <si>
    <t>Vančurová Lenka</t>
  </si>
  <si>
    <t>Weiabrielassová G</t>
  </si>
  <si>
    <t>Šimonová Elen</t>
  </si>
  <si>
    <t>Horylová Kateřina</t>
  </si>
  <si>
    <t>Lebedová Olga</t>
  </si>
  <si>
    <t>Tkáčová Veronika</t>
  </si>
  <si>
    <t>Macková Johana</t>
  </si>
  <si>
    <t>Vytínová Veronika</t>
  </si>
  <si>
    <t>Fojtíková Hana</t>
  </si>
  <si>
    <t>Baxová Amanda</t>
  </si>
  <si>
    <t>Holubová Klára</t>
  </si>
  <si>
    <t>Housková Jitka</t>
  </si>
  <si>
    <t>Bukovská Radka</t>
  </si>
  <si>
    <t>Havlíková Tereza</t>
  </si>
  <si>
    <t>Hejnicová Eva</t>
  </si>
  <si>
    <t>Hejtmánková Barbora</t>
  </si>
  <si>
    <t>Kubíková Monika</t>
  </si>
  <si>
    <t>Kudrnová Anna</t>
  </si>
  <si>
    <t>Niklová Andrea</t>
  </si>
  <si>
    <t>Balšínková Marie</t>
  </si>
  <si>
    <t>Šrámková Štefánia</t>
  </si>
  <si>
    <t>Böhmová Michaela</t>
  </si>
  <si>
    <t>Krplová Marcela</t>
  </si>
  <si>
    <t>Hollá Lindnerová Kateřina</t>
  </si>
  <si>
    <t>Otevřelová Bohuslava</t>
  </si>
  <si>
    <t>Smutná Kateřina</t>
  </si>
  <si>
    <t>Koláčková Alena</t>
  </si>
  <si>
    <t>Mašková Monika</t>
  </si>
  <si>
    <t>Kuncová Aneta</t>
  </si>
  <si>
    <t>Gombalová Miluše</t>
  </si>
  <si>
    <t>Hejlová Karolína</t>
  </si>
  <si>
    <t>Králová Edita</t>
  </si>
  <si>
    <t>Horáková Jana</t>
  </si>
  <si>
    <t>Zavřelová Barbora</t>
  </si>
  <si>
    <t>Kopková Ivana</t>
  </si>
  <si>
    <t>Kubánková Svatava</t>
  </si>
  <si>
    <t>Zapletalová Zuzana</t>
  </si>
  <si>
    <t>Kvapilová Taťána</t>
  </si>
  <si>
    <t>Štukovská Petra</t>
  </si>
  <si>
    <t>Tůmová Michaela</t>
  </si>
  <si>
    <t>Šrytrová Ladislava</t>
  </si>
  <si>
    <t>Nováková Gabriela</t>
  </si>
  <si>
    <t>Jaseňáková Zuzana</t>
  </si>
  <si>
    <t>Makaloušová Hana</t>
  </si>
  <si>
    <t>Guňková Petra</t>
  </si>
  <si>
    <t>Chlubnová Zdeňka</t>
  </si>
  <si>
    <t>Konečná Jana</t>
  </si>
  <si>
    <t>Gřibková Jana</t>
  </si>
  <si>
    <t>Koubová Veronika</t>
  </si>
  <si>
    <t>Richterová Jitka</t>
  </si>
  <si>
    <t>Kutílková Kateřina</t>
  </si>
  <si>
    <t>Stoklásková Pavla</t>
  </si>
  <si>
    <t>Žižková Kristýna</t>
  </si>
  <si>
    <t>Ábelová Lucie</t>
  </si>
  <si>
    <t>Adamová Eva</t>
  </si>
  <si>
    <t>Baginská Tereza</t>
  </si>
  <si>
    <t>Bendová Veronika</t>
  </si>
  <si>
    <t>Bergerová Laura</t>
  </si>
  <si>
    <t>Bieleszová Miluše</t>
  </si>
  <si>
    <t>Bohdalová Eliška</t>
  </si>
  <si>
    <t>Bohmová Michaela</t>
  </si>
  <si>
    <t>Borkovcová Lucie</t>
  </si>
  <si>
    <t>Burdová Aneta</t>
  </si>
  <si>
    <t>Buzgová Petra</t>
  </si>
  <si>
    <t>Cierniková Linda</t>
  </si>
  <si>
    <t>Čajková Anička</t>
  </si>
  <si>
    <t>Davídková Petra</t>
  </si>
  <si>
    <t>Davidová Jana</t>
  </si>
  <si>
    <t>Dimerová Alžběta</t>
  </si>
  <si>
    <t>Dočkalová Věra</t>
  </si>
  <si>
    <t>Dóžová Nikola</t>
  </si>
  <si>
    <t>Dudková Jarmila</t>
  </si>
  <si>
    <t>Ďurdiaková Tereza</t>
  </si>
  <si>
    <t>Egertová Nela</t>
  </si>
  <si>
    <t>Filipová Lída</t>
  </si>
  <si>
    <t>Fišerová Barbora</t>
  </si>
  <si>
    <t>Funioková Taťána</t>
  </si>
  <si>
    <t>Galaczová Eva</t>
  </si>
  <si>
    <t>Gittlerová Jana</t>
  </si>
  <si>
    <t>Glabazňová Jana</t>
  </si>
  <si>
    <t>Gracová Kateřina</t>
  </si>
  <si>
    <t>Gregořicová Jitka</t>
  </si>
  <si>
    <t>Gruberová Markéta</t>
  </si>
  <si>
    <t>Hájková Kristýna</t>
  </si>
  <si>
    <t>Hájková Linda</t>
  </si>
  <si>
    <t>Haltof Ewa</t>
  </si>
  <si>
    <t>Havlíková Lenka</t>
  </si>
  <si>
    <t>Helegdová Marcela</t>
  </si>
  <si>
    <t>Helikarová Kateřina</t>
  </si>
  <si>
    <t>Hellemanová Lenka</t>
  </si>
  <si>
    <t>Hlavinková Martina</t>
  </si>
  <si>
    <t>Hofová Zuzana</t>
  </si>
  <si>
    <t>Holoubková Hana</t>
  </si>
  <si>
    <t>Honsová Hana</t>
  </si>
  <si>
    <t>Horáčková Vladimíra</t>
  </si>
  <si>
    <t>Hrušková Darina</t>
  </si>
  <si>
    <t>Hurdálková Lucie</t>
  </si>
  <si>
    <t>Chromiaková Pavla</t>
  </si>
  <si>
    <t>Jakůbková Veronika</t>
  </si>
  <si>
    <t>Jančí Kamila</t>
  </si>
  <si>
    <t>Jandlová Blanka</t>
  </si>
  <si>
    <t>Janoščová Martina</t>
  </si>
  <si>
    <t>Janoušková Klára</t>
  </si>
  <si>
    <t>Jiřičková Marie</t>
  </si>
  <si>
    <t>Jiříčková Marie</t>
  </si>
  <si>
    <t>Juda Martina</t>
  </si>
  <si>
    <t>Kabilová Martina</t>
  </si>
  <si>
    <t>Kadlčáková Zuzana</t>
  </si>
  <si>
    <t>Kalousková Oksana</t>
  </si>
  <si>
    <t>Kalousová Alena</t>
  </si>
  <si>
    <t>Kamarádová Jana</t>
  </si>
  <si>
    <t>Kaničárová Renata</t>
  </si>
  <si>
    <t>Kašpárková Marcela</t>
  </si>
  <si>
    <t>Katarzyna Döring</t>
  </si>
  <si>
    <t>Kavijová Petra</t>
  </si>
  <si>
    <t>Knápková Michala</t>
  </si>
  <si>
    <t>Kocichová Eva</t>
  </si>
  <si>
    <t>Kocourková Aneta</t>
  </si>
  <si>
    <t>Kollegová Alena</t>
  </si>
  <si>
    <t>Königová Lucie</t>
  </si>
  <si>
    <t>Kopecká Michaela</t>
  </si>
  <si>
    <t>Kordíková Kamila</t>
  </si>
  <si>
    <t>Kosková Olga</t>
  </si>
  <si>
    <t>Královcová Petra</t>
  </si>
  <si>
    <t>Krejčiříková Ivona</t>
  </si>
  <si>
    <t>Krejsová Petra</t>
  </si>
  <si>
    <t>Kristková Veronika</t>
  </si>
  <si>
    <t>Kühtreiberová Naďa</t>
  </si>
  <si>
    <t>Kurfiřtová Petra</t>
  </si>
  <si>
    <t>Kvapilová Dorota</t>
  </si>
  <si>
    <t>Labuzová Barbora</t>
  </si>
  <si>
    <t>Landová Lenka</t>
  </si>
  <si>
    <t>Lišková Barbara</t>
  </si>
  <si>
    <t>Lubinová Markéta</t>
  </si>
  <si>
    <t>Lukoszová Andrea</t>
  </si>
  <si>
    <t>Luštincová Lucie</t>
  </si>
  <si>
    <t>Macurová Petra</t>
  </si>
  <si>
    <t>Maděrová Michaela</t>
  </si>
  <si>
    <t>Malá Helena</t>
  </si>
  <si>
    <t>Malíková Vladimíra</t>
  </si>
  <si>
    <t>Mandlíková Lada</t>
  </si>
  <si>
    <t>Maťátková Kateřina</t>
  </si>
  <si>
    <t>Milesová Iva</t>
  </si>
  <si>
    <t>Milfortová Romana</t>
  </si>
  <si>
    <t>Mynářová Naty</t>
  </si>
  <si>
    <t>Nekolová Barbora</t>
  </si>
  <si>
    <t>Nekvindová Jana</t>
  </si>
  <si>
    <t>Němcová Michaela</t>
  </si>
  <si>
    <t>Němečková Martina</t>
  </si>
  <si>
    <t>Nováčková Jana</t>
  </si>
  <si>
    <t>Nývltová Lucie</t>
  </si>
  <si>
    <t>Obručová Kristina</t>
  </si>
  <si>
    <t>Odehnalová Lucie</t>
  </si>
  <si>
    <t>Odstrčilíková Zuzana</t>
  </si>
  <si>
    <t>Ondráčková Milada</t>
  </si>
  <si>
    <t>Orlíková Pavla</t>
  </si>
  <si>
    <t>Pachtová Iva</t>
  </si>
  <si>
    <t>Pálková Tereza</t>
  </si>
  <si>
    <t>Paříková Eva</t>
  </si>
  <si>
    <t>Pastorová Petra</t>
  </si>
  <si>
    <t>Pechová Klára</t>
  </si>
  <si>
    <t>Pešková Lenka</t>
  </si>
  <si>
    <t>Peštová Martina</t>
  </si>
  <si>
    <t>Phan Lynda</t>
  </si>
  <si>
    <t>Pirklová Simona</t>
  </si>
  <si>
    <t>Pitrová Veronika</t>
  </si>
  <si>
    <t>Pohanková Gabriela</t>
  </si>
  <si>
    <t>Poláčková Zuzana</t>
  </si>
  <si>
    <t>Pomčová Eva</t>
  </si>
  <si>
    <t>Procházková Pavlína</t>
  </si>
  <si>
    <t>Procházková Tereza</t>
  </si>
  <si>
    <t>Rajnochová Jana</t>
  </si>
  <si>
    <t>Rampírová Klára</t>
  </si>
  <si>
    <t>Rieglová Anna</t>
  </si>
  <si>
    <t>Rucková Lenka</t>
  </si>
  <si>
    <t>Rudolfová Tereza</t>
  </si>
  <si>
    <t>Růžičková Lucie</t>
  </si>
  <si>
    <t>Ryantová Jana</t>
  </si>
  <si>
    <t>Rybáčková Soňa</t>
  </si>
  <si>
    <t>Sembol Barbara</t>
  </si>
  <si>
    <t>Schwarzová Petra</t>
  </si>
  <si>
    <t>Sikorová Dagmar</t>
  </si>
  <si>
    <t>Slivová Zdeňka</t>
  </si>
  <si>
    <t>Smíšková Kateřina</t>
  </si>
  <si>
    <t>Stočková Olga</t>
  </si>
  <si>
    <t>Stoklasová Pavla</t>
  </si>
  <si>
    <t>Straková Ladislava</t>
  </si>
  <si>
    <t>Strnadová Alena</t>
  </si>
  <si>
    <t>Svobodová Michaela</t>
  </si>
  <si>
    <t>Šafránková Blanka</t>
  </si>
  <si>
    <t>Ščerba Ľubica</t>
  </si>
  <si>
    <t>Ščerbová Věra</t>
  </si>
  <si>
    <t>Šebestová Andrea</t>
  </si>
  <si>
    <t>Ševčíková Petra</t>
  </si>
  <si>
    <t>Šindlerová Jana</t>
  </si>
  <si>
    <t>Šišková Kateřina</t>
  </si>
  <si>
    <t>Šlachtová Ivana</t>
  </si>
  <si>
    <t>Šnáblová Jana</t>
  </si>
  <si>
    <t>Štáková Kateřina</t>
  </si>
  <si>
    <t>Šumberová Kateřina</t>
  </si>
  <si>
    <t>Švihovská Eva</t>
  </si>
  <si>
    <t>Tesařová Marie</t>
  </si>
  <si>
    <t>Tkáčová Monika</t>
  </si>
  <si>
    <t>Trojanová Anežka</t>
  </si>
  <si>
    <t>Tůmová Nikola</t>
  </si>
  <si>
    <t>Týnková Michaela</t>
  </si>
  <si>
    <t>Válková Barbora</t>
  </si>
  <si>
    <t>Válková Klára</t>
  </si>
  <si>
    <t>Vančáková Magdalena</t>
  </si>
  <si>
    <t>Vavrochová Monika</t>
  </si>
  <si>
    <t>Večerková Hana</t>
  </si>
  <si>
    <t>Vladimírová Veronika</t>
  </si>
  <si>
    <t>Vodičková Dana</t>
  </si>
  <si>
    <t>Vondráčková Eliška</t>
  </si>
  <si>
    <t>Vyhnalová Lucie</t>
  </si>
  <si>
    <t>Vystrčilová Věra</t>
  </si>
  <si>
    <t>Walaská Anna</t>
  </si>
  <si>
    <t>Waszková Lucie</t>
  </si>
  <si>
    <t>Záhorová Věra</t>
  </si>
  <si>
    <t>Zamrazilová Martina</t>
  </si>
  <si>
    <t>Zborníková Eva</t>
  </si>
  <si>
    <t>Zbořilová Blanka</t>
  </si>
  <si>
    <t>Zrzavecká Lada</t>
  </si>
  <si>
    <t>Železná Lada</t>
  </si>
  <si>
    <t>BODY PRO CZECH SKYRUNNING CUP</t>
  </si>
  <si>
    <r>
      <rPr>
        <b/>
        <sz val="10"/>
        <color rgb="FF0369A3"/>
        <rFont val="Arial"/>
        <family val="2"/>
      </rPr>
      <t>MČR – Ještěd SkyRace</t>
    </r>
    <r>
      <rPr>
        <b/>
        <sz val="10"/>
        <color rgb="FF0369A3"/>
        <rFont val="Noto Sans"/>
        <charset val="1"/>
      </rPr>
      <t>®</t>
    </r>
  </si>
  <si>
    <r>
      <rPr>
        <b/>
        <sz val="10"/>
        <color rgb="FF0369A3"/>
        <rFont val="Arial"/>
        <family val="2"/>
      </rPr>
      <t>MČR – Perun SkyMarathon</t>
    </r>
    <r>
      <rPr>
        <b/>
        <sz val="10"/>
        <color rgb="FF0369A3"/>
        <rFont val="Noto Sans"/>
        <charset val="1"/>
      </rPr>
      <t>®</t>
    </r>
    <r>
      <rPr>
        <b/>
        <sz val="10"/>
        <color rgb="FF0369A3"/>
        <rFont val="Arial"/>
        <family val="2"/>
      </rPr>
      <t xml:space="preserve"> – 41km</t>
    </r>
  </si>
  <si>
    <r>
      <rPr>
        <b/>
        <sz val="10"/>
        <color rgb="FF000000"/>
        <rFont val="Arial"/>
        <family val="2"/>
      </rPr>
      <t>Kraličák SkyRace</t>
    </r>
    <r>
      <rPr>
        <b/>
        <sz val="10"/>
        <color rgb="FF000000"/>
        <rFont val="Noto Sans"/>
        <charset val="1"/>
      </rPr>
      <t>®</t>
    </r>
  </si>
  <si>
    <t>MČR Krkonošská 50 – Ultra Sky</t>
  </si>
  <si>
    <r>
      <rPr>
        <b/>
        <sz val="10"/>
        <color rgb="FF000000"/>
        <rFont val="Arial"/>
        <family val="2"/>
      </rPr>
      <t>Ještěd SportGroup SkyRace</t>
    </r>
    <r>
      <rPr>
        <b/>
        <sz val="10"/>
        <color rgb="FF000000"/>
        <rFont val="Noto Sans"/>
        <charset val="1"/>
      </rPr>
      <t>®</t>
    </r>
  </si>
  <si>
    <t>Body pro CZECH SKYRUNNING CUP</t>
  </si>
  <si>
    <t>MUŽI/Men</t>
  </si>
  <si>
    <t>Muži</t>
  </si>
  <si>
    <t>Ženy</t>
  </si>
  <si>
    <t>Hunčovský Tomáš</t>
  </si>
  <si>
    <t>Stejska Jakub</t>
  </si>
  <si>
    <t>Rektor Antonín</t>
  </si>
  <si>
    <t>Slepica Pavel</t>
  </si>
  <si>
    <t>Pařík Richard</t>
  </si>
  <si>
    <t>Křepelka Petr</t>
  </si>
  <si>
    <t>Mitrenga Marek</t>
  </si>
  <si>
    <t>Slovák Vladimír</t>
  </si>
  <si>
    <t>Bača Pavel</t>
  </si>
  <si>
    <t>BOŘIL Vojtěch</t>
  </si>
  <si>
    <t>Havránek Martin</t>
  </si>
  <si>
    <t>Klím Tomáš</t>
  </si>
  <si>
    <t>Kocyán Přemysl</t>
  </si>
  <si>
    <t>Kvapulinský Martin</t>
  </si>
  <si>
    <t>Marosz Voltěch</t>
  </si>
  <si>
    <t>Martin Ryzí</t>
  </si>
  <si>
    <t>Ščerba Josef</t>
  </si>
  <si>
    <t>Šimek Adam</t>
  </si>
  <si>
    <t>Tkač Serhij</t>
  </si>
  <si>
    <t>Tomáš Rybář</t>
  </si>
  <si>
    <t>Tuharsky Martin</t>
  </si>
  <si>
    <t>Zylka Miroslav</t>
  </si>
  <si>
    <t>Žaloudík Jiří</t>
  </si>
  <si>
    <t>Žuška Marcel (Maky)</t>
  </si>
  <si>
    <t>ŽENY/Women</t>
  </si>
  <si>
    <t>Body pro Skyrunner® Czech Series</t>
  </si>
  <si>
    <t>Bulecová Petra</t>
  </si>
  <si>
    <t>Berthová Petra</t>
  </si>
  <si>
    <t>Švecová Barbora</t>
  </si>
  <si>
    <t>Burešová Petra</t>
  </si>
  <si>
    <t>Vytinová Veronika</t>
  </si>
  <si>
    <t>Studničková Veronika</t>
  </si>
  <si>
    <t>Ščerba Lubica</t>
  </si>
  <si>
    <t>Štočková Olga</t>
  </si>
  <si>
    <t>Vaňková Helena</t>
  </si>
  <si>
    <t>Vejrychová Veronika</t>
  </si>
  <si>
    <t>MČR – Ještěd SkyRace®</t>
  </si>
  <si>
    <t>MČR – Perun SkyMarathon® – 41km</t>
  </si>
  <si>
    <t>MČR Youth Kraličák SkyRace®</t>
  </si>
  <si>
    <t>Krkonošský SkyRace®</t>
  </si>
  <si>
    <t>Ještěd SportGroup SkyRace®</t>
  </si>
  <si>
    <t>Junioři 16-19</t>
  </si>
  <si>
    <t>Zemánek Vojtěch</t>
  </si>
  <si>
    <t>Sýkora Petr</t>
  </si>
  <si>
    <t>Ptáček Ondřej</t>
  </si>
  <si>
    <t>David Michal</t>
  </si>
  <si>
    <t>Kaloš Sebastian</t>
  </si>
  <si>
    <t>Kozlovský Vladimír</t>
  </si>
  <si>
    <t>Juniorky 16-19</t>
  </si>
  <si>
    <t>Michálková Barbora</t>
  </si>
  <si>
    <t>MUŽI/U23</t>
  </si>
  <si>
    <t>Svoboda Antonín</t>
  </si>
  <si>
    <t>Maniš Michal</t>
  </si>
  <si>
    <t>Radus Vojtěch</t>
  </si>
  <si>
    <t>Kalousek Jiří</t>
  </si>
  <si>
    <t>Jaroš Štěpán</t>
  </si>
  <si>
    <t>Kolros Jan</t>
  </si>
  <si>
    <t>Švejda Ondřej</t>
  </si>
  <si>
    <t>Kropáček Tomáš</t>
  </si>
  <si>
    <t>Váša Martin</t>
  </si>
  <si>
    <t>Bezpalec Martin</t>
  </si>
  <si>
    <t>Kabátek Jan</t>
  </si>
  <si>
    <t>Klíč Mikuláš</t>
  </si>
  <si>
    <t>Gembara Jan</t>
  </si>
  <si>
    <t>Hofman Milan</t>
  </si>
  <si>
    <t>Kučera Tomáš</t>
  </si>
  <si>
    <t>Luzemburg Jan</t>
  </si>
  <si>
    <t>Machytka Matěj</t>
  </si>
  <si>
    <t>Vejsada Tomáš</t>
  </si>
  <si>
    <t>ŽENY/U23</t>
  </si>
  <si>
    <t>Bednářová Gabriela</t>
  </si>
  <si>
    <t>Hrabánkvá Klára</t>
  </si>
  <si>
    <t>Soumarová Kristýna</t>
  </si>
  <si>
    <t>Janusová Petra</t>
  </si>
  <si>
    <t>Konderlová Tereza</t>
  </si>
  <si>
    <t>Palasová Pavlína</t>
  </si>
  <si>
    <t>Přidalová Bohuslava</t>
  </si>
  <si>
    <t>Štěrbová Lenka</t>
  </si>
  <si>
    <t>BODY PRO Skyrunner® Czech Series</t>
  </si>
  <si>
    <t>MČR – Ještěd SkyRace</t>
  </si>
  <si>
    <t>MČR – Perun SkyMarathon – 41km</t>
  </si>
  <si>
    <t>MČR – Nezmar Ultra SkyMarathon 80kmkm</t>
  </si>
  <si>
    <t>Kraličák SkyRace</t>
  </si>
  <si>
    <t>Krkonošský SkyMarathon®</t>
  </si>
  <si>
    <r>
      <rPr>
        <b/>
        <sz val="10"/>
        <color rgb="FF000000"/>
        <rFont val="Arial"/>
        <family val="2"/>
      </rPr>
      <t>Krkonošský SkyRace</t>
    </r>
    <r>
      <rPr>
        <b/>
        <sz val="10"/>
        <color rgb="FF000000"/>
        <rFont val="Noto Sans"/>
        <charset val="1"/>
      </rPr>
      <t>®</t>
    </r>
  </si>
  <si>
    <t>Ještěd SportGroup SkyRace</t>
  </si>
  <si>
    <t>Ondřejnický SkyRace</t>
  </si>
  <si>
    <t>BODY PRO World Skyrunning Ranking</t>
  </si>
  <si>
    <t>Body pro World Skyrunning Ranking</t>
  </si>
  <si>
    <r>
      <rPr>
        <b/>
        <sz val="10"/>
        <color rgb="FF0369A3"/>
        <rFont val="Arial"/>
        <family val="2"/>
      </rPr>
      <t>Krkonošský SkyRace</t>
    </r>
    <r>
      <rPr>
        <b/>
        <sz val="10"/>
        <color rgb="FF0369A3"/>
        <rFont val="Noto Sans"/>
        <charset val="1"/>
      </rPr>
      <t>®</t>
    </r>
  </si>
  <si>
    <t>Ještěd SkyRace</t>
  </si>
  <si>
    <t>Yading Skyrun</t>
  </si>
  <si>
    <t>Maratòn Alpina Zegama-Aizkorri</t>
  </si>
  <si>
    <t>Livigno Outdoor Race experience</t>
  </si>
  <si>
    <t>Dolomites SkyRace® – 22km</t>
  </si>
  <si>
    <t>MS – Buff Epic Run SkyMarathon</t>
  </si>
  <si>
    <t>SkyRace Comapedrosa</t>
  </si>
  <si>
    <t>Krkonošský SkyMarathon® - 48km</t>
  </si>
  <si>
    <t>Matterhorn Ultraks - 46km</t>
  </si>
  <si>
    <t>NEZMAR SkyMarathon 44km/2625m</t>
  </si>
  <si>
    <t>RUT Sky</t>
  </si>
  <si>
    <t>Skyrunning Xtreme - 23km</t>
  </si>
  <si>
    <t>BODY SKY</t>
  </si>
  <si>
    <t>POŘADÍ SKY</t>
  </si>
  <si>
    <t>Transvulcania Ultramarathon - 73km</t>
  </si>
  <si>
    <t>Ultra SkyMarathon Madeira</t>
  </si>
  <si>
    <t>MČR – Lysohorský čtyřlístek (L4L) – 69km</t>
  </si>
  <si>
    <t>High Trail Vanoise</t>
  </si>
  <si>
    <t>MS – Buff Epic Run Ultra SkyMarathon</t>
  </si>
  <si>
    <t>Tromsø SkyRace®, 46km</t>
  </si>
  <si>
    <t>KIMA Trophy</t>
  </si>
  <si>
    <t>RUT Ultra</t>
  </si>
  <si>
    <t>Glen Coe Skyline</t>
  </si>
  <si>
    <t>Ultra Pirineu</t>
  </si>
  <si>
    <t>BODY ULTRA</t>
  </si>
  <si>
    <t>POŘADÍ ULTRA</t>
  </si>
  <si>
    <t>KM Vertical Palma</t>
  </si>
  <si>
    <t>St. Caterina Vertical Kilometer</t>
  </si>
  <si>
    <t>VK Face de Bellevarde, Val d'Isere</t>
  </si>
  <si>
    <t>Dolomites Vertical Kilometer®, Canazei</t>
  </si>
  <si>
    <t>MS – Buff Epic Run VK</t>
  </si>
  <si>
    <t>Blaman – Tromsø Vertical Kilometer®</t>
  </si>
  <si>
    <t>RUT VK</t>
  </si>
  <si>
    <t>Xtreme Vertical Kilometer®</t>
  </si>
  <si>
    <t>BODY VK</t>
  </si>
  <si>
    <t>POŘADÍ VK</t>
  </si>
  <si>
    <t>Radomír Šnevajs</t>
  </si>
  <si>
    <t>Perun SkyRace</t>
  </si>
  <si>
    <t>L4L – SkyRace</t>
  </si>
  <si>
    <t>Gran Sasso SkyRace</t>
  </si>
  <si>
    <t>MČR – Krkonošský SkyRace®</t>
  </si>
  <si>
    <t>Nezmar SkyMarathon®</t>
  </si>
  <si>
    <t>Limone Xtreme SkyRace</t>
  </si>
  <si>
    <t>KM Vertical La Palma</t>
  </si>
  <si>
    <t>Santa Caterina VK</t>
  </si>
  <si>
    <t>VK Gran Sasso</t>
  </si>
  <si>
    <t>Tromsø Vertical Kilometer®</t>
  </si>
  <si>
    <t>Kralicak SkyRace 23km/1700m</t>
  </si>
  <si>
    <t>Mont-Blanc UltraMarathon – 80km</t>
  </si>
  <si>
    <t>Ice Trail Tarentaise - 65km</t>
  </si>
  <si>
    <t>Kralicak SkyRace® Ultra Sky, 65km</t>
  </si>
  <si>
    <t>NEZMAR Ultra SkyMarathon 113/5500</t>
  </si>
  <si>
    <t>KM Vertical, Chamonix</t>
  </si>
  <si>
    <t>Buryska Tomáš</t>
  </si>
  <si>
    <t>Mont-Blanc Marathon - 42km</t>
  </si>
  <si>
    <t>Sierre-Zinal – 31km</t>
  </si>
  <si>
    <t>Speedgoat 50k</t>
  </si>
  <si>
    <t>KIMA Trophy 50k</t>
  </si>
  <si>
    <t>The Rut 50k</t>
  </si>
  <si>
    <t>Transvulcania Vertical Kilometer</t>
  </si>
  <si>
    <t>VK Face de Bellevarde</t>
  </si>
  <si>
    <t>Dolomites Vertical Kilometer®</t>
  </si>
  <si>
    <t>Lone Peak Vertical Kilometer®</t>
  </si>
  <si>
    <t>RUBIČ Daniel</t>
  </si>
  <si>
    <t>SKYRACE-SKYMARATHON</t>
  </si>
  <si>
    <t>ULTRA SKYMARATHON</t>
  </si>
  <si>
    <t>VERTICAL KILOMETER</t>
  </si>
  <si>
    <t>Pořadí CELKEM</t>
  </si>
  <si>
    <t>LODRINO-LAVERTEZZO </t>
  </si>
  <si>
    <t>International SkyRace Valmalenco-Valposchiavo</t>
  </si>
  <si>
    <t>Pikes Peak Marathon - 42km</t>
  </si>
  <si>
    <t>Skymarathon “Trofeo Scaccabarozzi-Sentiero delle Grigne “ – 43km</t>
  </si>
  <si>
    <t>Pořadí SKY</t>
  </si>
  <si>
    <t>Transvulcania Ultramarathon - 83km</t>
  </si>
  <si>
    <t>Zugspitz Ultra Trail, 100km</t>
  </si>
  <si>
    <t>Ronda dels Cims - 170km</t>
  </si>
  <si>
    <t>Lavaredo Ultra trail, 118km</t>
  </si>
  <si>
    <t>Trail Verbier St-Bernard – 110km</t>
  </si>
  <si>
    <t>Marathon Trail Lago di Como – 115km</t>
  </si>
  <si>
    <t>Eiger Ultra Trail, 101km</t>
  </si>
  <si>
    <t>Trans d’Havet, 80km</t>
  </si>
  <si>
    <t>Speedgoat - 50km</t>
  </si>
  <si>
    <t>Trail Ticino, 133km</t>
  </si>
  <si>
    <t>Swiss IronTrail, T141*, T201**</t>
  </si>
  <si>
    <t>TDS – 119km</t>
  </si>
  <si>
    <t>CCC – 100km</t>
  </si>
  <si>
    <t>UTMB – 168km</t>
  </si>
  <si>
    <t>Ultra Race of Champions “UROC” - 100km</t>
  </si>
  <si>
    <t>Pořadí Ultra SKY</t>
  </si>
  <si>
    <t>Mount Elbrus Vertical Kilometer®</t>
  </si>
  <si>
    <t>Cara Amón Vertical Kilometer®</t>
  </si>
  <si>
    <t>Kilometro Verticale Chiavenna-Lagunc</t>
  </si>
  <si>
    <t>Gerania Vertical Kilometer®</t>
  </si>
  <si>
    <t>Km vertical de Fully</t>
  </si>
  <si>
    <t>Pořadí VK</t>
  </si>
  <si>
    <t>Ondřej Skripnik</t>
  </si>
  <si>
    <t>Závodnice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</si>
</sst>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d/\ m/\ yyyy"/>
    <numFmt numFmtId="166" formatCode="0.0"/>
  </numFmts>
  <fonts count="50" x14ac:knownFonts="1">
    <font>
      <sz val="1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  <charset val="1"/>
    </font>
    <font>
      <b/>
      <sz val="10"/>
      <color rgb="FFC5000B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369A3"/>
      <name val="Arial"/>
      <family val="2"/>
    </font>
    <font>
      <b/>
      <sz val="14"/>
      <name val="Arial"/>
      <family val="2"/>
      <charset val="1"/>
    </font>
    <font>
      <b/>
      <sz val="11"/>
      <name val="Arial"/>
      <family val="2"/>
    </font>
    <font>
      <b/>
      <sz val="11"/>
      <color rgb="FF006600"/>
      <name val="Arial"/>
      <family val="2"/>
    </font>
    <font>
      <b/>
      <sz val="11"/>
      <color rgb="FF006600"/>
      <name val="Noto Sans"/>
      <family val="2"/>
    </font>
    <font>
      <b/>
      <sz val="11"/>
      <color rgb="FF0066CC"/>
      <name val="Arial"/>
      <family val="2"/>
    </font>
    <font>
      <b/>
      <sz val="11"/>
      <color rgb="FF9966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CC0000"/>
      <name val="Arial"/>
      <family val="2"/>
    </font>
    <font>
      <b/>
      <sz val="11"/>
      <color rgb="FF0066FF"/>
      <name val="Arial"/>
      <family val="2"/>
    </font>
    <font>
      <sz val="11"/>
      <name val="Arial"/>
      <family val="2"/>
    </font>
    <font>
      <b/>
      <sz val="11"/>
      <color rgb="FFE6E6E6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369A3"/>
      <name val="Noto Sans"/>
      <charset val="1"/>
    </font>
    <font>
      <b/>
      <sz val="10"/>
      <color rgb="FF000000"/>
      <name val="Noto Sans"/>
      <charset val="1"/>
    </font>
    <font>
      <b/>
      <sz val="10"/>
      <color rgb="FFDDDDDD"/>
      <name val="Arial"/>
      <family val="2"/>
    </font>
    <font>
      <b/>
      <i/>
      <sz val="10"/>
      <color rgb="FF00000A"/>
      <name val="Arial"/>
      <family val="2"/>
    </font>
    <font>
      <sz val="10"/>
      <color rgb="FFCE181E"/>
      <name val="Arial"/>
      <family val="2"/>
    </font>
    <font>
      <sz val="10"/>
      <color rgb="FF00000A"/>
      <name val="Arial"/>
      <family val="2"/>
    </font>
    <font>
      <sz val="10"/>
      <color rgb="FF314004"/>
      <name val="Arial"/>
      <family val="2"/>
    </font>
    <font>
      <sz val="10"/>
      <color rgb="FFC5000B"/>
      <name val="Arial"/>
      <family val="2"/>
    </font>
    <font>
      <b/>
      <sz val="10"/>
      <name val="Verdana"/>
      <family val="2"/>
    </font>
    <font>
      <b/>
      <sz val="10"/>
      <color rgb="FF663300"/>
      <name val="Verdana"/>
      <family val="2"/>
    </font>
    <font>
      <b/>
      <sz val="10"/>
      <color rgb="FF004586"/>
      <name val="Verdana"/>
      <family val="2"/>
    </font>
    <font>
      <b/>
      <sz val="10"/>
      <color rgb="FF314004"/>
      <name val="Verdana"/>
      <family val="2"/>
    </font>
    <font>
      <b/>
      <sz val="10"/>
      <color rgb="FFCC0000"/>
      <name val="Verdana"/>
      <family val="2"/>
    </font>
    <font>
      <b/>
      <sz val="10"/>
      <color rgb="FF804C19"/>
      <name val="Verdana"/>
      <family val="2"/>
    </font>
    <font>
      <b/>
      <sz val="10"/>
      <color rgb="FFC5000B"/>
      <name val="Verdana"/>
      <family val="2"/>
    </font>
    <font>
      <b/>
      <sz val="10"/>
      <color rgb="FFE6E6E6"/>
      <name val="Verdana"/>
      <family val="2"/>
    </font>
    <font>
      <b/>
      <sz val="10"/>
      <color rgb="FFFFFFFF"/>
      <name val="Verdana"/>
      <family val="2"/>
    </font>
    <font>
      <b/>
      <sz val="10"/>
      <color rgb="FF000000"/>
      <name val="Verdana"/>
      <family val="2"/>
    </font>
    <font>
      <sz val="10"/>
      <color rgb="FF314004"/>
      <name val="Verdana"/>
      <family val="2"/>
    </font>
    <font>
      <sz val="10"/>
      <color rgb="FFCC0000"/>
      <name val="Verdana"/>
      <family val="2"/>
    </font>
    <font>
      <sz val="10"/>
      <color rgb="FFC5000B"/>
      <name val="Verdan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trike/>
      <sz val="10"/>
      <color rgb="FF804C19"/>
      <name val="Verdana"/>
      <family val="2"/>
    </font>
    <font>
      <sz val="10"/>
      <color rgb="FFFFFFFF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A"/>
      </patternFill>
    </fill>
    <fill>
      <patternFill patternType="solid">
        <fgColor rgb="FFDDDDDD"/>
        <bgColor rgb="FFE6E6E6"/>
      </patternFill>
    </fill>
    <fill>
      <patternFill patternType="solid">
        <fgColor rgb="FFFF0000"/>
        <bgColor rgb="FFCC0000"/>
      </patternFill>
    </fill>
    <fill>
      <patternFill patternType="solid">
        <fgColor rgb="FF0066CC"/>
        <bgColor rgb="FF0369A3"/>
      </patternFill>
    </fill>
    <fill>
      <patternFill patternType="solid">
        <fgColor rgb="FF006600"/>
        <bgColor rgb="FF336633"/>
      </patternFill>
    </fill>
    <fill>
      <patternFill patternType="solid">
        <fgColor rgb="FF996600"/>
        <bgColor rgb="FF804C19"/>
      </patternFill>
    </fill>
    <fill>
      <patternFill patternType="solid">
        <fgColor rgb="FFAADCF7"/>
        <bgColor rgb="FFDDDDDD"/>
      </patternFill>
    </fill>
    <fill>
      <patternFill patternType="solid">
        <fgColor rgb="FFE6E6E6"/>
        <bgColor rgb="FFDDDDDD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rgb="FF801900"/>
      </left>
      <right/>
      <top/>
      <bottom/>
      <diagonal/>
    </border>
    <border>
      <left style="thick">
        <color rgb="FF336633"/>
      </left>
      <right/>
      <top/>
      <bottom/>
      <diagonal/>
    </border>
    <border>
      <left style="medium">
        <color rgb="FF661900"/>
      </left>
      <right/>
      <top/>
      <bottom/>
      <diagonal/>
    </border>
    <border>
      <left style="hair">
        <color rgb="FF00000A"/>
      </left>
      <right style="hair">
        <color rgb="FF00000A"/>
      </right>
      <top style="hair">
        <color rgb="FF00000A"/>
      </top>
      <bottom style="hair">
        <color rgb="FF00000A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Border="0" applyProtection="0"/>
  </cellStyleXfs>
  <cellXfs count="198">
    <xf numFmtId="0" fontId="0" fillId="0" borderId="0" xfId="0"/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8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8" borderId="0" xfId="0" applyFont="1" applyFill="1" applyAlignment="1">
      <alignment wrapText="1"/>
    </xf>
    <xf numFmtId="0" fontId="6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12" fillId="9" borderId="0" xfId="0" applyFont="1" applyFill="1" applyAlignment="1">
      <alignment horizontal="center" textRotation="90" wrapText="1"/>
    </xf>
    <xf numFmtId="0" fontId="12" fillId="0" borderId="0" xfId="0" applyFont="1" applyAlignment="1">
      <alignment horizontal="center" wrapText="1"/>
    </xf>
    <xf numFmtId="1" fontId="13" fillId="0" borderId="1" xfId="0" applyNumberFormat="1" applyFont="1" applyBorder="1" applyAlignment="1">
      <alignment horizontal="center" textRotation="90" wrapText="1"/>
    </xf>
    <xf numFmtId="1" fontId="15" fillId="0" borderId="0" xfId="0" applyNumberFormat="1" applyFont="1" applyBorder="1" applyAlignment="1">
      <alignment horizontal="center" textRotation="90" wrapText="1"/>
    </xf>
    <xf numFmtId="1" fontId="13" fillId="0" borderId="0" xfId="0" applyNumberFormat="1" applyFont="1" applyBorder="1" applyAlignment="1">
      <alignment horizontal="center" textRotation="90" wrapText="1"/>
    </xf>
    <xf numFmtId="1" fontId="16" fillId="0" borderId="0" xfId="0" applyNumberFormat="1" applyFont="1" applyBorder="1" applyAlignment="1">
      <alignment horizontal="center" textRotation="90" wrapText="1"/>
    </xf>
    <xf numFmtId="0" fontId="17" fillId="0" borderId="0" xfId="0" applyFont="1" applyAlignment="1">
      <alignment horizontal="center" textRotation="90" wrapText="1"/>
    </xf>
    <xf numFmtId="1" fontId="17" fillId="0" borderId="0" xfId="0" applyNumberFormat="1" applyFont="1" applyBorder="1" applyAlignment="1">
      <alignment horizontal="center" textRotation="90" wrapText="1"/>
    </xf>
    <xf numFmtId="164" fontId="17" fillId="0" borderId="0" xfId="0" applyNumberFormat="1" applyFont="1" applyAlignment="1">
      <alignment horizontal="center" textRotation="90" wrapText="1"/>
    </xf>
    <xf numFmtId="1" fontId="18" fillId="0" borderId="0" xfId="0" applyNumberFormat="1" applyFont="1" applyBorder="1" applyAlignment="1">
      <alignment horizontal="center" textRotation="90" wrapText="1"/>
    </xf>
    <xf numFmtId="0" fontId="12" fillId="0" borderId="1" xfId="0" applyFont="1" applyBorder="1" applyAlignment="1">
      <alignment horizontal="center" textRotation="90" wrapText="1"/>
    </xf>
    <xf numFmtId="0" fontId="15" fillId="0" borderId="0" xfId="0" applyFont="1" applyBorder="1" applyAlignment="1">
      <alignment horizontal="center" textRotation="90" wrapText="1"/>
    </xf>
    <xf numFmtId="0" fontId="13" fillId="0" borderId="0" xfId="0" applyFont="1" applyAlignment="1">
      <alignment horizontal="center" textRotation="90" wrapText="1"/>
    </xf>
    <xf numFmtId="0" fontId="15" fillId="0" borderId="0" xfId="0" applyFont="1" applyAlignment="1">
      <alignment horizontal="center" textRotation="90" wrapText="1"/>
    </xf>
    <xf numFmtId="0" fontId="18" fillId="0" borderId="0" xfId="0" applyFont="1" applyAlignment="1">
      <alignment horizontal="center" textRotation="90" wrapText="1"/>
    </xf>
    <xf numFmtId="1" fontId="13" fillId="0" borderId="2" xfId="0" applyNumberFormat="1" applyFont="1" applyBorder="1" applyAlignment="1">
      <alignment horizontal="center" textRotation="90" wrapText="1"/>
    </xf>
    <xf numFmtId="1" fontId="19" fillId="0" borderId="0" xfId="0" applyNumberFormat="1" applyFont="1" applyBorder="1" applyAlignment="1">
      <alignment horizontal="center" textRotation="90" wrapText="1"/>
    </xf>
    <xf numFmtId="0" fontId="12" fillId="0" borderId="3" xfId="0" applyFont="1" applyBorder="1" applyAlignment="1">
      <alignment horizontal="center" textRotation="90" wrapText="1"/>
    </xf>
    <xf numFmtId="0" fontId="20" fillId="0" borderId="0" xfId="0" applyFont="1" applyAlignment="1">
      <alignment horizontal="center" textRotation="90" wrapText="1"/>
    </xf>
    <xf numFmtId="0" fontId="19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0" fontId="21" fillId="0" borderId="0" xfId="0" applyFont="1"/>
    <xf numFmtId="0" fontId="22" fillId="9" borderId="0" xfId="0" applyFont="1" applyFill="1" applyAlignment="1">
      <alignment horizontal="center" textRotation="90"/>
    </xf>
    <xf numFmtId="0" fontId="23" fillId="0" borderId="0" xfId="0" applyFont="1" applyAlignment="1">
      <alignment horizontal="center" textRotation="90"/>
    </xf>
    <xf numFmtId="164" fontId="17" fillId="0" borderId="1" xfId="0" applyNumberFormat="1" applyFont="1" applyBorder="1" applyAlignment="1">
      <alignment horizontal="center" textRotation="90"/>
    </xf>
    <xf numFmtId="164" fontId="17" fillId="0" borderId="0" xfId="0" applyNumberFormat="1" applyFont="1" applyBorder="1" applyAlignment="1">
      <alignment horizontal="center" textRotation="90"/>
    </xf>
    <xf numFmtId="165" fontId="17" fillId="0" borderId="1" xfId="0" applyNumberFormat="1" applyFont="1" applyBorder="1" applyAlignment="1">
      <alignment horizontal="center" textRotation="90"/>
    </xf>
    <xf numFmtId="165" fontId="17" fillId="0" borderId="0" xfId="0" applyNumberFormat="1" applyFont="1" applyBorder="1" applyAlignment="1">
      <alignment horizontal="center" textRotation="90"/>
    </xf>
    <xf numFmtId="165" fontId="17" fillId="0" borderId="0" xfId="0" applyNumberFormat="1" applyFont="1" applyAlignment="1">
      <alignment horizontal="center" textRotation="90"/>
    </xf>
    <xf numFmtId="164" fontId="17" fillId="0" borderId="2" xfId="0" applyNumberFormat="1" applyFont="1" applyBorder="1" applyAlignment="1">
      <alignment horizontal="center" textRotation="90"/>
    </xf>
    <xf numFmtId="165" fontId="17" fillId="0" borderId="3" xfId="0" applyNumberFormat="1" applyFont="1" applyBorder="1" applyAlignment="1">
      <alignment horizontal="center" textRotation="90"/>
    </xf>
    <xf numFmtId="165" fontId="12" fillId="0" borderId="0" xfId="0" applyNumberFormat="1" applyFont="1" applyAlignment="1">
      <alignment horizontal="center" textRotation="90"/>
    </xf>
    <xf numFmtId="0" fontId="2" fillId="9" borderId="0" xfId="0" applyFont="1" applyFill="1" applyAlignment="1">
      <alignment horizontal="center" textRotation="90"/>
    </xf>
    <xf numFmtId="0" fontId="3" fillId="0" borderId="0" xfId="0" applyFont="1" applyAlignment="1">
      <alignment horizontal="left"/>
    </xf>
    <xf numFmtId="165" fontId="0" fillId="0" borderId="1" xfId="0" applyNumberFormat="1" applyFont="1" applyBorder="1" applyAlignment="1">
      <alignment horizontal="center" textRotation="90"/>
    </xf>
    <xf numFmtId="165" fontId="0" fillId="0" borderId="0" xfId="0" applyNumberFormat="1" applyFont="1" applyBorder="1" applyAlignment="1">
      <alignment horizontal="center" textRotation="90"/>
    </xf>
    <xf numFmtId="165" fontId="0" fillId="0" borderId="0" xfId="0" applyNumberFormat="1" applyFont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0" fontId="6" fillId="9" borderId="0" xfId="0" applyFont="1" applyFill="1"/>
    <xf numFmtId="0" fontId="0" fillId="0" borderId="1" xfId="0" applyBorder="1"/>
    <xf numFmtId="0" fontId="0" fillId="0" borderId="0" xfId="0" applyFont="1" applyAlignment="1"/>
    <xf numFmtId="0" fontId="3" fillId="3" borderId="0" xfId="0" applyFont="1" applyFill="1"/>
    <xf numFmtId="166" fontId="3" fillId="3" borderId="0" xfId="0" applyNumberFormat="1" applyFont="1" applyFill="1" applyAlignment="1">
      <alignment horizontal="center"/>
    </xf>
    <xf numFmtId="0" fontId="24" fillId="0" borderId="0" xfId="0" applyFont="1"/>
    <xf numFmtId="166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 textRotation="90" wrapText="1"/>
    </xf>
    <xf numFmtId="166" fontId="3" fillId="3" borderId="0" xfId="0" applyNumberFormat="1" applyFont="1" applyFill="1" applyAlignment="1">
      <alignment horizontal="center" textRotation="90" wrapText="1"/>
    </xf>
    <xf numFmtId="0" fontId="3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center" textRotation="90" wrapText="1"/>
    </xf>
    <xf numFmtId="166" fontId="3" fillId="0" borderId="0" xfId="0" applyNumberFormat="1" applyFont="1" applyAlignment="1">
      <alignment horizontal="center" textRotation="90" wrapText="1"/>
    </xf>
    <xf numFmtId="1" fontId="3" fillId="0" borderId="0" xfId="0" applyNumberFormat="1" applyFont="1" applyAlignment="1">
      <alignment horizontal="center" textRotation="90" wrapText="1"/>
    </xf>
    <xf numFmtId="0" fontId="3" fillId="0" borderId="0" xfId="0" applyFont="1" applyAlignment="1">
      <alignment horizontal="center" textRotation="90" wrapText="1"/>
    </xf>
    <xf numFmtId="0" fontId="27" fillId="3" borderId="0" xfId="0" applyFont="1" applyFill="1" applyAlignment="1">
      <alignment horizontal="center" textRotation="90"/>
    </xf>
    <xf numFmtId="166" fontId="27" fillId="3" borderId="0" xfId="0" applyNumberFormat="1" applyFont="1" applyFill="1" applyAlignment="1">
      <alignment horizontal="center" textRotation="90"/>
    </xf>
    <xf numFmtId="0" fontId="2" fillId="0" borderId="0" xfId="0" applyFont="1" applyAlignment="1">
      <alignment horizontal="center" textRotation="90"/>
    </xf>
    <xf numFmtId="164" fontId="3" fillId="0" borderId="0" xfId="0" applyNumberFormat="1" applyFont="1" applyAlignment="1">
      <alignment horizontal="center" textRotation="90"/>
    </xf>
    <xf numFmtId="0" fontId="27" fillId="0" borderId="0" xfId="0" applyFont="1" applyAlignment="1">
      <alignment horizontal="center" textRotation="90"/>
    </xf>
    <xf numFmtId="0" fontId="3" fillId="3" borderId="0" xfId="0" applyFont="1" applyFill="1" applyAlignment="1">
      <alignment horizontal="center" textRotation="90"/>
    </xf>
    <xf numFmtId="166" fontId="3" fillId="3" borderId="0" xfId="0" applyNumberFormat="1" applyFont="1" applyFill="1" applyAlignment="1">
      <alignment horizontal="center" textRotation="90"/>
    </xf>
    <xf numFmtId="166" fontId="3" fillId="0" borderId="0" xfId="0" applyNumberFormat="1" applyFont="1" applyAlignment="1">
      <alignment horizontal="center"/>
    </xf>
    <xf numFmtId="166" fontId="24" fillId="0" borderId="0" xfId="0" applyNumberFormat="1" applyFont="1" applyAlignment="1">
      <alignment horizontal="center" textRotation="90"/>
    </xf>
    <xf numFmtId="1" fontId="24" fillId="0" borderId="0" xfId="0" applyNumberFormat="1" applyFont="1" applyAlignment="1">
      <alignment horizontal="center" textRotation="90"/>
    </xf>
    <xf numFmtId="165" fontId="24" fillId="0" borderId="0" xfId="0" applyNumberFormat="1" applyFont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2" fillId="10" borderId="4" xfId="0" applyFont="1" applyFill="1" applyBorder="1" applyAlignment="1">
      <alignment horizontal="center"/>
    </xf>
    <xf numFmtId="0" fontId="28" fillId="10" borderId="4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4" fillId="0" borderId="0" xfId="0" applyFont="1" applyAlignment="1"/>
    <xf numFmtId="1" fontId="2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24" fillId="10" borderId="4" xfId="0" applyFont="1" applyFill="1" applyBorder="1" applyAlignment="1">
      <alignment horizontal="center"/>
    </xf>
    <xf numFmtId="166" fontId="29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4" fillId="3" borderId="0" xfId="0" applyFont="1" applyFill="1"/>
    <xf numFmtId="0" fontId="3" fillId="0" borderId="0" xfId="0" applyFont="1"/>
    <xf numFmtId="1" fontId="3" fillId="3" borderId="0" xfId="0" applyNumberFormat="1" applyFont="1" applyFill="1" applyAlignment="1">
      <alignment horizontal="center"/>
    </xf>
    <xf numFmtId="166" fontId="0" fillId="0" borderId="0" xfId="0" applyNumberFormat="1"/>
    <xf numFmtId="1" fontId="3" fillId="0" borderId="0" xfId="0" applyNumberFormat="1" applyFont="1" applyAlignment="1"/>
    <xf numFmtId="166" fontId="0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textRotation="90"/>
    </xf>
    <xf numFmtId="0" fontId="30" fillId="10" borderId="4" xfId="0" applyFont="1" applyFill="1" applyBorder="1"/>
    <xf numFmtId="1" fontId="29" fillId="0" borderId="0" xfId="0" applyNumberFormat="1" applyFont="1" applyAlignment="1">
      <alignment horizontal="center"/>
    </xf>
    <xf numFmtId="0" fontId="31" fillId="0" borderId="0" xfId="0" applyFont="1"/>
    <xf numFmtId="0" fontId="1" fillId="0" borderId="0" xfId="0" applyFont="1"/>
    <xf numFmtId="0" fontId="32" fillId="0" borderId="0" xfId="0" applyFont="1"/>
    <xf numFmtId="0" fontId="6" fillId="0" borderId="5" xfId="0" applyFont="1" applyBorder="1" applyAlignment="1">
      <alignment horizontal="center"/>
    </xf>
    <xf numFmtId="0" fontId="33" fillId="9" borderId="0" xfId="0" applyFont="1" applyFill="1" applyAlignment="1">
      <alignment horizontal="center" textRotation="90" wrapText="1"/>
    </xf>
    <xf numFmtId="0" fontId="33" fillId="0" borderId="0" xfId="0" applyFont="1" applyAlignment="1">
      <alignment horizontal="left" wrapText="1"/>
    </xf>
    <xf numFmtId="1" fontId="34" fillId="0" borderId="0" xfId="0" applyNumberFormat="1" applyFont="1" applyAlignment="1">
      <alignment horizontal="center" textRotation="90" wrapText="1"/>
    </xf>
    <xf numFmtId="0" fontId="35" fillId="0" borderId="0" xfId="0" applyFont="1" applyAlignment="1">
      <alignment horizontal="center" textRotation="90" wrapText="1"/>
    </xf>
    <xf numFmtId="0" fontId="36" fillId="0" borderId="0" xfId="0" applyFont="1" applyAlignment="1">
      <alignment horizontal="center" textRotation="90" wrapText="1"/>
    </xf>
    <xf numFmtId="0" fontId="37" fillId="0" borderId="0" xfId="0" applyFont="1" applyAlignment="1">
      <alignment horizontal="center" textRotation="90" wrapText="1"/>
    </xf>
    <xf numFmtId="164" fontId="38" fillId="0" borderId="0" xfId="0" applyNumberFormat="1" applyFont="1" applyAlignment="1">
      <alignment horizontal="center" textRotation="90" wrapText="1"/>
    </xf>
    <xf numFmtId="1" fontId="35" fillId="0" borderId="0" xfId="0" applyNumberFormat="1" applyFont="1" applyBorder="1" applyAlignment="1">
      <alignment horizontal="center" textRotation="90" wrapText="1"/>
    </xf>
    <xf numFmtId="0" fontId="33" fillId="9" borderId="6" xfId="0" applyFont="1" applyFill="1" applyBorder="1" applyAlignment="1">
      <alignment horizontal="center" textRotation="90" wrapText="1"/>
    </xf>
    <xf numFmtId="0" fontId="39" fillId="0" borderId="0" xfId="0" applyFont="1" applyAlignment="1">
      <alignment horizontal="center" textRotation="90" wrapText="1"/>
    </xf>
    <xf numFmtId="0" fontId="40" fillId="9" borderId="0" xfId="0" applyFont="1" applyFill="1" applyAlignment="1">
      <alignment horizontal="center" textRotation="90"/>
    </xf>
    <xf numFmtId="0" fontId="41" fillId="0" borderId="0" xfId="0" applyFont="1" applyAlignment="1">
      <alignment horizontal="center" textRotation="90"/>
    </xf>
    <xf numFmtId="164" fontId="34" fillId="0" borderId="0" xfId="0" applyNumberFormat="1" applyFont="1" applyAlignment="1">
      <alignment horizontal="center" textRotation="90"/>
    </xf>
    <xf numFmtId="165" fontId="35" fillId="0" borderId="0" xfId="0" applyNumberFormat="1" applyFont="1" applyAlignment="1">
      <alignment horizontal="center" textRotation="90"/>
    </xf>
    <xf numFmtId="165" fontId="36" fillId="0" borderId="0" xfId="0" applyNumberFormat="1" applyFont="1" applyAlignment="1">
      <alignment horizontal="center" textRotation="90"/>
    </xf>
    <xf numFmtId="165" fontId="37" fillId="0" borderId="0" xfId="0" applyNumberFormat="1" applyFont="1" applyAlignment="1">
      <alignment horizontal="center" textRotation="90"/>
    </xf>
    <xf numFmtId="165" fontId="38" fillId="0" borderId="0" xfId="0" applyNumberFormat="1" applyFont="1" applyAlignment="1">
      <alignment horizontal="center" textRotation="90"/>
    </xf>
    <xf numFmtId="164" fontId="35" fillId="0" borderId="0" xfId="0" applyNumberFormat="1" applyFont="1" applyBorder="1" applyAlignment="1">
      <alignment horizontal="center" textRotation="90"/>
    </xf>
    <xf numFmtId="0" fontId="41" fillId="9" borderId="6" xfId="0" applyFont="1" applyFill="1" applyBorder="1" applyAlignment="1">
      <alignment horizontal="center" textRotation="90"/>
    </xf>
    <xf numFmtId="165" fontId="39" fillId="0" borderId="0" xfId="0" applyNumberFormat="1" applyFont="1" applyAlignment="1">
      <alignment horizontal="center" textRotation="90"/>
    </xf>
    <xf numFmtId="165" fontId="33" fillId="9" borderId="6" xfId="0" applyNumberFormat="1" applyFont="1" applyFill="1" applyBorder="1" applyAlignment="1">
      <alignment horizontal="center" textRotation="90"/>
    </xf>
    <xf numFmtId="0" fontId="41" fillId="9" borderId="0" xfId="0" applyFont="1" applyFill="1" applyAlignment="1">
      <alignment horizontal="center" textRotation="90"/>
    </xf>
    <xf numFmtId="0" fontId="42" fillId="0" borderId="0" xfId="0" applyFont="1" applyAlignment="1">
      <alignment horizontal="left"/>
    </xf>
    <xf numFmtId="165" fontId="43" fillId="0" borderId="0" xfId="0" applyNumberFormat="1" applyFont="1" applyAlignment="1">
      <alignment horizontal="center" textRotation="90"/>
    </xf>
    <xf numFmtId="165" fontId="44" fillId="0" borderId="0" xfId="0" applyNumberFormat="1" applyFont="1" applyAlignment="1">
      <alignment horizontal="center" textRotation="90"/>
    </xf>
    <xf numFmtId="0" fontId="45" fillId="0" borderId="0" xfId="0" applyFont="1" applyAlignment="1">
      <alignment horizontal="center" textRotation="90"/>
    </xf>
    <xf numFmtId="1" fontId="45" fillId="0" borderId="0" xfId="0" applyNumberFormat="1" applyFont="1" applyAlignment="1">
      <alignment horizontal="center" textRotation="90"/>
    </xf>
    <xf numFmtId="165" fontId="46" fillId="0" borderId="0" xfId="0" applyNumberFormat="1" applyFont="1" applyAlignment="1">
      <alignment horizontal="center" textRotation="90"/>
    </xf>
    <xf numFmtId="1" fontId="46" fillId="0" borderId="0" xfId="0" applyNumberFormat="1" applyFont="1" applyAlignment="1">
      <alignment horizontal="center" textRotation="90"/>
    </xf>
    <xf numFmtId="165" fontId="45" fillId="0" borderId="0" xfId="0" applyNumberFormat="1" applyFont="1" applyAlignment="1">
      <alignment horizontal="center" textRotation="90"/>
    </xf>
    <xf numFmtId="0" fontId="42" fillId="9" borderId="0" xfId="0" applyFont="1" applyFill="1" applyAlignment="1">
      <alignment horizontal="center"/>
    </xf>
    <xf numFmtId="0" fontId="46" fillId="0" borderId="0" xfId="0" applyFont="1" applyAlignment="1"/>
    <xf numFmtId="0" fontId="47" fillId="0" borderId="0" xfId="0" applyFont="1" applyAlignment="1"/>
    <xf numFmtId="1" fontId="47" fillId="0" borderId="0" xfId="0" applyNumberFormat="1" applyFont="1" applyAlignment="1"/>
    <xf numFmtId="1" fontId="46" fillId="0" borderId="0" xfId="0" applyNumberFormat="1" applyFont="1" applyAlignment="1"/>
    <xf numFmtId="1" fontId="33" fillId="9" borderId="0" xfId="0" applyNumberFormat="1" applyFont="1" applyFill="1" applyAlignment="1"/>
    <xf numFmtId="1" fontId="33" fillId="9" borderId="6" xfId="0" applyNumberFormat="1" applyFont="1" applyFill="1" applyBorder="1" applyAlignment="1">
      <alignment horizontal="center"/>
    </xf>
    <xf numFmtId="1" fontId="45" fillId="0" borderId="0" xfId="0" applyNumberFormat="1" applyFont="1" applyAlignment="1"/>
    <xf numFmtId="1" fontId="44" fillId="0" borderId="0" xfId="0" applyNumberFormat="1" applyFont="1" applyAlignment="1"/>
    <xf numFmtId="0" fontId="47" fillId="0" borderId="0" xfId="0" applyFont="1" applyAlignment="1">
      <alignment horizontal="center"/>
    </xf>
    <xf numFmtId="1" fontId="47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44" fillId="0" borderId="0" xfId="0" applyFont="1"/>
    <xf numFmtId="0" fontId="46" fillId="0" borderId="0" xfId="0" applyFont="1"/>
    <xf numFmtId="1" fontId="46" fillId="0" borderId="0" xfId="0" applyNumberFormat="1" applyFont="1"/>
    <xf numFmtId="0" fontId="47" fillId="0" borderId="0" xfId="0" applyFont="1"/>
    <xf numFmtId="1" fontId="47" fillId="0" borderId="0" xfId="0" applyNumberFormat="1" applyFont="1"/>
    <xf numFmtId="1" fontId="24" fillId="0" borderId="0" xfId="0" applyNumberFormat="1" applyFont="1"/>
    <xf numFmtId="0" fontId="44" fillId="0" borderId="0" xfId="0" applyFont="1" applyAlignment="1"/>
    <xf numFmtId="1" fontId="0" fillId="0" borderId="0" xfId="0" applyNumberFormat="1"/>
    <xf numFmtId="0" fontId="33" fillId="0" borderId="0" xfId="0" applyFont="1"/>
    <xf numFmtId="0" fontId="33" fillId="9" borderId="6" xfId="0" applyFont="1" applyFill="1" applyBorder="1" applyAlignment="1">
      <alignment horizontal="center"/>
    </xf>
    <xf numFmtId="0" fontId="33" fillId="9" borderId="0" xfId="0" applyFont="1" applyFill="1"/>
    <xf numFmtId="164" fontId="48" fillId="0" borderId="0" xfId="0" applyNumberFormat="1" applyFont="1" applyAlignment="1">
      <alignment horizontal="center" textRotation="90" wrapText="1"/>
    </xf>
    <xf numFmtId="0" fontId="48" fillId="0" borderId="0" xfId="0" applyFont="1" applyAlignment="1">
      <alignment horizontal="center" textRotation="90" wrapText="1"/>
    </xf>
    <xf numFmtId="0" fontId="38" fillId="0" borderId="0" xfId="0" applyFont="1" applyAlignment="1">
      <alignment horizontal="center" textRotation="90" wrapText="1"/>
    </xf>
    <xf numFmtId="165" fontId="48" fillId="0" borderId="0" xfId="0" applyNumberFormat="1" applyFont="1" applyAlignment="1">
      <alignment horizontal="center" textRotation="90"/>
    </xf>
    <xf numFmtId="1" fontId="43" fillId="0" borderId="0" xfId="0" applyNumberFormat="1" applyFont="1" applyAlignment="1"/>
    <xf numFmtId="1" fontId="39" fillId="0" borderId="0" xfId="0" applyNumberFormat="1" applyFont="1" applyAlignment="1">
      <alignment horizontal="center" textRotation="90" wrapText="1"/>
    </xf>
    <xf numFmtId="1" fontId="35" fillId="0" borderId="0" xfId="0" applyNumberFormat="1" applyFont="1" applyAlignment="1">
      <alignment horizontal="center" textRotation="90" wrapText="1"/>
    </xf>
    <xf numFmtId="0" fontId="35" fillId="0" borderId="0" xfId="0" applyFont="1" applyBorder="1" applyAlignment="1">
      <alignment horizontal="center" textRotation="90" wrapText="1"/>
    </xf>
    <xf numFmtId="164" fontId="39" fillId="0" borderId="0" xfId="0" applyNumberFormat="1" applyFont="1" applyAlignment="1">
      <alignment horizontal="center" textRotation="90"/>
    </xf>
    <xf numFmtId="164" fontId="35" fillId="0" borderId="0" xfId="0" applyNumberFormat="1" applyFont="1" applyAlignment="1">
      <alignment horizontal="center" textRotation="90"/>
    </xf>
    <xf numFmtId="165" fontId="35" fillId="0" borderId="0" xfId="0" applyNumberFormat="1" applyFont="1" applyBorder="1" applyAlignment="1">
      <alignment horizontal="center" textRotation="90"/>
    </xf>
    <xf numFmtId="165" fontId="46" fillId="0" borderId="0" xfId="0" applyNumberFormat="1" applyFont="1" applyBorder="1" applyAlignment="1">
      <alignment horizontal="center" textRotation="90"/>
    </xf>
    <xf numFmtId="1" fontId="45" fillId="0" borderId="0" xfId="0" applyNumberFormat="1" applyFont="1" applyAlignment="1">
      <alignment horizontal="center"/>
    </xf>
    <xf numFmtId="165" fontId="45" fillId="0" borderId="0" xfId="0" applyNumberFormat="1" applyFont="1" applyAlignment="1">
      <alignment horizontal="center"/>
    </xf>
    <xf numFmtId="1" fontId="46" fillId="0" borderId="0" xfId="0" applyNumberFormat="1" applyFont="1" applyBorder="1" applyAlignment="1"/>
    <xf numFmtId="0" fontId="45" fillId="0" borderId="0" xfId="0" applyFont="1" applyAlignment="1"/>
    <xf numFmtId="1" fontId="45" fillId="0" borderId="0" xfId="0" applyNumberFormat="1" applyFont="1"/>
    <xf numFmtId="0" fontId="45" fillId="0" borderId="0" xfId="0" applyFont="1"/>
    <xf numFmtId="0" fontId="43" fillId="0" borderId="0" xfId="0" applyFont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textRotation="90" wrapText="1"/>
    </xf>
    <xf numFmtId="0" fontId="0" fillId="0" borderId="0" xfId="0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textRotation="90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1900"/>
      <rgbColor rgb="FF006600"/>
      <rgbColor rgb="FF00000A"/>
      <rgbColor rgb="FF996600"/>
      <rgbColor rgb="FFC5000B"/>
      <rgbColor rgb="FF0369A3"/>
      <rgbColor rgb="FFC0C0C0"/>
      <rgbColor rgb="FF808080"/>
      <rgbColor rgb="FF9999FF"/>
      <rgbColor rgb="FFCE181E"/>
      <rgbColor rgb="FFFFFFCC"/>
      <rgbColor rgb="FFE6E6E6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CC0000"/>
      <rgbColor rgb="FF661900"/>
      <rgbColor rgb="FF008080"/>
      <rgbColor rgb="FF0000FF"/>
      <rgbColor rgb="FF00CCFF"/>
      <rgbColor rgb="FFCCFFFF"/>
      <rgbColor rgb="FFCCFFCC"/>
      <rgbColor rgb="FFFFFF99"/>
      <rgbColor rgb="FFAADCF7"/>
      <rgbColor rgb="FFFF99CC"/>
      <rgbColor rgb="FFCC99FF"/>
      <rgbColor rgb="FFFFCCCC"/>
      <rgbColor rgb="FF00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6633"/>
      <rgbColor rgb="FF003300"/>
      <rgbColor rgb="FF314004"/>
      <rgbColor rgb="FF804C19"/>
      <rgbColor rgb="FF66330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8"/>
  <sheetViews>
    <sheetView topLeftCell="A66" workbookViewId="0">
      <selection activeCell="A93" sqref="A93"/>
    </sheetView>
  </sheetViews>
  <sheetFormatPr baseColWidth="10" defaultColWidth="8.83203125" defaultRowHeight="12" x14ac:dyDescent="0"/>
  <cols>
    <col min="1" max="1" width="3.5" style="4" customWidth="1"/>
    <col min="2" max="2" width="126.33203125" style="5" customWidth="1"/>
    <col min="3" max="257" width="10.5" style="6" customWidth="1"/>
    <col min="258" max="1025" width="8.6640625" style="6" customWidth="1"/>
  </cols>
  <sheetData>
    <row r="1" spans="1:2" s="6" customFormat="1" ht="16.5" customHeight="1">
      <c r="B1" s="7" t="s">
        <v>0</v>
      </c>
    </row>
    <row r="2" spans="1:2" s="6" customFormat="1" ht="14" customHeight="1">
      <c r="B2" s="8"/>
    </row>
    <row r="3" spans="1:2" ht="29.75" customHeight="1">
      <c r="A3" s="4">
        <v>1</v>
      </c>
      <c r="B3" s="9" t="s">
        <v>1</v>
      </c>
    </row>
    <row r="4" spans="1:2" ht="16.5" customHeight="1">
      <c r="A4" s="4">
        <v>2</v>
      </c>
      <c r="B4" s="10" t="s">
        <v>2</v>
      </c>
    </row>
    <row r="5" spans="1:2" ht="24">
      <c r="A5" s="4">
        <v>3</v>
      </c>
      <c r="B5" s="10" t="s">
        <v>3</v>
      </c>
    </row>
    <row r="6" spans="1:2" ht="48">
      <c r="A6" s="4">
        <v>4</v>
      </c>
      <c r="B6" s="9" t="s">
        <v>4</v>
      </c>
    </row>
    <row r="7" spans="1:2" ht="29.75" customHeight="1">
      <c r="A7" s="4">
        <v>5</v>
      </c>
      <c r="B7" s="9" t="s">
        <v>5</v>
      </c>
    </row>
    <row r="8" spans="1:2" ht="16.5" customHeight="1">
      <c r="A8" s="4">
        <v>6</v>
      </c>
      <c r="B8" s="10" t="s">
        <v>6</v>
      </c>
    </row>
    <row r="9" spans="1:2" ht="66.5" customHeight="1">
      <c r="A9" s="4">
        <v>7</v>
      </c>
      <c r="B9" s="5" t="s">
        <v>7</v>
      </c>
    </row>
    <row r="10" spans="1:2" ht="16.5" customHeight="1">
      <c r="A10" s="4">
        <v>8</v>
      </c>
      <c r="B10" s="10" t="s">
        <v>8</v>
      </c>
    </row>
    <row r="11" spans="1:2" ht="16.5" customHeight="1">
      <c r="A11" s="4">
        <v>9</v>
      </c>
      <c r="B11" s="10" t="s">
        <v>9</v>
      </c>
    </row>
    <row r="12" spans="1:2" ht="36">
      <c r="A12" s="4">
        <v>10</v>
      </c>
      <c r="B12" s="5" t="s">
        <v>10</v>
      </c>
    </row>
    <row r="13" spans="1:2" ht="43.25" customHeight="1">
      <c r="A13" s="4">
        <v>11</v>
      </c>
      <c r="B13" s="10" t="s">
        <v>11</v>
      </c>
    </row>
    <row r="14" spans="1:2" ht="16.5" customHeight="1">
      <c r="A14" s="4">
        <v>12</v>
      </c>
      <c r="B14" s="10" t="s">
        <v>12</v>
      </c>
    </row>
    <row r="15" spans="1:2" s="6" customFormat="1" ht="16.5" customHeight="1">
      <c r="B15" s="7" t="s">
        <v>13</v>
      </c>
    </row>
    <row r="16" spans="1:2" ht="16.5" customHeight="1">
      <c r="A16" s="11"/>
      <c r="B16" s="10" t="s">
        <v>14</v>
      </c>
    </row>
    <row r="17" spans="1:2" ht="16.5" customHeight="1">
      <c r="A17" s="12"/>
      <c r="B17" s="10" t="s">
        <v>15</v>
      </c>
    </row>
    <row r="18" spans="1:2" ht="16.5" customHeight="1">
      <c r="A18" s="13"/>
      <c r="B18" s="10" t="s">
        <v>16</v>
      </c>
    </row>
    <row r="19" spans="1:2" ht="16.5" customHeight="1">
      <c r="A19" s="14"/>
      <c r="B19" s="10" t="s">
        <v>17</v>
      </c>
    </row>
    <row r="20" spans="1:2" ht="14" customHeight="1">
      <c r="A20" s="15"/>
      <c r="B20" s="5" t="s">
        <v>18</v>
      </c>
    </row>
    <row r="21" spans="1:2" s="6" customFormat="1" ht="16.5" customHeight="1">
      <c r="B21" s="16" t="s">
        <v>19</v>
      </c>
    </row>
    <row r="22" spans="1:2" s="6" customFormat="1" ht="14" customHeight="1">
      <c r="B22" s="17"/>
    </row>
    <row r="23" spans="1:2" ht="16.5" customHeight="1">
      <c r="A23" s="4">
        <v>1</v>
      </c>
      <c r="B23" s="18" t="s">
        <v>20</v>
      </c>
    </row>
    <row r="24" spans="1:2" ht="16.5" customHeight="1">
      <c r="A24" s="4" t="s">
        <v>21</v>
      </c>
      <c r="B24" s="18" t="s">
        <v>22</v>
      </c>
    </row>
    <row r="25" spans="1:2" ht="16.5" customHeight="1">
      <c r="A25" s="4" t="s">
        <v>21</v>
      </c>
      <c r="B25" s="18" t="s">
        <v>23</v>
      </c>
    </row>
    <row r="26" spans="1:2" ht="16.5" customHeight="1">
      <c r="A26" s="4" t="s">
        <v>21</v>
      </c>
      <c r="B26" s="18" t="s">
        <v>24</v>
      </c>
    </row>
    <row r="27" spans="1:2" s="6" customFormat="1" ht="14" customHeight="1">
      <c r="B27" s="18"/>
    </row>
    <row r="28" spans="1:2" ht="29.75" customHeight="1">
      <c r="A28" s="4">
        <v>2</v>
      </c>
      <c r="B28" s="18" t="s">
        <v>25</v>
      </c>
    </row>
    <row r="29" spans="1:2" ht="16.5" customHeight="1">
      <c r="A29" s="4">
        <v>3</v>
      </c>
      <c r="B29" s="19" t="s">
        <v>26</v>
      </c>
    </row>
    <row r="30" spans="1:2" ht="29.75" customHeight="1">
      <c r="A30" s="4">
        <v>4</v>
      </c>
      <c r="B30" s="19" t="s">
        <v>27</v>
      </c>
    </row>
    <row r="31" spans="1:2" s="6" customFormat="1" ht="16.5" customHeight="1">
      <c r="B31" s="18" t="s">
        <v>28</v>
      </c>
    </row>
    <row r="32" spans="1:2" s="20" customFormat="1" ht="36">
      <c r="A32" s="4">
        <v>5</v>
      </c>
      <c r="B32" s="10" t="s">
        <v>29</v>
      </c>
    </row>
    <row r="33" spans="1:2" ht="60">
      <c r="A33" s="4">
        <v>6</v>
      </c>
      <c r="B33" s="10" t="s">
        <v>30</v>
      </c>
    </row>
    <row r="34" spans="1:2" ht="48">
      <c r="A34" s="4">
        <v>7</v>
      </c>
      <c r="B34" s="10" t="s">
        <v>31</v>
      </c>
    </row>
    <row r="35" spans="1:2" ht="16.5" customHeight="1">
      <c r="A35" s="4">
        <v>8</v>
      </c>
      <c r="B35" s="8" t="s">
        <v>32</v>
      </c>
    </row>
    <row r="36" spans="1:2" s="6" customFormat="1" ht="16.5" customHeight="1">
      <c r="B36" s="8"/>
    </row>
    <row r="37" spans="1:2" s="6" customFormat="1" ht="16.5" customHeight="1">
      <c r="B37" s="16" t="s">
        <v>33</v>
      </c>
    </row>
    <row r="38" spans="1:2" s="6" customFormat="1" ht="14" customHeight="1">
      <c r="B38" s="17"/>
    </row>
    <row r="39" spans="1:2" ht="16.5" customHeight="1">
      <c r="A39" s="4">
        <v>1</v>
      </c>
      <c r="B39" s="18" t="s">
        <v>20</v>
      </c>
    </row>
    <row r="40" spans="1:2" ht="16.5" customHeight="1">
      <c r="A40" s="4" t="s">
        <v>21</v>
      </c>
      <c r="B40" s="18" t="s">
        <v>34</v>
      </c>
    </row>
    <row r="41" spans="1:2" ht="16.5" customHeight="1">
      <c r="A41" s="4" t="s">
        <v>21</v>
      </c>
      <c r="B41" s="18" t="s">
        <v>35</v>
      </c>
    </row>
    <row r="42" spans="1:2" ht="16.5" customHeight="1">
      <c r="A42" s="4" t="s">
        <v>21</v>
      </c>
      <c r="B42" s="18" t="s">
        <v>24</v>
      </c>
    </row>
    <row r="43" spans="1:2" s="6" customFormat="1" ht="14" customHeight="1">
      <c r="B43" s="18"/>
    </row>
    <row r="44" spans="1:2" ht="29.75" customHeight="1">
      <c r="A44" s="4">
        <v>2</v>
      </c>
      <c r="B44" s="18" t="s">
        <v>36</v>
      </c>
    </row>
    <row r="45" spans="1:2" ht="16.5" customHeight="1">
      <c r="A45" s="4">
        <v>3</v>
      </c>
      <c r="B45" s="18" t="s">
        <v>26</v>
      </c>
    </row>
    <row r="46" spans="1:2">
      <c r="A46" s="4">
        <v>4</v>
      </c>
      <c r="B46" s="18" t="s">
        <v>27</v>
      </c>
    </row>
    <row r="47" spans="1:2" s="6" customFormat="1">
      <c r="B47" s="18" t="s">
        <v>28</v>
      </c>
    </row>
    <row r="48" spans="1:2" ht="36">
      <c r="A48" s="4">
        <v>5</v>
      </c>
      <c r="B48" s="10" t="s">
        <v>29</v>
      </c>
    </row>
    <row r="49" spans="1:3" ht="60">
      <c r="A49" s="4">
        <v>6</v>
      </c>
      <c r="B49" s="10" t="s">
        <v>30</v>
      </c>
    </row>
    <row r="50" spans="1:3" ht="48">
      <c r="A50" s="4">
        <v>7</v>
      </c>
      <c r="B50" s="10" t="s">
        <v>37</v>
      </c>
    </row>
    <row r="51" spans="1:3">
      <c r="A51" s="4">
        <v>8</v>
      </c>
      <c r="B51" s="8" t="s">
        <v>32</v>
      </c>
    </row>
    <row r="52" spans="1:3" s="6" customFormat="1">
      <c r="B52" s="7" t="s">
        <v>13</v>
      </c>
    </row>
    <row r="53" spans="1:3">
      <c r="A53" s="11"/>
      <c r="B53" s="10" t="s">
        <v>38</v>
      </c>
    </row>
    <row r="54" spans="1:3" ht="16.5" customHeight="1">
      <c r="A54" s="12"/>
      <c r="B54" s="10" t="s">
        <v>39</v>
      </c>
    </row>
    <row r="55" spans="1:3" ht="16.5" customHeight="1">
      <c r="A55" s="14"/>
      <c r="B55" s="10" t="s">
        <v>40</v>
      </c>
    </row>
    <row r="56" spans="1:3" ht="14" customHeight="1">
      <c r="A56" s="15"/>
      <c r="B56" s="5" t="s">
        <v>18</v>
      </c>
    </row>
    <row r="57" spans="1:3" s="6" customFormat="1" ht="28.25" customHeight="1">
      <c r="B57" s="16"/>
      <c r="C57" s="16"/>
    </row>
    <row r="58" spans="1:3" s="6" customFormat="1" ht="23" customHeight="1">
      <c r="B58" s="21" t="s">
        <v>41</v>
      </c>
      <c r="C58" s="5"/>
    </row>
    <row r="59" spans="1:3" s="6" customFormat="1" ht="23" customHeight="1">
      <c r="B59" s="21" t="s">
        <v>42</v>
      </c>
      <c r="C59" s="5"/>
    </row>
    <row r="60" spans="1:3" s="6" customFormat="1">
      <c r="B60" s="17"/>
    </row>
    <row r="61" spans="1:3">
      <c r="A61" s="4">
        <v>1</v>
      </c>
      <c r="B61" s="18" t="s">
        <v>20</v>
      </c>
    </row>
    <row r="62" spans="1:3">
      <c r="A62" s="4" t="s">
        <v>21</v>
      </c>
      <c r="B62" s="18" t="s">
        <v>24</v>
      </c>
    </row>
    <row r="63" spans="1:3" ht="24">
      <c r="A63" s="4">
        <v>2</v>
      </c>
      <c r="B63" s="18" t="s">
        <v>43</v>
      </c>
    </row>
    <row r="64" spans="1:3">
      <c r="A64" s="4">
        <v>3</v>
      </c>
      <c r="B64" s="19" t="s">
        <v>44</v>
      </c>
    </row>
    <row r="65" spans="1:3">
      <c r="A65" s="4">
        <v>4</v>
      </c>
      <c r="B65" s="19" t="s">
        <v>45</v>
      </c>
    </row>
    <row r="66" spans="1:3">
      <c r="A66" s="4">
        <v>5</v>
      </c>
      <c r="B66" s="10" t="s">
        <v>46</v>
      </c>
    </row>
    <row r="67" spans="1:3">
      <c r="A67" s="4">
        <v>6</v>
      </c>
      <c r="B67" s="9" t="s">
        <v>47</v>
      </c>
    </row>
    <row r="68" spans="1:3">
      <c r="A68" s="4">
        <v>7</v>
      </c>
      <c r="B68" s="8" t="s">
        <v>32</v>
      </c>
    </row>
    <row r="69" spans="1:3" ht="48">
      <c r="A69" s="4">
        <v>8</v>
      </c>
      <c r="B69" s="22" t="s">
        <v>48</v>
      </c>
    </row>
    <row r="70" spans="1:3">
      <c r="A70" s="4">
        <v>9</v>
      </c>
      <c r="B70" s="8" t="s">
        <v>32</v>
      </c>
    </row>
    <row r="71" spans="1:3">
      <c r="B71" s="18"/>
    </row>
    <row r="73" spans="1:3" s="6" customFormat="1" ht="23" customHeight="1">
      <c r="B73" s="23" t="s">
        <v>49</v>
      </c>
      <c r="C73" s="5"/>
    </row>
    <row r="74" spans="1:3" s="6" customFormat="1" ht="23" customHeight="1">
      <c r="B74" s="23" t="s">
        <v>50</v>
      </c>
      <c r="C74" s="5"/>
    </row>
    <row r="75" spans="1:3" s="6" customFormat="1">
      <c r="B75" s="17"/>
    </row>
    <row r="76" spans="1:3">
      <c r="A76" s="4">
        <v>1</v>
      </c>
      <c r="B76" s="18" t="s">
        <v>51</v>
      </c>
    </row>
    <row r="77" spans="1:3">
      <c r="A77" s="4" t="s">
        <v>21</v>
      </c>
      <c r="B77" s="18" t="s">
        <v>24</v>
      </c>
    </row>
    <row r="78" spans="1:3" ht="24">
      <c r="A78" s="4">
        <v>2</v>
      </c>
      <c r="B78" s="18" t="s">
        <v>52</v>
      </c>
    </row>
    <row r="79" spans="1:3">
      <c r="A79" s="4">
        <v>3</v>
      </c>
      <c r="B79" s="19" t="s">
        <v>53</v>
      </c>
    </row>
    <row r="80" spans="1:3">
      <c r="A80" s="4">
        <v>4</v>
      </c>
      <c r="B80" s="19" t="s">
        <v>54</v>
      </c>
    </row>
    <row r="81" spans="1:2">
      <c r="A81" s="4">
        <v>5</v>
      </c>
      <c r="B81" s="10" t="s">
        <v>46</v>
      </c>
    </row>
    <row r="82" spans="1:2">
      <c r="A82" s="4">
        <v>6</v>
      </c>
      <c r="B82" s="10" t="s">
        <v>55</v>
      </c>
    </row>
    <row r="83" spans="1:2">
      <c r="A83" s="4">
        <v>7</v>
      </c>
      <c r="B83" s="8" t="s">
        <v>56</v>
      </c>
    </row>
    <row r="84" spans="1:2" ht="48">
      <c r="A84" s="4">
        <v>8</v>
      </c>
      <c r="B84" s="5" t="s">
        <v>57</v>
      </c>
    </row>
    <row r="85" spans="1:2">
      <c r="A85" s="4">
        <v>9</v>
      </c>
      <c r="B85" s="8" t="s">
        <v>56</v>
      </c>
    </row>
    <row r="86" spans="1:2">
      <c r="B86" s="18"/>
    </row>
    <row r="87" spans="1:2">
      <c r="B87" s="16" t="s">
        <v>58</v>
      </c>
    </row>
    <row r="88" spans="1:2" ht="84">
      <c r="B88" s="5" t="s">
        <v>59</v>
      </c>
    </row>
  </sheetData>
  <printOptions gridLines="1"/>
  <pageMargins left="0.59027777777777801" right="0.39374999999999999" top="0.43333333333333302" bottom="0.55138888888888904" header="0.51180555555555496" footer="0.51180555555555496"/>
  <pageSetup paperSize="9" firstPageNumber="0" orientation="landscape" horizontalDpi="300" verticalDpi="300"/>
  <rowBreaks count="1" manualBreakCount="1">
    <brk id="2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5536"/>
  <sheetViews>
    <sheetView workbookViewId="0">
      <selection activeCell="T4" sqref="T4"/>
    </sheetView>
  </sheetViews>
  <sheetFormatPr baseColWidth="10" defaultColWidth="8.83203125" defaultRowHeight="12" x14ac:dyDescent="0"/>
  <cols>
    <col min="1" max="1" width="4.6640625" style="24" customWidth="1"/>
    <col min="2" max="2" width="6.1640625" style="24" customWidth="1"/>
    <col min="3" max="3" width="19.1640625" style="25" customWidth="1"/>
    <col min="4" max="4" width="5" style="116" customWidth="1"/>
    <col min="5" max="5" width="5" style="25" customWidth="1"/>
    <col min="6" max="6" width="6.1640625" style="118" customWidth="1"/>
    <col min="7" max="7" width="3.5" style="118" customWidth="1"/>
    <col min="8" max="8" width="4.1640625" style="25" customWidth="1"/>
    <col min="9" max="9" width="3.5" style="25" customWidth="1"/>
    <col min="10" max="10" width="5" style="25" customWidth="1"/>
    <col min="11" max="11" width="4.1640625" style="25" customWidth="1"/>
    <col min="12" max="12" width="6.1640625" style="24" customWidth="1"/>
    <col min="13" max="13" width="4.1640625" style="119" customWidth="1"/>
    <col min="14" max="14" width="3.5" style="25" customWidth="1"/>
    <col min="15" max="15" width="5" style="118" customWidth="1"/>
    <col min="16" max="17" width="3.6640625" style="25" customWidth="1"/>
    <col min="18" max="18" width="5" style="116" customWidth="1"/>
    <col min="19" max="19" width="5" style="25" customWidth="1"/>
    <col min="20" max="20" width="3.6640625" style="25" customWidth="1"/>
    <col min="21" max="21" width="5" style="25" customWidth="1"/>
    <col min="22" max="22" width="6.1640625" style="24" customWidth="1"/>
    <col min="23" max="23" width="4.1640625" style="119" customWidth="1"/>
    <col min="24" max="24" width="3.6640625" style="27" customWidth="1"/>
    <col min="25" max="25" width="5" style="118" customWidth="1"/>
    <col min="26" max="26" width="3.6640625" style="118" customWidth="1"/>
    <col min="27" max="27" width="5" style="25" customWidth="1"/>
    <col min="28" max="29" width="4.1640625" style="25" customWidth="1"/>
    <col min="30" max="30" width="6.1640625" style="24" customWidth="1"/>
    <col min="31" max="31" width="4.1640625" style="119" customWidth="1"/>
    <col min="32" max="257" width="10.5" style="25" customWidth="1"/>
    <col min="258" max="1025" width="8.6640625" customWidth="1"/>
  </cols>
  <sheetData>
    <row r="1" spans="1:257" ht="229" customHeight="1">
      <c r="A1" s="120" t="s">
        <v>60</v>
      </c>
      <c r="B1" s="120" t="s">
        <v>61</v>
      </c>
      <c r="C1" s="121" t="s">
        <v>62</v>
      </c>
      <c r="D1" s="124" t="s">
        <v>1577</v>
      </c>
      <c r="E1" s="123" t="s">
        <v>1589</v>
      </c>
      <c r="F1" s="179" t="s">
        <v>1641</v>
      </c>
      <c r="G1" s="123" t="s">
        <v>1591</v>
      </c>
      <c r="H1" s="180" t="s">
        <v>1642</v>
      </c>
      <c r="I1" s="123" t="s">
        <v>1595</v>
      </c>
      <c r="J1" s="126" t="s">
        <v>1596</v>
      </c>
      <c r="K1" s="127" t="s">
        <v>1598</v>
      </c>
      <c r="L1" s="120" t="s">
        <v>1599</v>
      </c>
      <c r="M1" s="128" t="s">
        <v>1600</v>
      </c>
      <c r="N1" s="123" t="s">
        <v>1601</v>
      </c>
      <c r="O1" s="129" t="s">
        <v>1635</v>
      </c>
      <c r="P1" s="123" t="s">
        <v>1636</v>
      </c>
      <c r="Q1" s="123" t="s">
        <v>1643</v>
      </c>
      <c r="R1" s="124" t="s">
        <v>1603</v>
      </c>
      <c r="S1" s="123" t="s">
        <v>1644</v>
      </c>
      <c r="T1" s="123" t="s">
        <v>1645</v>
      </c>
      <c r="U1" s="176" t="s">
        <v>1638</v>
      </c>
      <c r="V1" s="120" t="s">
        <v>1611</v>
      </c>
      <c r="W1" s="128" t="s">
        <v>1612</v>
      </c>
      <c r="X1" s="181" t="s">
        <v>1646</v>
      </c>
      <c r="Y1" s="129" t="s">
        <v>1639</v>
      </c>
      <c r="Z1" s="123" t="s">
        <v>1647</v>
      </c>
      <c r="AA1" s="123" t="s">
        <v>1648</v>
      </c>
      <c r="AB1" s="123" t="s">
        <v>1649</v>
      </c>
      <c r="AC1" s="123" t="s">
        <v>1620</v>
      </c>
      <c r="AD1" s="120" t="s">
        <v>1621</v>
      </c>
      <c r="AE1" s="128" t="s">
        <v>1622</v>
      </c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79">
      <c r="A2" s="130">
        <v>1000000000</v>
      </c>
      <c r="B2" s="130">
        <v>1000000000</v>
      </c>
      <c r="C2" s="131">
        <v>1000000000</v>
      </c>
      <c r="D2" s="134">
        <v>41762</v>
      </c>
      <c r="E2" s="133">
        <v>41784</v>
      </c>
      <c r="F2" s="182">
        <v>41819</v>
      </c>
      <c r="G2" s="133">
        <v>41840</v>
      </c>
      <c r="H2" s="183">
        <v>41861</v>
      </c>
      <c r="I2" s="133">
        <v>41874</v>
      </c>
      <c r="J2" s="136">
        <v>41910</v>
      </c>
      <c r="K2" s="137">
        <v>41923</v>
      </c>
      <c r="L2" s="130">
        <v>1000000000</v>
      </c>
      <c r="M2" s="138"/>
      <c r="N2" s="133">
        <v>41769</v>
      </c>
      <c r="O2" s="139">
        <v>41817</v>
      </c>
      <c r="P2" s="133">
        <v>41833</v>
      </c>
      <c r="Q2" s="133">
        <v>41839</v>
      </c>
      <c r="R2" s="134">
        <v>41853</v>
      </c>
      <c r="S2" s="133">
        <v>41881</v>
      </c>
      <c r="T2" s="133">
        <v>41895</v>
      </c>
      <c r="U2" s="136">
        <v>41909</v>
      </c>
      <c r="V2" s="130">
        <v>1000000000</v>
      </c>
      <c r="W2" s="138"/>
      <c r="X2" s="184">
        <v>41767</v>
      </c>
      <c r="Y2" s="139">
        <v>41817</v>
      </c>
      <c r="Z2" s="133">
        <v>41831</v>
      </c>
      <c r="AA2" s="133">
        <v>41838</v>
      </c>
      <c r="AB2" s="133">
        <v>41894</v>
      </c>
      <c r="AC2" s="133">
        <v>41922</v>
      </c>
      <c r="AD2" s="130">
        <v>1000000000</v>
      </c>
      <c r="AE2" s="140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14" customHeight="1">
      <c r="A3" s="141"/>
      <c r="B3" s="141"/>
      <c r="C3" s="142" t="s">
        <v>1494</v>
      </c>
      <c r="D3" s="143"/>
      <c r="E3" s="147"/>
      <c r="F3" s="146"/>
      <c r="G3" s="149"/>
      <c r="H3" s="148"/>
      <c r="I3" s="147"/>
      <c r="J3" s="147"/>
      <c r="K3" s="148"/>
      <c r="L3" s="141"/>
      <c r="M3" s="138"/>
      <c r="N3" s="147"/>
      <c r="O3" s="149"/>
      <c r="P3" s="147"/>
      <c r="Q3" s="147"/>
      <c r="R3" s="143"/>
      <c r="S3" s="147"/>
      <c r="T3" s="147"/>
      <c r="U3" s="147"/>
      <c r="V3" s="141"/>
      <c r="W3" s="138"/>
      <c r="X3" s="185"/>
      <c r="Y3" s="149"/>
      <c r="Z3" s="149"/>
      <c r="AA3" s="147"/>
      <c r="AB3" s="147"/>
      <c r="AC3" s="147"/>
      <c r="AD3" s="141"/>
      <c r="AE3" s="140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s="151" customFormat="1" ht="14" customHeight="1">
      <c r="A4" s="150">
        <f t="shared" ref="A4:A67" si="0">ROW()-3</f>
        <v>1</v>
      </c>
      <c r="B4" s="150">
        <f t="shared" ref="B4:B67" si="1">L4+V4+AD4</f>
        <v>4653</v>
      </c>
      <c r="C4" s="151" t="s">
        <v>727</v>
      </c>
      <c r="D4" s="151">
        <v>867</v>
      </c>
      <c r="F4" s="186">
        <v>1006</v>
      </c>
      <c r="G4" s="187"/>
      <c r="H4" s="162">
        <v>871</v>
      </c>
      <c r="I4" s="161"/>
      <c r="J4" s="162"/>
      <c r="K4" s="162">
        <v>861</v>
      </c>
      <c r="L4" s="155">
        <f>SUM(D4:K4)-K4</f>
        <v>2744</v>
      </c>
      <c r="M4" s="156">
        <v>1</v>
      </c>
      <c r="N4" s="154"/>
      <c r="O4" s="157"/>
      <c r="P4" s="154"/>
      <c r="Q4" s="154"/>
      <c r="R4" s="178"/>
      <c r="S4" s="154"/>
      <c r="T4" s="154"/>
      <c r="U4" s="154"/>
      <c r="V4" s="155">
        <f t="shared" ref="V4:V67" si="2">SUM(N4:U4)</f>
        <v>0</v>
      </c>
      <c r="W4" s="156"/>
      <c r="X4" s="188"/>
      <c r="Y4" s="157">
        <v>974</v>
      </c>
      <c r="Z4" s="157"/>
      <c r="AA4" s="154"/>
      <c r="AB4" s="154"/>
      <c r="AC4" s="154">
        <v>935</v>
      </c>
      <c r="AD4" s="155">
        <f t="shared" ref="AD4:AD67" si="3">SUM(X4:AC4)</f>
        <v>1909</v>
      </c>
      <c r="AE4" s="156">
        <v>1</v>
      </c>
    </row>
    <row r="5" spans="1:257" s="151" customFormat="1" ht="14" customHeight="1">
      <c r="A5" s="150">
        <f t="shared" si="0"/>
        <v>2</v>
      </c>
      <c r="B5" s="150">
        <f t="shared" si="1"/>
        <v>3612</v>
      </c>
      <c r="C5" s="151" t="s">
        <v>130</v>
      </c>
      <c r="D5" s="151">
        <v>873</v>
      </c>
      <c r="F5" s="186">
        <v>941</v>
      </c>
      <c r="G5" s="187"/>
      <c r="H5" s="162">
        <v>908</v>
      </c>
      <c r="I5" s="161"/>
      <c r="J5" s="162"/>
      <c r="K5" s="162">
        <v>850</v>
      </c>
      <c r="L5" s="155">
        <f>SUM(D5:K5)-K5</f>
        <v>2722</v>
      </c>
      <c r="M5" s="156">
        <v>2</v>
      </c>
      <c r="N5" s="154"/>
      <c r="O5" s="157"/>
      <c r="P5" s="154"/>
      <c r="Q5" s="154"/>
      <c r="R5" s="178"/>
      <c r="S5" s="154"/>
      <c r="T5" s="154"/>
      <c r="U5" s="154"/>
      <c r="V5" s="155">
        <f t="shared" si="2"/>
        <v>0</v>
      </c>
      <c r="W5" s="156"/>
      <c r="X5" s="188"/>
      <c r="Y5" s="157">
        <v>890</v>
      </c>
      <c r="Z5" s="157"/>
      <c r="AA5" s="154"/>
      <c r="AB5" s="154"/>
      <c r="AC5" s="154"/>
      <c r="AD5" s="155">
        <f t="shared" si="3"/>
        <v>890</v>
      </c>
      <c r="AE5" s="156">
        <v>2</v>
      </c>
    </row>
    <row r="6" spans="1:257" ht="14" customHeight="1">
      <c r="A6" s="150">
        <f t="shared" si="0"/>
        <v>3</v>
      </c>
      <c r="B6" s="150">
        <f t="shared" si="1"/>
        <v>3569</v>
      </c>
      <c r="C6" s="151" t="s">
        <v>155</v>
      </c>
      <c r="D6" s="154">
        <v>900</v>
      </c>
      <c r="E6" s="154"/>
      <c r="F6" s="186"/>
      <c r="G6" s="186"/>
      <c r="H6" s="162"/>
      <c r="I6" s="162"/>
      <c r="J6" s="162">
        <v>847</v>
      </c>
      <c r="K6" s="162"/>
      <c r="L6" s="155">
        <f t="shared" ref="L6:L69" si="4">SUM(D6:K6)</f>
        <v>1747</v>
      </c>
      <c r="M6" s="156"/>
      <c r="N6" s="154"/>
      <c r="O6" s="157">
        <v>922</v>
      </c>
      <c r="P6" s="154"/>
      <c r="Q6" s="154"/>
      <c r="R6" s="178">
        <v>900</v>
      </c>
      <c r="S6" s="154"/>
      <c r="T6" s="154"/>
      <c r="U6" s="154"/>
      <c r="V6" s="155">
        <f t="shared" si="2"/>
        <v>1822</v>
      </c>
      <c r="W6" s="156">
        <v>2</v>
      </c>
      <c r="X6" s="188"/>
      <c r="Y6" s="157"/>
      <c r="Z6" s="157"/>
      <c r="AA6" s="154"/>
      <c r="AB6" s="154"/>
      <c r="AC6" s="154"/>
      <c r="AD6" s="155">
        <f t="shared" si="3"/>
        <v>0</v>
      </c>
      <c r="AE6" s="156"/>
    </row>
    <row r="7" spans="1:257" ht="14" customHeight="1">
      <c r="A7" s="150">
        <f t="shared" si="0"/>
        <v>4</v>
      </c>
      <c r="B7" s="150">
        <f t="shared" si="1"/>
        <v>3284</v>
      </c>
      <c r="C7" s="151" t="s">
        <v>122</v>
      </c>
      <c r="D7" s="151">
        <v>837</v>
      </c>
      <c r="E7"/>
      <c r="F7" s="186"/>
      <c r="G7" s="187"/>
      <c r="H7" s="162"/>
      <c r="I7" s="161"/>
      <c r="J7" s="162">
        <v>795</v>
      </c>
      <c r="K7" s="162">
        <v>798</v>
      </c>
      <c r="L7" s="155">
        <f t="shared" si="4"/>
        <v>2430</v>
      </c>
      <c r="M7" s="156"/>
      <c r="N7" s="154"/>
      <c r="O7" s="157"/>
      <c r="P7" s="154"/>
      <c r="Q7" s="154"/>
      <c r="R7" s="178">
        <v>854</v>
      </c>
      <c r="S7" s="154"/>
      <c r="T7" s="154"/>
      <c r="U7" s="154"/>
      <c r="V7" s="155">
        <f t="shared" si="2"/>
        <v>854</v>
      </c>
      <c r="W7" s="156"/>
      <c r="X7" s="188"/>
      <c r="Y7" s="157"/>
      <c r="Z7" s="157"/>
      <c r="AA7" s="154"/>
      <c r="AB7" s="154"/>
      <c r="AC7" s="154"/>
      <c r="AD7" s="155">
        <f t="shared" si="3"/>
        <v>0</v>
      </c>
      <c r="AE7" s="156"/>
    </row>
    <row r="8" spans="1:257" ht="14" customHeight="1">
      <c r="A8" s="150">
        <f t="shared" si="0"/>
        <v>5</v>
      </c>
      <c r="B8" s="150">
        <f t="shared" si="1"/>
        <v>3068</v>
      </c>
      <c r="C8" s="71" t="s">
        <v>134</v>
      </c>
      <c r="D8"/>
      <c r="E8" s="151">
        <v>778</v>
      </c>
      <c r="F8" s="157"/>
      <c r="G8" s="189"/>
      <c r="H8" s="154"/>
      <c r="I8"/>
      <c r="J8" s="154"/>
      <c r="K8" s="154"/>
      <c r="L8" s="155">
        <f t="shared" si="4"/>
        <v>778</v>
      </c>
      <c r="M8" s="156"/>
      <c r="N8" s="71">
        <v>772</v>
      </c>
      <c r="O8" s="157">
        <v>800</v>
      </c>
      <c r="P8" s="154"/>
      <c r="Q8" s="154"/>
      <c r="R8" s="178"/>
      <c r="S8" s="154">
        <v>718</v>
      </c>
      <c r="T8" s="154"/>
      <c r="U8" s="154"/>
      <c r="V8" s="155">
        <f t="shared" si="2"/>
        <v>2290</v>
      </c>
      <c r="W8" s="156">
        <v>1</v>
      </c>
      <c r="X8" s="188"/>
      <c r="Y8" s="157"/>
      <c r="Z8" s="157"/>
      <c r="AA8" s="154"/>
      <c r="AB8" s="154"/>
      <c r="AC8" s="154"/>
      <c r="AD8" s="155">
        <f t="shared" si="3"/>
        <v>0</v>
      </c>
      <c r="AE8" s="156"/>
    </row>
    <row r="9" spans="1:257" ht="14" customHeight="1">
      <c r="A9" s="150">
        <f t="shared" si="0"/>
        <v>6</v>
      </c>
      <c r="B9" s="150">
        <f t="shared" si="1"/>
        <v>2932</v>
      </c>
      <c r="C9" s="151" t="s">
        <v>631</v>
      </c>
      <c r="D9" s="151">
        <v>778</v>
      </c>
      <c r="E9"/>
      <c r="F9" s="186"/>
      <c r="G9" s="187"/>
      <c r="H9" s="162"/>
      <c r="I9" s="161"/>
      <c r="J9" s="162">
        <v>694</v>
      </c>
      <c r="K9" s="162"/>
      <c r="L9" s="155">
        <f t="shared" si="4"/>
        <v>1472</v>
      </c>
      <c r="M9" s="156"/>
      <c r="N9" s="154"/>
      <c r="O9" s="157"/>
      <c r="P9" s="154"/>
      <c r="Q9" s="154"/>
      <c r="R9" s="178">
        <v>693</v>
      </c>
      <c r="S9" s="154"/>
      <c r="T9" s="154"/>
      <c r="U9" s="154"/>
      <c r="V9" s="155">
        <f t="shared" si="2"/>
        <v>693</v>
      </c>
      <c r="W9" s="156"/>
      <c r="X9" s="188"/>
      <c r="Y9" s="157"/>
      <c r="Z9" s="157"/>
      <c r="AA9" s="154">
        <v>767</v>
      </c>
      <c r="AB9" s="154"/>
      <c r="AC9" s="154"/>
      <c r="AD9" s="155">
        <f t="shared" si="3"/>
        <v>767</v>
      </c>
      <c r="AE9" s="156"/>
    </row>
    <row r="10" spans="1:257" ht="14" customHeight="1">
      <c r="A10" s="150">
        <f t="shared" si="0"/>
        <v>7</v>
      </c>
      <c r="B10" s="150">
        <f t="shared" si="1"/>
        <v>2697</v>
      </c>
      <c r="C10" s="151" t="s">
        <v>184</v>
      </c>
      <c r="D10" s="151">
        <v>870</v>
      </c>
      <c r="E10"/>
      <c r="F10" s="186">
        <v>948</v>
      </c>
      <c r="G10" s="187"/>
      <c r="H10" s="162">
        <v>879</v>
      </c>
      <c r="I10" s="161"/>
      <c r="J10" s="162"/>
      <c r="K10" s="162"/>
      <c r="L10" s="155">
        <f t="shared" si="4"/>
        <v>2697</v>
      </c>
      <c r="M10" s="156">
        <v>3</v>
      </c>
      <c r="N10" s="154"/>
      <c r="O10" s="157"/>
      <c r="P10" s="154"/>
      <c r="Q10" s="154"/>
      <c r="R10" s="178"/>
      <c r="S10" s="154"/>
      <c r="T10" s="154"/>
      <c r="U10" s="154"/>
      <c r="V10" s="155">
        <f t="shared" si="2"/>
        <v>0</v>
      </c>
      <c r="W10" s="156"/>
      <c r="X10" s="188"/>
      <c r="Y10" s="157"/>
      <c r="Z10" s="157"/>
      <c r="AA10" s="154"/>
      <c r="AB10" s="154"/>
      <c r="AC10" s="154"/>
      <c r="AD10" s="155">
        <f t="shared" si="3"/>
        <v>0</v>
      </c>
      <c r="AE10" s="156"/>
    </row>
    <row r="11" spans="1:257" ht="14" customHeight="1">
      <c r="A11" s="150">
        <f t="shared" si="0"/>
        <v>8</v>
      </c>
      <c r="B11" s="150">
        <f t="shared" si="1"/>
        <v>2517</v>
      </c>
      <c r="C11" s="151" t="s">
        <v>629</v>
      </c>
      <c r="D11" s="151">
        <v>812</v>
      </c>
      <c r="E11"/>
      <c r="F11" s="186">
        <v>882</v>
      </c>
      <c r="G11" s="187"/>
      <c r="H11" s="162"/>
      <c r="I11" s="161"/>
      <c r="J11" s="162"/>
      <c r="K11" s="162"/>
      <c r="L11" s="155">
        <f t="shared" si="4"/>
        <v>1694</v>
      </c>
      <c r="M11" s="156"/>
      <c r="N11" s="154"/>
      <c r="O11" s="157"/>
      <c r="P11" s="154"/>
      <c r="Q11" s="154"/>
      <c r="R11" s="178"/>
      <c r="S11" s="154"/>
      <c r="T11" s="154"/>
      <c r="U11" s="154"/>
      <c r="V11" s="155">
        <f t="shared" si="2"/>
        <v>0</v>
      </c>
      <c r="W11" s="156"/>
      <c r="X11" s="188"/>
      <c r="Y11" s="157">
        <v>823</v>
      </c>
      <c r="Z11" s="157"/>
      <c r="AA11" s="154"/>
      <c r="AB11" s="154"/>
      <c r="AC11" s="154"/>
      <c r="AD11" s="155">
        <f t="shared" si="3"/>
        <v>823</v>
      </c>
      <c r="AE11" s="156">
        <v>3</v>
      </c>
    </row>
    <row r="12" spans="1:257" ht="14" customHeight="1">
      <c r="A12" s="150">
        <f t="shared" si="0"/>
        <v>9</v>
      </c>
      <c r="B12" s="150">
        <f t="shared" si="1"/>
        <v>2461</v>
      </c>
      <c r="C12" s="151" t="s">
        <v>131</v>
      </c>
      <c r="D12" s="151">
        <v>787</v>
      </c>
      <c r="E12"/>
      <c r="F12" s="186"/>
      <c r="G12" s="187"/>
      <c r="H12" s="162"/>
      <c r="I12" s="161"/>
      <c r="J12" s="162"/>
      <c r="K12" s="162"/>
      <c r="L12" s="155">
        <f t="shared" si="4"/>
        <v>787</v>
      </c>
      <c r="M12" s="156"/>
      <c r="N12" s="154"/>
      <c r="O12" s="157"/>
      <c r="P12" s="154"/>
      <c r="Q12" s="154"/>
      <c r="R12" s="178">
        <v>824</v>
      </c>
      <c r="S12" s="154"/>
      <c r="T12" s="154"/>
      <c r="U12" s="154">
        <v>850</v>
      </c>
      <c r="V12" s="155">
        <f t="shared" si="2"/>
        <v>1674</v>
      </c>
      <c r="W12" s="156">
        <v>3</v>
      </c>
      <c r="X12" s="188"/>
      <c r="Y12" s="157"/>
      <c r="Z12" s="157"/>
      <c r="AA12" s="154"/>
      <c r="AB12" s="154"/>
      <c r="AC12" s="154"/>
      <c r="AD12" s="155">
        <f t="shared" si="3"/>
        <v>0</v>
      </c>
      <c r="AE12" s="156"/>
    </row>
    <row r="13" spans="1:257" ht="14" customHeight="1">
      <c r="A13" s="150">
        <f t="shared" si="0"/>
        <v>10</v>
      </c>
      <c r="B13" s="150">
        <f t="shared" si="1"/>
        <v>2447</v>
      </c>
      <c r="C13" s="151" t="s">
        <v>275</v>
      </c>
      <c r="D13" s="151">
        <v>801</v>
      </c>
      <c r="E13"/>
      <c r="F13" s="186"/>
      <c r="G13" s="187"/>
      <c r="H13" s="162"/>
      <c r="I13" s="161"/>
      <c r="J13" s="162"/>
      <c r="K13" s="162"/>
      <c r="L13" s="155">
        <f t="shared" si="4"/>
        <v>801</v>
      </c>
      <c r="M13" s="156"/>
      <c r="N13" s="154"/>
      <c r="O13" s="157">
        <v>845</v>
      </c>
      <c r="P13" s="154"/>
      <c r="Q13" s="154"/>
      <c r="R13" s="178">
        <v>801</v>
      </c>
      <c r="S13" s="154"/>
      <c r="T13" s="154"/>
      <c r="U13" s="154"/>
      <c r="V13" s="155">
        <f t="shared" si="2"/>
        <v>1646</v>
      </c>
      <c r="W13" s="156"/>
      <c r="X13" s="188"/>
      <c r="Y13" s="157"/>
      <c r="Z13" s="157"/>
      <c r="AA13" s="154"/>
      <c r="AB13" s="154"/>
      <c r="AC13" s="154"/>
      <c r="AD13" s="155">
        <f t="shared" si="3"/>
        <v>0</v>
      </c>
      <c r="AE13" s="156"/>
    </row>
    <row r="14" spans="1:257" ht="14" customHeight="1">
      <c r="A14" s="150">
        <f t="shared" si="0"/>
        <v>11</v>
      </c>
      <c r="B14" s="150">
        <f t="shared" si="1"/>
        <v>2262</v>
      </c>
      <c r="C14" s="151" t="s">
        <v>371</v>
      </c>
      <c r="D14" s="151">
        <v>698</v>
      </c>
      <c r="E14"/>
      <c r="F14" s="157"/>
      <c r="G14" s="189"/>
      <c r="H14" s="154"/>
      <c r="I14"/>
      <c r="J14" s="154"/>
      <c r="K14" s="154"/>
      <c r="L14" s="155">
        <f t="shared" si="4"/>
        <v>698</v>
      </c>
      <c r="M14" s="156"/>
      <c r="N14" s="154"/>
      <c r="O14" s="157"/>
      <c r="P14" s="154"/>
      <c r="Q14" s="154"/>
      <c r="R14" s="178">
        <v>734</v>
      </c>
      <c r="S14" s="154"/>
      <c r="T14" s="154"/>
      <c r="U14" s="154">
        <v>830</v>
      </c>
      <c r="V14" s="155">
        <f t="shared" si="2"/>
        <v>1564</v>
      </c>
      <c r="W14" s="156"/>
      <c r="X14" s="188"/>
      <c r="Y14" s="157"/>
      <c r="Z14" s="157"/>
      <c r="AA14" s="154"/>
      <c r="AB14" s="154"/>
      <c r="AC14" s="154"/>
      <c r="AD14" s="155">
        <f t="shared" si="3"/>
        <v>0</v>
      </c>
      <c r="AE14" s="156"/>
    </row>
    <row r="15" spans="1:257" ht="14" customHeight="1">
      <c r="A15" s="150">
        <f t="shared" si="0"/>
        <v>12</v>
      </c>
      <c r="B15" s="150">
        <f t="shared" si="1"/>
        <v>2250</v>
      </c>
      <c r="C15" s="151" t="s">
        <v>295</v>
      </c>
      <c r="D15" s="151">
        <v>769</v>
      </c>
      <c r="E15"/>
      <c r="F15" s="186"/>
      <c r="G15" s="187"/>
      <c r="H15" s="162"/>
      <c r="I15" s="161"/>
      <c r="J15" s="162"/>
      <c r="K15" s="162"/>
      <c r="L15" s="155">
        <f t="shared" si="4"/>
        <v>769</v>
      </c>
      <c r="M15" s="156"/>
      <c r="N15" s="154"/>
      <c r="O15" s="157"/>
      <c r="P15" s="154"/>
      <c r="Q15" s="154"/>
      <c r="R15" s="178">
        <v>649</v>
      </c>
      <c r="S15" s="154"/>
      <c r="T15" s="154"/>
      <c r="U15" s="154">
        <v>832</v>
      </c>
      <c r="V15" s="155">
        <f t="shared" si="2"/>
        <v>1481</v>
      </c>
      <c r="W15" s="156"/>
      <c r="X15" s="188"/>
      <c r="Y15" s="157"/>
      <c r="Z15" s="157"/>
      <c r="AA15" s="154"/>
      <c r="AB15" s="154"/>
      <c r="AC15" s="154"/>
      <c r="AD15" s="155">
        <f t="shared" si="3"/>
        <v>0</v>
      </c>
      <c r="AE15" s="156"/>
    </row>
    <row r="16" spans="1:257" ht="14" customHeight="1">
      <c r="A16" s="150">
        <f t="shared" si="0"/>
        <v>13</v>
      </c>
      <c r="B16" s="150">
        <f t="shared" si="1"/>
        <v>2238</v>
      </c>
      <c r="C16" s="151" t="s">
        <v>283</v>
      </c>
      <c r="D16" s="151">
        <v>798</v>
      </c>
      <c r="E16"/>
      <c r="F16" s="186"/>
      <c r="G16" s="187"/>
      <c r="H16" s="162"/>
      <c r="I16" s="161"/>
      <c r="J16" s="162"/>
      <c r="K16" s="162">
        <v>759</v>
      </c>
      <c r="L16" s="155">
        <f t="shared" si="4"/>
        <v>1557</v>
      </c>
      <c r="M16" s="156"/>
      <c r="N16" s="154"/>
      <c r="O16" s="157"/>
      <c r="P16" s="154"/>
      <c r="Q16" s="154"/>
      <c r="R16" s="178"/>
      <c r="S16" s="154"/>
      <c r="T16" s="154"/>
      <c r="U16" s="154"/>
      <c r="V16" s="155">
        <f t="shared" si="2"/>
        <v>0</v>
      </c>
      <c r="W16" s="156"/>
      <c r="X16" s="188"/>
      <c r="Y16" s="157"/>
      <c r="Z16" s="157"/>
      <c r="AA16" s="154"/>
      <c r="AB16" s="154"/>
      <c r="AC16" s="154">
        <v>681</v>
      </c>
      <c r="AD16" s="155">
        <f t="shared" si="3"/>
        <v>681</v>
      </c>
      <c r="AE16" s="156"/>
    </row>
    <row r="17" spans="1:31" ht="14" customHeight="1">
      <c r="A17" s="150">
        <f t="shared" si="0"/>
        <v>14</v>
      </c>
      <c r="B17" s="150">
        <f t="shared" si="1"/>
        <v>2110</v>
      </c>
      <c r="C17" s="71" t="s">
        <v>124</v>
      </c>
      <c r="D17"/>
      <c r="E17"/>
      <c r="F17" s="157"/>
      <c r="G17" s="189"/>
      <c r="H17" s="154"/>
      <c r="I17"/>
      <c r="J17" s="154">
        <v>704</v>
      </c>
      <c r="K17" s="154">
        <v>707</v>
      </c>
      <c r="L17" s="155">
        <f t="shared" si="4"/>
        <v>1411</v>
      </c>
      <c r="M17" s="156"/>
      <c r="N17" s="71"/>
      <c r="O17" s="157"/>
      <c r="P17" s="154"/>
      <c r="Q17" s="154"/>
      <c r="R17" s="178">
        <v>699</v>
      </c>
      <c r="S17" s="154"/>
      <c r="T17" s="154"/>
      <c r="U17" s="154"/>
      <c r="V17" s="155">
        <f t="shared" si="2"/>
        <v>699</v>
      </c>
      <c r="W17" s="156"/>
      <c r="X17" s="188"/>
      <c r="Y17" s="157"/>
      <c r="Z17" s="157"/>
      <c r="AA17" s="154"/>
      <c r="AB17" s="154"/>
      <c r="AC17" s="154"/>
      <c r="AD17" s="155">
        <f t="shared" si="3"/>
        <v>0</v>
      </c>
      <c r="AE17" s="156"/>
    </row>
    <row r="18" spans="1:31" ht="14" customHeight="1">
      <c r="A18" s="150">
        <f t="shared" si="0"/>
        <v>15</v>
      </c>
      <c r="B18" s="150">
        <f t="shared" si="1"/>
        <v>2063</v>
      </c>
      <c r="C18" s="151" t="s">
        <v>1075</v>
      </c>
      <c r="D18" s="151">
        <v>680</v>
      </c>
      <c r="E18"/>
      <c r="F18" s="157"/>
      <c r="G18" s="189"/>
      <c r="H18" s="154"/>
      <c r="I18"/>
      <c r="J18" s="154"/>
      <c r="K18" s="154"/>
      <c r="L18" s="155">
        <f t="shared" si="4"/>
        <v>680</v>
      </c>
      <c r="M18" s="156"/>
      <c r="N18" s="154"/>
      <c r="O18" s="157"/>
      <c r="P18" s="154"/>
      <c r="Q18" s="154"/>
      <c r="R18" s="178">
        <v>662</v>
      </c>
      <c r="S18" s="154"/>
      <c r="T18" s="154"/>
      <c r="U18" s="154">
        <v>721</v>
      </c>
      <c r="V18" s="155">
        <f t="shared" si="2"/>
        <v>1383</v>
      </c>
      <c r="W18" s="156"/>
      <c r="X18" s="188"/>
      <c r="Y18" s="157"/>
      <c r="Z18" s="157"/>
      <c r="AA18" s="154"/>
      <c r="AB18" s="154"/>
      <c r="AC18" s="154"/>
      <c r="AD18" s="155">
        <f t="shared" si="3"/>
        <v>0</v>
      </c>
      <c r="AE18" s="156"/>
    </row>
    <row r="19" spans="1:31" ht="14" customHeight="1">
      <c r="A19" s="150">
        <f t="shared" si="0"/>
        <v>16</v>
      </c>
      <c r="B19" s="150">
        <f t="shared" si="1"/>
        <v>2042</v>
      </c>
      <c r="C19" s="151" t="s">
        <v>976</v>
      </c>
      <c r="D19" s="151">
        <v>739</v>
      </c>
      <c r="E19"/>
      <c r="F19" s="157"/>
      <c r="G19" s="189"/>
      <c r="H19" s="154"/>
      <c r="I19"/>
      <c r="J19" s="154">
        <v>655</v>
      </c>
      <c r="K19" s="154"/>
      <c r="L19" s="155">
        <f t="shared" si="4"/>
        <v>1394</v>
      </c>
      <c r="M19" s="156"/>
      <c r="N19" s="154"/>
      <c r="O19" s="157"/>
      <c r="P19" s="154"/>
      <c r="Q19" s="154"/>
      <c r="R19" s="178">
        <v>648</v>
      </c>
      <c r="S19" s="154"/>
      <c r="T19" s="154"/>
      <c r="U19" s="154"/>
      <c r="V19" s="155">
        <f t="shared" si="2"/>
        <v>648</v>
      </c>
      <c r="W19" s="156"/>
      <c r="X19" s="188"/>
      <c r="Y19" s="157"/>
      <c r="Z19" s="157"/>
      <c r="AA19" s="154"/>
      <c r="AB19" s="154"/>
      <c r="AC19" s="154"/>
      <c r="AD19" s="155">
        <f t="shared" si="3"/>
        <v>0</v>
      </c>
      <c r="AE19" s="156"/>
    </row>
    <row r="20" spans="1:31" ht="14" customHeight="1">
      <c r="A20" s="150">
        <f t="shared" si="0"/>
        <v>17</v>
      </c>
      <c r="B20" s="150">
        <f t="shared" si="1"/>
        <v>2040</v>
      </c>
      <c r="C20" s="151" t="s">
        <v>917</v>
      </c>
      <c r="D20" s="151">
        <v>707</v>
      </c>
      <c r="E20"/>
      <c r="F20" s="157"/>
      <c r="G20" s="189"/>
      <c r="H20" s="154"/>
      <c r="I20"/>
      <c r="J20" s="154">
        <v>655</v>
      </c>
      <c r="K20" s="154"/>
      <c r="L20" s="155">
        <f t="shared" si="4"/>
        <v>1362</v>
      </c>
      <c r="M20" s="156"/>
      <c r="N20" s="154"/>
      <c r="O20" s="157"/>
      <c r="P20" s="154"/>
      <c r="Q20" s="154"/>
      <c r="R20" s="178">
        <v>678</v>
      </c>
      <c r="S20" s="154"/>
      <c r="T20" s="154"/>
      <c r="U20" s="154"/>
      <c r="V20" s="155">
        <f t="shared" si="2"/>
        <v>678</v>
      </c>
      <c r="W20" s="156"/>
      <c r="X20" s="188"/>
      <c r="Y20" s="157"/>
      <c r="Z20" s="157"/>
      <c r="AA20" s="154"/>
      <c r="AB20" s="154"/>
      <c r="AC20" s="154"/>
      <c r="AD20" s="155">
        <f t="shared" si="3"/>
        <v>0</v>
      </c>
      <c r="AE20" s="156"/>
    </row>
    <row r="21" spans="1:31" ht="14" customHeight="1">
      <c r="A21" s="150">
        <f t="shared" si="0"/>
        <v>18</v>
      </c>
      <c r="B21" s="150">
        <f t="shared" si="1"/>
        <v>2019</v>
      </c>
      <c r="C21" s="151" t="s">
        <v>164</v>
      </c>
      <c r="D21" s="151">
        <v>613</v>
      </c>
      <c r="E21"/>
      <c r="F21" s="157"/>
      <c r="G21" s="189"/>
      <c r="H21" s="154"/>
      <c r="I21"/>
      <c r="J21" s="154"/>
      <c r="K21" s="154"/>
      <c r="L21" s="155">
        <f t="shared" si="4"/>
        <v>613</v>
      </c>
      <c r="M21" s="156"/>
      <c r="N21" s="154"/>
      <c r="O21" s="157"/>
      <c r="P21" s="154"/>
      <c r="Q21" s="154"/>
      <c r="R21" s="178">
        <v>678</v>
      </c>
      <c r="S21" s="154"/>
      <c r="T21" s="154"/>
      <c r="U21" s="154">
        <v>728</v>
      </c>
      <c r="V21" s="155">
        <f t="shared" si="2"/>
        <v>1406</v>
      </c>
      <c r="W21" s="156"/>
      <c r="X21" s="188"/>
      <c r="Y21" s="157"/>
      <c r="Z21" s="157"/>
      <c r="AA21" s="154"/>
      <c r="AB21" s="154"/>
      <c r="AC21" s="154"/>
      <c r="AD21" s="155">
        <f t="shared" si="3"/>
        <v>0</v>
      </c>
      <c r="AE21" s="156"/>
    </row>
    <row r="22" spans="1:31" ht="14" customHeight="1">
      <c r="A22" s="150">
        <f t="shared" si="0"/>
        <v>19</v>
      </c>
      <c r="B22" s="150">
        <f t="shared" si="1"/>
        <v>1875</v>
      </c>
      <c r="C22" s="151" t="s">
        <v>934</v>
      </c>
      <c r="D22" s="151">
        <v>651</v>
      </c>
      <c r="E22"/>
      <c r="F22" s="157"/>
      <c r="G22" s="189"/>
      <c r="H22" s="154"/>
      <c r="I22"/>
      <c r="J22" s="154">
        <v>620</v>
      </c>
      <c r="K22" s="154"/>
      <c r="L22" s="155">
        <f t="shared" si="4"/>
        <v>1271</v>
      </c>
      <c r="M22" s="156"/>
      <c r="N22" s="154"/>
      <c r="O22" s="157"/>
      <c r="P22" s="154"/>
      <c r="Q22" s="154"/>
      <c r="R22" s="178">
        <v>604</v>
      </c>
      <c r="S22" s="154"/>
      <c r="T22" s="154"/>
      <c r="U22" s="154"/>
      <c r="V22" s="155">
        <f t="shared" si="2"/>
        <v>604</v>
      </c>
      <c r="W22" s="156"/>
      <c r="X22" s="188"/>
      <c r="Y22" s="157"/>
      <c r="Z22" s="157"/>
      <c r="AA22" s="154"/>
      <c r="AB22" s="154"/>
      <c r="AC22" s="154"/>
      <c r="AD22" s="155">
        <f t="shared" si="3"/>
        <v>0</v>
      </c>
      <c r="AE22" s="156"/>
    </row>
    <row r="23" spans="1:31" ht="14" customHeight="1">
      <c r="A23" s="150">
        <f t="shared" si="0"/>
        <v>20</v>
      </c>
      <c r="B23" s="150">
        <f t="shared" si="1"/>
        <v>1635</v>
      </c>
      <c r="C23" s="151" t="s">
        <v>185</v>
      </c>
      <c r="D23" s="151">
        <v>797</v>
      </c>
      <c r="E23"/>
      <c r="F23" s="186"/>
      <c r="G23" s="187"/>
      <c r="H23" s="162"/>
      <c r="I23" s="161"/>
      <c r="J23" s="162"/>
      <c r="K23" s="162"/>
      <c r="L23" s="155">
        <f t="shared" si="4"/>
        <v>797</v>
      </c>
      <c r="M23" s="156"/>
      <c r="N23" s="154"/>
      <c r="O23" s="157"/>
      <c r="P23" s="154"/>
      <c r="Q23" s="154"/>
      <c r="R23" s="178">
        <v>838</v>
      </c>
      <c r="S23" s="154"/>
      <c r="T23" s="154"/>
      <c r="U23" s="154"/>
      <c r="V23" s="155">
        <f t="shared" si="2"/>
        <v>838</v>
      </c>
      <c r="W23" s="156"/>
      <c r="X23" s="188"/>
      <c r="Y23" s="157"/>
      <c r="Z23" s="157"/>
      <c r="AA23" s="154"/>
      <c r="AB23" s="154"/>
      <c r="AC23" s="154"/>
      <c r="AD23" s="155">
        <f t="shared" si="3"/>
        <v>0</v>
      </c>
      <c r="AE23" s="156"/>
    </row>
    <row r="24" spans="1:31" ht="14" customHeight="1">
      <c r="A24" s="150">
        <f t="shared" si="0"/>
        <v>21</v>
      </c>
      <c r="B24" s="150">
        <f t="shared" si="1"/>
        <v>1622</v>
      </c>
      <c r="C24" s="151" t="s">
        <v>653</v>
      </c>
      <c r="D24" s="151">
        <v>797</v>
      </c>
      <c r="E24"/>
      <c r="F24" s="186"/>
      <c r="G24" s="187"/>
      <c r="H24" s="162"/>
      <c r="I24" s="161"/>
      <c r="J24" s="162"/>
      <c r="K24" s="162"/>
      <c r="L24" s="155">
        <f t="shared" si="4"/>
        <v>797</v>
      </c>
      <c r="M24" s="156"/>
      <c r="N24" s="154"/>
      <c r="O24" s="157">
        <v>825</v>
      </c>
      <c r="P24" s="154"/>
      <c r="Q24" s="154"/>
      <c r="R24" s="178"/>
      <c r="S24" s="154"/>
      <c r="T24" s="154"/>
      <c r="U24" s="154"/>
      <c r="V24" s="155">
        <f t="shared" si="2"/>
        <v>825</v>
      </c>
      <c r="W24" s="156"/>
      <c r="X24" s="188"/>
      <c r="Y24" s="157"/>
      <c r="Z24" s="157"/>
      <c r="AA24" s="154"/>
      <c r="AB24" s="154"/>
      <c r="AC24" s="154"/>
      <c r="AD24" s="155">
        <f t="shared" si="3"/>
        <v>0</v>
      </c>
      <c r="AE24" s="156"/>
    </row>
    <row r="25" spans="1:31" ht="14" customHeight="1">
      <c r="A25" s="150">
        <f t="shared" si="0"/>
        <v>22</v>
      </c>
      <c r="B25" s="150">
        <f t="shared" si="1"/>
        <v>1617</v>
      </c>
      <c r="C25" s="151" t="s">
        <v>129</v>
      </c>
      <c r="D25" s="151">
        <v>767</v>
      </c>
      <c r="E25"/>
      <c r="F25" s="186"/>
      <c r="G25" s="187"/>
      <c r="H25" s="162"/>
      <c r="I25" s="161"/>
      <c r="J25" s="162"/>
      <c r="K25" s="162"/>
      <c r="L25" s="155">
        <f t="shared" si="4"/>
        <v>767</v>
      </c>
      <c r="M25" s="156"/>
      <c r="N25" s="154"/>
      <c r="O25" s="157"/>
      <c r="P25" s="154"/>
      <c r="Q25" s="154"/>
      <c r="R25" s="178"/>
      <c r="S25" s="154"/>
      <c r="T25" s="154"/>
      <c r="U25" s="154">
        <v>850</v>
      </c>
      <c r="V25" s="155">
        <f t="shared" si="2"/>
        <v>850</v>
      </c>
      <c r="W25" s="156"/>
      <c r="X25" s="188"/>
      <c r="Y25" s="157"/>
      <c r="Z25" s="157"/>
      <c r="AA25" s="154"/>
      <c r="AB25" s="154"/>
      <c r="AC25" s="154"/>
      <c r="AD25" s="155">
        <f t="shared" si="3"/>
        <v>0</v>
      </c>
      <c r="AE25" s="156"/>
    </row>
    <row r="26" spans="1:31" ht="14" customHeight="1">
      <c r="A26" s="150">
        <f t="shared" si="0"/>
        <v>23</v>
      </c>
      <c r="B26" s="150">
        <f t="shared" si="1"/>
        <v>1586</v>
      </c>
      <c r="C26" s="151" t="s">
        <v>282</v>
      </c>
      <c r="D26" s="151">
        <v>762</v>
      </c>
      <c r="E26"/>
      <c r="F26" s="157"/>
      <c r="G26" s="189"/>
      <c r="H26" s="154"/>
      <c r="I26"/>
      <c r="J26" s="154"/>
      <c r="K26" s="154"/>
      <c r="L26" s="155">
        <f t="shared" si="4"/>
        <v>762</v>
      </c>
      <c r="M26" s="156"/>
      <c r="N26" s="154"/>
      <c r="O26" s="157"/>
      <c r="P26" s="154"/>
      <c r="Q26" s="154"/>
      <c r="R26" s="178">
        <v>824</v>
      </c>
      <c r="S26" s="154"/>
      <c r="T26" s="154"/>
      <c r="U26" s="154"/>
      <c r="V26" s="155">
        <f t="shared" si="2"/>
        <v>824</v>
      </c>
      <c r="W26" s="156"/>
      <c r="X26" s="188"/>
      <c r="Y26" s="157"/>
      <c r="Z26" s="157"/>
      <c r="AA26" s="154"/>
      <c r="AB26" s="154"/>
      <c r="AC26" s="154"/>
      <c r="AD26" s="155">
        <f t="shared" si="3"/>
        <v>0</v>
      </c>
      <c r="AE26" s="156"/>
    </row>
    <row r="27" spans="1:31" ht="14" customHeight="1">
      <c r="A27" s="150">
        <f t="shared" si="0"/>
        <v>24</v>
      </c>
      <c r="B27" s="150">
        <f t="shared" si="1"/>
        <v>1551</v>
      </c>
      <c r="C27" s="151" t="s">
        <v>932</v>
      </c>
      <c r="D27" s="151">
        <v>774</v>
      </c>
      <c r="E27"/>
      <c r="F27" s="186"/>
      <c r="G27" s="187"/>
      <c r="H27" s="162"/>
      <c r="I27" s="161"/>
      <c r="J27" s="162"/>
      <c r="K27" s="162"/>
      <c r="L27" s="155">
        <f t="shared" si="4"/>
        <v>774</v>
      </c>
      <c r="M27" s="156"/>
      <c r="N27" s="154"/>
      <c r="O27" s="157"/>
      <c r="P27" s="154"/>
      <c r="Q27" s="154"/>
      <c r="R27" s="178">
        <v>777</v>
      </c>
      <c r="S27" s="154"/>
      <c r="T27" s="154"/>
      <c r="U27" s="154"/>
      <c r="V27" s="155">
        <f t="shared" si="2"/>
        <v>777</v>
      </c>
      <c r="W27" s="156"/>
      <c r="X27" s="188"/>
      <c r="Y27" s="157"/>
      <c r="Z27" s="157"/>
      <c r="AA27" s="154"/>
      <c r="AB27" s="154"/>
      <c r="AC27" s="154"/>
      <c r="AD27" s="155">
        <f t="shared" si="3"/>
        <v>0</v>
      </c>
      <c r="AE27" s="156"/>
    </row>
    <row r="28" spans="1:31" ht="14" customHeight="1">
      <c r="A28" s="150">
        <f t="shared" si="0"/>
        <v>25</v>
      </c>
      <c r="B28" s="150">
        <f t="shared" si="1"/>
        <v>1539</v>
      </c>
      <c r="C28" s="151" t="s">
        <v>330</v>
      </c>
      <c r="D28" s="151">
        <v>732</v>
      </c>
      <c r="E28"/>
      <c r="F28" s="157"/>
      <c r="G28" s="189"/>
      <c r="H28" s="154"/>
      <c r="I28"/>
      <c r="J28" s="154"/>
      <c r="K28" s="154"/>
      <c r="L28" s="155">
        <f t="shared" si="4"/>
        <v>732</v>
      </c>
      <c r="M28" s="156"/>
      <c r="N28" s="154"/>
      <c r="O28" s="157"/>
      <c r="P28" s="154"/>
      <c r="Q28" s="154"/>
      <c r="R28" s="178"/>
      <c r="S28" s="154"/>
      <c r="T28" s="154"/>
      <c r="U28" s="154">
        <v>807</v>
      </c>
      <c r="V28" s="155">
        <f t="shared" si="2"/>
        <v>807</v>
      </c>
      <c r="W28" s="156"/>
      <c r="X28" s="188"/>
      <c r="Y28" s="157"/>
      <c r="Z28" s="157"/>
      <c r="AA28" s="154"/>
      <c r="AB28" s="154"/>
      <c r="AC28" s="154"/>
      <c r="AD28" s="155">
        <f t="shared" si="3"/>
        <v>0</v>
      </c>
      <c r="AE28" s="156"/>
    </row>
    <row r="29" spans="1:31" ht="14" customHeight="1">
      <c r="A29" s="150">
        <f t="shared" si="0"/>
        <v>26</v>
      </c>
      <c r="B29" s="150">
        <f t="shared" si="1"/>
        <v>1524</v>
      </c>
      <c r="C29" s="151" t="s">
        <v>309</v>
      </c>
      <c r="D29" s="151">
        <v>717</v>
      </c>
      <c r="E29"/>
      <c r="F29" s="157"/>
      <c r="G29" s="189"/>
      <c r="H29" s="154"/>
      <c r="I29"/>
      <c r="J29" s="154"/>
      <c r="K29" s="154"/>
      <c r="L29" s="155">
        <f t="shared" si="4"/>
        <v>717</v>
      </c>
      <c r="M29" s="156"/>
      <c r="N29" s="154"/>
      <c r="O29" s="157"/>
      <c r="P29" s="154"/>
      <c r="Q29" s="154"/>
      <c r="R29" s="178"/>
      <c r="S29" s="154"/>
      <c r="T29" s="154"/>
      <c r="U29" s="154">
        <v>807</v>
      </c>
      <c r="V29" s="155">
        <f t="shared" si="2"/>
        <v>807</v>
      </c>
      <c r="W29" s="156"/>
      <c r="X29" s="188"/>
      <c r="Y29" s="157"/>
      <c r="Z29" s="157"/>
      <c r="AA29" s="154"/>
      <c r="AB29" s="154"/>
      <c r="AC29" s="154"/>
      <c r="AD29" s="155">
        <f t="shared" si="3"/>
        <v>0</v>
      </c>
      <c r="AE29" s="156"/>
    </row>
    <row r="30" spans="1:31" ht="14" customHeight="1">
      <c r="A30" s="150">
        <f t="shared" si="0"/>
        <v>27</v>
      </c>
      <c r="B30" s="150">
        <f t="shared" si="1"/>
        <v>1512</v>
      </c>
      <c r="C30" s="151" t="s">
        <v>137</v>
      </c>
      <c r="D30" s="151">
        <v>813</v>
      </c>
      <c r="E30"/>
      <c r="F30" s="186"/>
      <c r="G30" s="187"/>
      <c r="H30" s="162"/>
      <c r="I30" s="161"/>
      <c r="J30" s="162">
        <v>699</v>
      </c>
      <c r="K30" s="162"/>
      <c r="L30" s="155">
        <f t="shared" si="4"/>
        <v>1512</v>
      </c>
      <c r="M30" s="156"/>
      <c r="N30" s="154"/>
      <c r="O30" s="157"/>
      <c r="P30" s="154"/>
      <c r="Q30" s="154"/>
      <c r="R30" s="178"/>
      <c r="S30" s="154"/>
      <c r="T30" s="154"/>
      <c r="U30" s="154"/>
      <c r="V30" s="155">
        <f t="shared" si="2"/>
        <v>0</v>
      </c>
      <c r="W30" s="156"/>
      <c r="X30" s="188"/>
      <c r="Y30" s="157"/>
      <c r="Z30" s="157"/>
      <c r="AA30" s="154"/>
      <c r="AB30" s="154"/>
      <c r="AC30" s="154"/>
      <c r="AD30" s="155">
        <f t="shared" si="3"/>
        <v>0</v>
      </c>
      <c r="AE30" s="156"/>
    </row>
    <row r="31" spans="1:31" ht="14" customHeight="1">
      <c r="A31" s="150">
        <f t="shared" si="0"/>
        <v>28</v>
      </c>
      <c r="B31" s="150">
        <f t="shared" si="1"/>
        <v>1500</v>
      </c>
      <c r="C31" s="151" t="s">
        <v>893</v>
      </c>
      <c r="D31" s="151">
        <v>777</v>
      </c>
      <c r="E31"/>
      <c r="F31" s="186"/>
      <c r="G31" s="187"/>
      <c r="H31" s="162"/>
      <c r="I31" s="161"/>
      <c r="J31" s="162">
        <v>723</v>
      </c>
      <c r="K31" s="162"/>
      <c r="L31" s="155">
        <f t="shared" si="4"/>
        <v>1500</v>
      </c>
      <c r="M31" s="156"/>
      <c r="N31" s="154"/>
      <c r="O31" s="157"/>
      <c r="P31" s="154"/>
      <c r="Q31" s="154"/>
      <c r="R31" s="178"/>
      <c r="S31" s="154"/>
      <c r="T31" s="154"/>
      <c r="U31" s="154"/>
      <c r="V31" s="155">
        <f t="shared" si="2"/>
        <v>0</v>
      </c>
      <c r="W31" s="156"/>
      <c r="X31" s="188"/>
      <c r="Y31" s="157"/>
      <c r="Z31" s="157"/>
      <c r="AA31" s="154"/>
      <c r="AB31" s="154"/>
      <c r="AC31" s="154"/>
      <c r="AD31" s="155">
        <f t="shared" si="3"/>
        <v>0</v>
      </c>
      <c r="AE31" s="156"/>
    </row>
    <row r="32" spans="1:31" ht="14" customHeight="1">
      <c r="A32" s="150">
        <f t="shared" si="0"/>
        <v>29</v>
      </c>
      <c r="B32" s="150">
        <f t="shared" si="1"/>
        <v>1492</v>
      </c>
      <c r="C32" s="151" t="s">
        <v>879</v>
      </c>
      <c r="D32" s="151">
        <v>759</v>
      </c>
      <c r="E32"/>
      <c r="F32" s="157"/>
      <c r="G32" s="189"/>
      <c r="H32" s="154"/>
      <c r="I32"/>
      <c r="J32" s="154"/>
      <c r="K32" s="154"/>
      <c r="L32" s="155">
        <f t="shared" si="4"/>
        <v>759</v>
      </c>
      <c r="M32" s="156"/>
      <c r="N32" s="154"/>
      <c r="O32" s="157"/>
      <c r="P32" s="154"/>
      <c r="Q32" s="154"/>
      <c r="R32" s="178">
        <v>733</v>
      </c>
      <c r="S32" s="154"/>
      <c r="T32" s="154"/>
      <c r="U32" s="154"/>
      <c r="V32" s="155">
        <f t="shared" si="2"/>
        <v>733</v>
      </c>
      <c r="W32" s="156"/>
      <c r="X32" s="188"/>
      <c r="Y32" s="157"/>
      <c r="Z32" s="157"/>
      <c r="AA32" s="154"/>
      <c r="AB32" s="154"/>
      <c r="AC32" s="154"/>
      <c r="AD32" s="155">
        <f t="shared" si="3"/>
        <v>0</v>
      </c>
      <c r="AE32" s="156"/>
    </row>
    <row r="33" spans="1:31" ht="14" customHeight="1">
      <c r="A33" s="150">
        <f t="shared" si="0"/>
        <v>30</v>
      </c>
      <c r="B33" s="150">
        <f t="shared" si="1"/>
        <v>1483</v>
      </c>
      <c r="C33" s="151" t="s">
        <v>699</v>
      </c>
      <c r="D33" s="151">
        <v>782</v>
      </c>
      <c r="E33"/>
      <c r="F33" s="186"/>
      <c r="G33" s="187"/>
      <c r="H33" s="162"/>
      <c r="I33" s="161"/>
      <c r="J33" s="162"/>
      <c r="K33" s="162"/>
      <c r="L33" s="155">
        <f t="shared" si="4"/>
        <v>782</v>
      </c>
      <c r="M33" s="156"/>
      <c r="N33" s="154"/>
      <c r="O33" s="157"/>
      <c r="P33" s="154"/>
      <c r="Q33" s="154"/>
      <c r="R33" s="178">
        <v>701</v>
      </c>
      <c r="S33" s="154"/>
      <c r="T33" s="154"/>
      <c r="U33" s="154"/>
      <c r="V33" s="155">
        <f t="shared" si="2"/>
        <v>701</v>
      </c>
      <c r="W33" s="156"/>
      <c r="X33" s="188"/>
      <c r="Y33" s="157"/>
      <c r="Z33" s="157"/>
      <c r="AA33" s="154"/>
      <c r="AB33" s="154"/>
      <c r="AC33" s="154"/>
      <c r="AD33" s="155">
        <f t="shared" si="3"/>
        <v>0</v>
      </c>
      <c r="AE33" s="156"/>
    </row>
    <row r="34" spans="1:31" ht="14" customHeight="1">
      <c r="A34" s="150">
        <f t="shared" si="0"/>
        <v>31</v>
      </c>
      <c r="B34" s="150">
        <f t="shared" si="1"/>
        <v>1462</v>
      </c>
      <c r="C34" s="151" t="s">
        <v>326</v>
      </c>
      <c r="D34" s="151">
        <v>717</v>
      </c>
      <c r="E34"/>
      <c r="F34" s="157"/>
      <c r="G34" s="189"/>
      <c r="H34" s="154"/>
      <c r="I34"/>
      <c r="J34" s="154"/>
      <c r="K34" s="154"/>
      <c r="L34" s="155">
        <f t="shared" si="4"/>
        <v>717</v>
      </c>
      <c r="M34" s="156"/>
      <c r="N34" s="154"/>
      <c r="O34" s="157"/>
      <c r="P34" s="154"/>
      <c r="Q34" s="154"/>
      <c r="R34" s="178">
        <v>745</v>
      </c>
      <c r="S34" s="154"/>
      <c r="T34" s="154"/>
      <c r="U34" s="154"/>
      <c r="V34" s="155">
        <f t="shared" si="2"/>
        <v>745</v>
      </c>
      <c r="W34" s="156"/>
      <c r="X34" s="188"/>
      <c r="Y34" s="157"/>
      <c r="Z34" s="157"/>
      <c r="AA34" s="154"/>
      <c r="AB34" s="154"/>
      <c r="AC34" s="154"/>
      <c r="AD34" s="155">
        <f t="shared" si="3"/>
        <v>0</v>
      </c>
      <c r="AE34" s="156"/>
    </row>
    <row r="35" spans="1:31" ht="14" customHeight="1">
      <c r="A35" s="150">
        <f t="shared" si="0"/>
        <v>32</v>
      </c>
      <c r="B35" s="150">
        <f t="shared" si="1"/>
        <v>1461</v>
      </c>
      <c r="C35" s="71" t="s">
        <v>1102</v>
      </c>
      <c r="D35"/>
      <c r="E35"/>
      <c r="F35" s="157"/>
      <c r="G35" s="189"/>
      <c r="H35" s="154"/>
      <c r="I35"/>
      <c r="J35" s="154"/>
      <c r="K35" s="154"/>
      <c r="L35" s="155">
        <f t="shared" si="4"/>
        <v>0</v>
      </c>
      <c r="M35" s="156"/>
      <c r="N35" s="71"/>
      <c r="O35" s="157"/>
      <c r="P35" s="154"/>
      <c r="Q35" s="154"/>
      <c r="R35" s="178">
        <v>732</v>
      </c>
      <c r="S35" s="154"/>
      <c r="T35" s="154"/>
      <c r="U35" s="154">
        <v>729</v>
      </c>
      <c r="V35" s="155">
        <f t="shared" si="2"/>
        <v>1461</v>
      </c>
      <c r="W35" s="156"/>
      <c r="X35" s="188"/>
      <c r="Y35" s="157"/>
      <c r="Z35" s="157"/>
      <c r="AA35" s="154"/>
      <c r="AB35" s="154"/>
      <c r="AC35" s="154"/>
      <c r="AD35" s="155">
        <f t="shared" si="3"/>
        <v>0</v>
      </c>
      <c r="AE35" s="156"/>
    </row>
    <row r="36" spans="1:31" ht="14" customHeight="1">
      <c r="A36" s="150">
        <f t="shared" si="0"/>
        <v>33</v>
      </c>
      <c r="B36" s="150">
        <f t="shared" si="1"/>
        <v>1456</v>
      </c>
      <c r="C36" s="71" t="s">
        <v>1054</v>
      </c>
      <c r="D36"/>
      <c r="E36"/>
      <c r="F36" s="157"/>
      <c r="G36" s="189"/>
      <c r="H36" s="154"/>
      <c r="I36"/>
      <c r="J36" s="154">
        <v>702</v>
      </c>
      <c r="K36" s="154"/>
      <c r="L36" s="155">
        <f t="shared" si="4"/>
        <v>702</v>
      </c>
      <c r="M36" s="156"/>
      <c r="N36" s="71"/>
      <c r="O36" s="157"/>
      <c r="P36" s="154"/>
      <c r="Q36" s="154"/>
      <c r="R36" s="178">
        <v>754</v>
      </c>
      <c r="S36" s="154"/>
      <c r="T36" s="154"/>
      <c r="U36" s="154"/>
      <c r="V36" s="155">
        <f t="shared" si="2"/>
        <v>754</v>
      </c>
      <c r="W36" s="156"/>
      <c r="X36" s="188"/>
      <c r="Y36" s="157"/>
      <c r="Z36" s="157"/>
      <c r="AA36" s="154"/>
      <c r="AB36" s="154"/>
      <c r="AC36" s="154"/>
      <c r="AD36" s="155">
        <f t="shared" si="3"/>
        <v>0</v>
      </c>
      <c r="AE36" s="156"/>
    </row>
    <row r="37" spans="1:31" ht="14" customHeight="1">
      <c r="A37" s="150">
        <f t="shared" si="0"/>
        <v>34</v>
      </c>
      <c r="B37" s="150">
        <f t="shared" si="1"/>
        <v>1445</v>
      </c>
      <c r="C37" s="71" t="s">
        <v>815</v>
      </c>
      <c r="D37"/>
      <c r="E37"/>
      <c r="F37" s="157"/>
      <c r="G37" s="189"/>
      <c r="H37" s="154"/>
      <c r="I37"/>
      <c r="J37" s="154">
        <v>725</v>
      </c>
      <c r="K37" s="154"/>
      <c r="L37" s="155">
        <f t="shared" si="4"/>
        <v>725</v>
      </c>
      <c r="M37" s="156"/>
      <c r="N37" s="71"/>
      <c r="O37" s="157"/>
      <c r="P37" s="154"/>
      <c r="Q37" s="154"/>
      <c r="R37" s="178">
        <v>720</v>
      </c>
      <c r="S37" s="154"/>
      <c r="T37" s="154"/>
      <c r="U37" s="154"/>
      <c r="V37" s="155">
        <f t="shared" si="2"/>
        <v>720</v>
      </c>
      <c r="W37" s="156"/>
      <c r="X37" s="188"/>
      <c r="Y37" s="157"/>
      <c r="Z37" s="157"/>
      <c r="AA37" s="154"/>
      <c r="AB37" s="154"/>
      <c r="AC37" s="154"/>
      <c r="AD37" s="155">
        <f t="shared" si="3"/>
        <v>0</v>
      </c>
      <c r="AE37" s="156"/>
    </row>
    <row r="38" spans="1:31" ht="14" customHeight="1">
      <c r="A38" s="150">
        <f t="shared" si="0"/>
        <v>35</v>
      </c>
      <c r="B38" s="150">
        <f t="shared" si="1"/>
        <v>1430</v>
      </c>
      <c r="C38" s="151" t="s">
        <v>619</v>
      </c>
      <c r="D38" s="151">
        <v>723</v>
      </c>
      <c r="E38"/>
      <c r="F38" s="157"/>
      <c r="G38" s="189"/>
      <c r="H38" s="154"/>
      <c r="I38"/>
      <c r="J38" s="154"/>
      <c r="K38" s="154"/>
      <c r="L38" s="155">
        <f t="shared" si="4"/>
        <v>723</v>
      </c>
      <c r="M38" s="156"/>
      <c r="N38" s="154"/>
      <c r="O38" s="157"/>
      <c r="P38" s="154"/>
      <c r="Q38" s="154"/>
      <c r="R38" s="178">
        <v>707</v>
      </c>
      <c r="S38" s="154"/>
      <c r="T38" s="154"/>
      <c r="U38" s="154"/>
      <c r="V38" s="155">
        <f t="shared" si="2"/>
        <v>707</v>
      </c>
      <c r="W38" s="156"/>
      <c r="X38" s="188"/>
      <c r="Y38" s="157"/>
      <c r="Z38" s="157"/>
      <c r="AA38" s="154"/>
      <c r="AB38" s="154"/>
      <c r="AC38" s="154"/>
      <c r="AD38" s="155">
        <f t="shared" si="3"/>
        <v>0</v>
      </c>
      <c r="AE38" s="156"/>
    </row>
    <row r="39" spans="1:31" ht="14" customHeight="1">
      <c r="A39" s="150">
        <f t="shared" si="0"/>
        <v>36</v>
      </c>
      <c r="B39" s="150">
        <f t="shared" si="1"/>
        <v>1427</v>
      </c>
      <c r="C39" s="151" t="s">
        <v>675</v>
      </c>
      <c r="D39" s="151">
        <v>755</v>
      </c>
      <c r="E39"/>
      <c r="F39" s="157"/>
      <c r="G39" s="189"/>
      <c r="H39" s="154"/>
      <c r="I39"/>
      <c r="J39" s="154">
        <v>672</v>
      </c>
      <c r="K39" s="154"/>
      <c r="L39" s="155">
        <f t="shared" si="4"/>
        <v>1427</v>
      </c>
      <c r="M39" s="156"/>
      <c r="N39" s="154"/>
      <c r="O39" s="157"/>
      <c r="P39" s="154"/>
      <c r="Q39" s="154"/>
      <c r="R39" s="178"/>
      <c r="S39" s="154"/>
      <c r="T39" s="154"/>
      <c r="U39" s="154"/>
      <c r="V39" s="155">
        <f t="shared" si="2"/>
        <v>0</v>
      </c>
      <c r="W39" s="156"/>
      <c r="X39" s="188"/>
      <c r="Y39" s="157"/>
      <c r="Z39" s="157"/>
      <c r="AA39" s="154"/>
      <c r="AB39" s="154"/>
      <c r="AC39" s="154"/>
      <c r="AD39" s="155">
        <f t="shared" si="3"/>
        <v>0</v>
      </c>
      <c r="AE39" s="156"/>
    </row>
    <row r="40" spans="1:31" ht="14" customHeight="1">
      <c r="A40" s="150">
        <f t="shared" si="0"/>
        <v>37</v>
      </c>
      <c r="B40" s="150">
        <f t="shared" si="1"/>
        <v>1423</v>
      </c>
      <c r="C40" s="151" t="s">
        <v>306</v>
      </c>
      <c r="D40" s="151">
        <v>721</v>
      </c>
      <c r="E40"/>
      <c r="F40" s="157"/>
      <c r="G40" s="189"/>
      <c r="H40" s="154"/>
      <c r="I40"/>
      <c r="J40" s="154"/>
      <c r="K40" s="154"/>
      <c r="L40" s="155">
        <f t="shared" si="4"/>
        <v>721</v>
      </c>
      <c r="M40" s="156"/>
      <c r="N40" s="154"/>
      <c r="O40" s="157"/>
      <c r="P40" s="154"/>
      <c r="Q40" s="154"/>
      <c r="R40" s="178">
        <v>702</v>
      </c>
      <c r="S40" s="154"/>
      <c r="T40" s="154"/>
      <c r="U40" s="154"/>
      <c r="V40" s="155">
        <f t="shared" si="2"/>
        <v>702</v>
      </c>
      <c r="W40" s="156"/>
      <c r="X40" s="188"/>
      <c r="Y40" s="157"/>
      <c r="Z40" s="157"/>
      <c r="AA40" s="154"/>
      <c r="AB40" s="154"/>
      <c r="AC40" s="154"/>
      <c r="AD40" s="155">
        <f t="shared" si="3"/>
        <v>0</v>
      </c>
      <c r="AE40" s="156"/>
    </row>
    <row r="41" spans="1:31" ht="14" customHeight="1">
      <c r="A41" s="150">
        <f t="shared" si="0"/>
        <v>38</v>
      </c>
      <c r="B41" s="150">
        <f t="shared" si="1"/>
        <v>1420</v>
      </c>
      <c r="C41" s="71" t="s">
        <v>719</v>
      </c>
      <c r="D41"/>
      <c r="E41"/>
      <c r="F41" s="157"/>
      <c r="G41" s="189"/>
      <c r="H41" s="154"/>
      <c r="I41"/>
      <c r="J41" s="154"/>
      <c r="K41" s="154">
        <v>686</v>
      </c>
      <c r="L41" s="155">
        <f t="shared" si="4"/>
        <v>686</v>
      </c>
      <c r="M41" s="156"/>
      <c r="N41" s="71"/>
      <c r="O41" s="157"/>
      <c r="P41" s="154"/>
      <c r="Q41" s="154"/>
      <c r="R41" s="178">
        <v>734</v>
      </c>
      <c r="S41" s="154"/>
      <c r="T41" s="154"/>
      <c r="U41" s="154"/>
      <c r="V41" s="155">
        <f t="shared" si="2"/>
        <v>734</v>
      </c>
      <c r="W41" s="156"/>
      <c r="X41" s="188"/>
      <c r="Y41" s="157"/>
      <c r="Z41" s="157"/>
      <c r="AA41" s="154"/>
      <c r="AB41" s="154"/>
      <c r="AC41" s="154"/>
      <c r="AD41" s="155">
        <f t="shared" si="3"/>
        <v>0</v>
      </c>
      <c r="AE41" s="156"/>
    </row>
    <row r="42" spans="1:31" ht="14" customHeight="1">
      <c r="A42" s="150">
        <f t="shared" si="0"/>
        <v>39</v>
      </c>
      <c r="B42" s="150">
        <f t="shared" si="1"/>
        <v>1405</v>
      </c>
      <c r="C42" s="151" t="s">
        <v>168</v>
      </c>
      <c r="D42" s="151">
        <v>703</v>
      </c>
      <c r="E42"/>
      <c r="F42" s="157"/>
      <c r="G42" s="189"/>
      <c r="H42" s="154"/>
      <c r="I42"/>
      <c r="J42" s="154">
        <v>702</v>
      </c>
      <c r="K42" s="154"/>
      <c r="L42" s="155">
        <f t="shared" si="4"/>
        <v>1405</v>
      </c>
      <c r="M42" s="156"/>
      <c r="N42" s="154"/>
      <c r="O42" s="157"/>
      <c r="P42" s="154"/>
      <c r="Q42" s="154"/>
      <c r="R42" s="178"/>
      <c r="S42" s="154"/>
      <c r="T42" s="154"/>
      <c r="U42" s="154"/>
      <c r="V42" s="155">
        <f t="shared" si="2"/>
        <v>0</v>
      </c>
      <c r="W42" s="156"/>
      <c r="X42" s="188"/>
      <c r="Y42" s="157"/>
      <c r="Z42" s="157"/>
      <c r="AA42" s="154"/>
      <c r="AB42" s="154"/>
      <c r="AC42" s="154"/>
      <c r="AD42" s="155">
        <f t="shared" si="3"/>
        <v>0</v>
      </c>
      <c r="AE42" s="156"/>
    </row>
    <row r="43" spans="1:31" ht="14" customHeight="1">
      <c r="A43" s="150">
        <f t="shared" si="0"/>
        <v>40</v>
      </c>
      <c r="B43" s="150">
        <f t="shared" si="1"/>
        <v>1395</v>
      </c>
      <c r="C43" s="151" t="s">
        <v>218</v>
      </c>
      <c r="D43" s="151">
        <v>694</v>
      </c>
      <c r="E43"/>
      <c r="F43" s="157"/>
      <c r="G43" s="189"/>
      <c r="H43" s="154"/>
      <c r="I43"/>
      <c r="J43" s="154">
        <v>701</v>
      </c>
      <c r="K43" s="154"/>
      <c r="L43" s="155">
        <f t="shared" si="4"/>
        <v>1395</v>
      </c>
      <c r="M43" s="156"/>
      <c r="N43" s="154"/>
      <c r="O43" s="157"/>
      <c r="P43" s="154"/>
      <c r="Q43" s="154"/>
      <c r="R43" s="178"/>
      <c r="S43" s="154"/>
      <c r="T43" s="154"/>
      <c r="U43" s="154"/>
      <c r="V43" s="155">
        <f t="shared" si="2"/>
        <v>0</v>
      </c>
      <c r="W43" s="156"/>
      <c r="X43" s="188"/>
      <c r="Y43" s="157"/>
      <c r="Z43" s="157"/>
      <c r="AA43" s="154"/>
      <c r="AB43" s="154"/>
      <c r="AC43" s="154"/>
      <c r="AD43" s="155">
        <f t="shared" si="3"/>
        <v>0</v>
      </c>
      <c r="AE43" s="156"/>
    </row>
    <row r="44" spans="1:31" ht="14" customHeight="1">
      <c r="A44" s="150">
        <f t="shared" si="0"/>
        <v>41</v>
      </c>
      <c r="B44" s="150">
        <f t="shared" si="1"/>
        <v>1393</v>
      </c>
      <c r="C44" s="151" t="s">
        <v>1035</v>
      </c>
      <c r="D44" s="151">
        <v>626</v>
      </c>
      <c r="E44"/>
      <c r="F44" s="157"/>
      <c r="G44" s="189"/>
      <c r="H44" s="154"/>
      <c r="I44"/>
      <c r="J44" s="154"/>
      <c r="K44" s="154"/>
      <c r="L44" s="155">
        <f t="shared" si="4"/>
        <v>626</v>
      </c>
      <c r="M44" s="156"/>
      <c r="N44" s="154"/>
      <c r="O44" s="157"/>
      <c r="P44" s="154"/>
      <c r="Q44" s="154"/>
      <c r="R44" s="178"/>
      <c r="S44" s="154"/>
      <c r="T44" s="154"/>
      <c r="U44" s="154">
        <v>767</v>
      </c>
      <c r="V44" s="155">
        <f t="shared" si="2"/>
        <v>767</v>
      </c>
      <c r="W44" s="156"/>
      <c r="X44" s="188"/>
      <c r="Y44" s="157"/>
      <c r="Z44" s="157"/>
      <c r="AA44" s="154"/>
      <c r="AB44" s="154"/>
      <c r="AC44" s="154"/>
      <c r="AD44" s="155">
        <f t="shared" si="3"/>
        <v>0</v>
      </c>
      <c r="AE44" s="156"/>
    </row>
    <row r="45" spans="1:31" ht="14" customHeight="1">
      <c r="A45" s="150">
        <f t="shared" si="0"/>
        <v>42</v>
      </c>
      <c r="B45" s="150">
        <f t="shared" si="1"/>
        <v>1392</v>
      </c>
      <c r="C45" s="151" t="s">
        <v>1036</v>
      </c>
      <c r="D45" s="151">
        <v>689</v>
      </c>
      <c r="E45"/>
      <c r="F45" s="157"/>
      <c r="G45" s="189"/>
      <c r="H45" s="154"/>
      <c r="I45"/>
      <c r="J45" s="154"/>
      <c r="K45" s="154"/>
      <c r="L45" s="155">
        <f t="shared" si="4"/>
        <v>689</v>
      </c>
      <c r="M45" s="156"/>
      <c r="N45" s="154"/>
      <c r="O45" s="157"/>
      <c r="P45" s="154"/>
      <c r="Q45" s="154"/>
      <c r="R45" s="178"/>
      <c r="S45" s="154"/>
      <c r="T45" s="154"/>
      <c r="U45" s="154">
        <v>703</v>
      </c>
      <c r="V45" s="155">
        <f t="shared" si="2"/>
        <v>703</v>
      </c>
      <c r="W45" s="156"/>
      <c r="X45" s="188"/>
      <c r="Y45" s="157"/>
      <c r="Z45" s="157"/>
      <c r="AA45" s="154"/>
      <c r="AB45" s="154"/>
      <c r="AC45" s="154"/>
      <c r="AD45" s="155">
        <f t="shared" si="3"/>
        <v>0</v>
      </c>
      <c r="AE45" s="156"/>
    </row>
    <row r="46" spans="1:31" ht="14" customHeight="1">
      <c r="A46" s="150">
        <f t="shared" si="0"/>
        <v>43</v>
      </c>
      <c r="B46" s="150">
        <f t="shared" si="1"/>
        <v>1381</v>
      </c>
      <c r="C46" s="151" t="s">
        <v>793</v>
      </c>
      <c r="D46" s="151">
        <v>707</v>
      </c>
      <c r="E46"/>
      <c r="F46" s="157"/>
      <c r="G46" s="189"/>
      <c r="H46" s="154"/>
      <c r="I46"/>
      <c r="J46" s="154"/>
      <c r="K46" s="154"/>
      <c r="L46" s="155">
        <f t="shared" si="4"/>
        <v>707</v>
      </c>
      <c r="M46" s="156"/>
      <c r="N46" s="154"/>
      <c r="O46" s="157"/>
      <c r="P46" s="154"/>
      <c r="Q46" s="154"/>
      <c r="R46" s="178">
        <v>674</v>
      </c>
      <c r="S46" s="154"/>
      <c r="T46" s="154"/>
      <c r="U46" s="154"/>
      <c r="V46" s="155">
        <f t="shared" si="2"/>
        <v>674</v>
      </c>
      <c r="W46" s="156"/>
      <c r="X46" s="188"/>
      <c r="Y46" s="157"/>
      <c r="Z46" s="157"/>
      <c r="AA46" s="154"/>
      <c r="AB46" s="154"/>
      <c r="AC46" s="154"/>
      <c r="AD46" s="155">
        <f t="shared" si="3"/>
        <v>0</v>
      </c>
      <c r="AE46" s="156"/>
    </row>
    <row r="47" spans="1:31" ht="14" customHeight="1">
      <c r="A47" s="150">
        <f t="shared" si="0"/>
        <v>44</v>
      </c>
      <c r="B47" s="150">
        <f t="shared" si="1"/>
        <v>1379</v>
      </c>
      <c r="C47" s="151" t="s">
        <v>872</v>
      </c>
      <c r="D47" s="151">
        <v>658</v>
      </c>
      <c r="E47"/>
      <c r="F47" s="157"/>
      <c r="G47" s="189"/>
      <c r="H47" s="154"/>
      <c r="I47"/>
      <c r="J47" s="154"/>
      <c r="K47" s="154"/>
      <c r="L47" s="155">
        <f t="shared" si="4"/>
        <v>658</v>
      </c>
      <c r="M47" s="156"/>
      <c r="N47" s="154"/>
      <c r="O47" s="157"/>
      <c r="P47" s="154"/>
      <c r="Q47" s="154"/>
      <c r="R47" s="178">
        <v>721</v>
      </c>
      <c r="S47" s="154"/>
      <c r="T47" s="154"/>
      <c r="U47" s="154"/>
      <c r="V47" s="155">
        <f t="shared" si="2"/>
        <v>721</v>
      </c>
      <c r="W47" s="156"/>
      <c r="X47" s="188"/>
      <c r="Y47" s="157"/>
      <c r="Z47" s="157"/>
      <c r="AA47" s="154"/>
      <c r="AB47" s="154"/>
      <c r="AC47" s="154"/>
      <c r="AD47" s="155">
        <f t="shared" si="3"/>
        <v>0</v>
      </c>
      <c r="AE47" s="156"/>
    </row>
    <row r="48" spans="1:31" ht="14" customHeight="1">
      <c r="A48" s="150">
        <f t="shared" si="0"/>
        <v>45</v>
      </c>
      <c r="B48" s="150">
        <f t="shared" si="1"/>
        <v>1375</v>
      </c>
      <c r="C48" s="151" t="s">
        <v>320</v>
      </c>
      <c r="D48" s="151">
        <v>733</v>
      </c>
      <c r="E48"/>
      <c r="F48" s="157"/>
      <c r="G48" s="189"/>
      <c r="H48" s="154"/>
      <c r="I48"/>
      <c r="J48" s="154"/>
      <c r="K48" s="154"/>
      <c r="L48" s="155">
        <f t="shared" si="4"/>
        <v>733</v>
      </c>
      <c r="M48" s="156"/>
      <c r="N48" s="154"/>
      <c r="O48" s="157"/>
      <c r="P48" s="154"/>
      <c r="Q48" s="154"/>
      <c r="R48" s="178">
        <v>642</v>
      </c>
      <c r="S48" s="154"/>
      <c r="T48" s="154"/>
      <c r="U48" s="154"/>
      <c r="V48" s="155">
        <f t="shared" si="2"/>
        <v>642</v>
      </c>
      <c r="W48" s="156"/>
      <c r="X48" s="188"/>
      <c r="Y48" s="157"/>
      <c r="Z48" s="157"/>
      <c r="AA48" s="154"/>
      <c r="AB48" s="154"/>
      <c r="AC48" s="154"/>
      <c r="AD48" s="155">
        <f t="shared" si="3"/>
        <v>0</v>
      </c>
      <c r="AE48" s="156"/>
    </row>
    <row r="49" spans="1:31" ht="14" customHeight="1">
      <c r="A49" s="150">
        <f t="shared" si="0"/>
        <v>46</v>
      </c>
      <c r="B49" s="150">
        <f t="shared" si="1"/>
        <v>1370</v>
      </c>
      <c r="C49" s="151" t="s">
        <v>621</v>
      </c>
      <c r="D49" s="151">
        <v>713</v>
      </c>
      <c r="E49"/>
      <c r="F49" s="157"/>
      <c r="G49" s="189"/>
      <c r="H49" s="154"/>
      <c r="I49"/>
      <c r="J49" s="154">
        <v>657</v>
      </c>
      <c r="K49" s="154"/>
      <c r="L49" s="155">
        <f t="shared" si="4"/>
        <v>1370</v>
      </c>
      <c r="M49" s="156"/>
      <c r="N49" s="154"/>
      <c r="O49" s="157"/>
      <c r="P49" s="154"/>
      <c r="Q49" s="154"/>
      <c r="R49" s="178"/>
      <c r="S49" s="154"/>
      <c r="T49" s="154"/>
      <c r="U49" s="154"/>
      <c r="V49" s="155">
        <f t="shared" si="2"/>
        <v>0</v>
      </c>
      <c r="W49" s="156"/>
      <c r="X49" s="188"/>
      <c r="Y49" s="157"/>
      <c r="Z49" s="157"/>
      <c r="AA49" s="154"/>
      <c r="AB49" s="154"/>
      <c r="AC49" s="154"/>
      <c r="AD49" s="155">
        <f t="shared" si="3"/>
        <v>0</v>
      </c>
      <c r="AE49" s="156"/>
    </row>
    <row r="50" spans="1:31" ht="14" customHeight="1">
      <c r="A50" s="150">
        <f t="shared" si="0"/>
        <v>47</v>
      </c>
      <c r="B50" s="150">
        <f t="shared" si="1"/>
        <v>1364</v>
      </c>
      <c r="C50" s="151" t="s">
        <v>937</v>
      </c>
      <c r="D50" s="151">
        <v>723</v>
      </c>
      <c r="E50"/>
      <c r="F50" s="157"/>
      <c r="G50" s="189"/>
      <c r="H50" s="154"/>
      <c r="I50"/>
      <c r="J50" s="154">
        <v>641</v>
      </c>
      <c r="K50" s="154"/>
      <c r="L50" s="155">
        <f t="shared" si="4"/>
        <v>1364</v>
      </c>
      <c r="M50" s="156"/>
      <c r="N50" s="154"/>
      <c r="O50" s="157"/>
      <c r="P50" s="154"/>
      <c r="Q50" s="154"/>
      <c r="R50" s="178"/>
      <c r="S50" s="154"/>
      <c r="T50" s="154"/>
      <c r="U50" s="154"/>
      <c r="V50" s="155">
        <f t="shared" si="2"/>
        <v>0</v>
      </c>
      <c r="W50" s="156"/>
      <c r="X50" s="188"/>
      <c r="Y50" s="157"/>
      <c r="Z50" s="157"/>
      <c r="AA50" s="154"/>
      <c r="AB50" s="154"/>
      <c r="AC50" s="154"/>
      <c r="AD50" s="155">
        <f t="shared" si="3"/>
        <v>0</v>
      </c>
      <c r="AE50" s="156"/>
    </row>
    <row r="51" spans="1:31" ht="14" customHeight="1">
      <c r="A51" s="150">
        <f t="shared" si="0"/>
        <v>48</v>
      </c>
      <c r="B51" s="150">
        <f t="shared" si="1"/>
        <v>1361</v>
      </c>
      <c r="C51" s="151" t="s">
        <v>387</v>
      </c>
      <c r="D51" s="151">
        <v>655</v>
      </c>
      <c r="E51"/>
      <c r="F51" s="157"/>
      <c r="G51" s="189"/>
      <c r="H51" s="154"/>
      <c r="I51"/>
      <c r="J51" s="154">
        <v>706</v>
      </c>
      <c r="K51" s="154"/>
      <c r="L51" s="155">
        <f t="shared" si="4"/>
        <v>1361</v>
      </c>
      <c r="M51" s="156"/>
      <c r="N51" s="154"/>
      <c r="O51" s="157"/>
      <c r="P51" s="154"/>
      <c r="Q51" s="154"/>
      <c r="R51" s="178"/>
      <c r="S51" s="154"/>
      <c r="T51" s="154"/>
      <c r="U51" s="154"/>
      <c r="V51" s="155">
        <f t="shared" si="2"/>
        <v>0</v>
      </c>
      <c r="W51" s="156"/>
      <c r="X51" s="188"/>
      <c r="Y51" s="157"/>
      <c r="Z51" s="157"/>
      <c r="AA51" s="154"/>
      <c r="AB51" s="154"/>
      <c r="AC51" s="154"/>
      <c r="AD51" s="155">
        <f t="shared" si="3"/>
        <v>0</v>
      </c>
      <c r="AE51" s="156"/>
    </row>
    <row r="52" spans="1:31" ht="14" customHeight="1">
      <c r="A52" s="150">
        <f t="shared" si="0"/>
        <v>49</v>
      </c>
      <c r="B52" s="150">
        <f t="shared" si="1"/>
        <v>1339</v>
      </c>
      <c r="C52" s="151" t="s">
        <v>194</v>
      </c>
      <c r="D52" s="151">
        <v>665</v>
      </c>
      <c r="E52"/>
      <c r="F52" s="157"/>
      <c r="G52" s="189"/>
      <c r="H52" s="154"/>
      <c r="I52"/>
      <c r="J52" s="154">
        <v>674</v>
      </c>
      <c r="K52" s="154"/>
      <c r="L52" s="155">
        <f t="shared" si="4"/>
        <v>1339</v>
      </c>
      <c r="M52" s="156"/>
      <c r="N52" s="154"/>
      <c r="O52" s="157"/>
      <c r="P52" s="154"/>
      <c r="Q52" s="154"/>
      <c r="R52" s="178"/>
      <c r="S52" s="154"/>
      <c r="T52" s="154"/>
      <c r="U52" s="154"/>
      <c r="V52" s="155">
        <f t="shared" si="2"/>
        <v>0</v>
      </c>
      <c r="W52" s="156"/>
      <c r="X52" s="188"/>
      <c r="Y52" s="157"/>
      <c r="Z52" s="157"/>
      <c r="AA52" s="154"/>
      <c r="AB52" s="154"/>
      <c r="AC52" s="154"/>
      <c r="AD52" s="155">
        <f t="shared" si="3"/>
        <v>0</v>
      </c>
      <c r="AE52" s="156"/>
    </row>
    <row r="53" spans="1:31" ht="14" customHeight="1">
      <c r="A53" s="150">
        <f t="shared" si="0"/>
        <v>50</v>
      </c>
      <c r="B53" s="150">
        <f t="shared" si="1"/>
        <v>1335</v>
      </c>
      <c r="C53" s="71" t="s">
        <v>1147</v>
      </c>
      <c r="D53"/>
      <c r="E53"/>
      <c r="F53" s="157"/>
      <c r="G53" s="189"/>
      <c r="H53" s="154"/>
      <c r="I53"/>
      <c r="J53" s="154">
        <v>666</v>
      </c>
      <c r="K53" s="154"/>
      <c r="L53" s="155">
        <f t="shared" si="4"/>
        <v>666</v>
      </c>
      <c r="M53" s="156"/>
      <c r="N53" s="71"/>
      <c r="O53" s="157"/>
      <c r="P53" s="154"/>
      <c r="Q53" s="154"/>
      <c r="R53" s="178">
        <v>669</v>
      </c>
      <c r="S53" s="154"/>
      <c r="T53" s="154"/>
      <c r="U53" s="154"/>
      <c r="V53" s="155">
        <f t="shared" si="2"/>
        <v>669</v>
      </c>
      <c r="W53" s="156"/>
      <c r="X53" s="188"/>
      <c r="Y53" s="157"/>
      <c r="Z53" s="157"/>
      <c r="AA53" s="154"/>
      <c r="AB53" s="154"/>
      <c r="AC53" s="154"/>
      <c r="AD53" s="155">
        <f t="shared" si="3"/>
        <v>0</v>
      </c>
      <c r="AE53" s="156"/>
    </row>
    <row r="54" spans="1:31" ht="14" customHeight="1">
      <c r="A54" s="150">
        <f t="shared" si="0"/>
        <v>51</v>
      </c>
      <c r="B54" s="150">
        <f t="shared" si="1"/>
        <v>1327</v>
      </c>
      <c r="C54" s="151" t="s">
        <v>364</v>
      </c>
      <c r="D54" s="151">
        <v>694</v>
      </c>
      <c r="E54"/>
      <c r="F54" s="157"/>
      <c r="G54" s="189"/>
      <c r="H54" s="154"/>
      <c r="I54"/>
      <c r="J54" s="154"/>
      <c r="K54" s="154"/>
      <c r="L54" s="155">
        <f t="shared" si="4"/>
        <v>694</v>
      </c>
      <c r="M54" s="156"/>
      <c r="N54" s="154"/>
      <c r="O54" s="157"/>
      <c r="P54" s="154"/>
      <c r="Q54" s="154"/>
      <c r="R54" s="178">
        <v>633</v>
      </c>
      <c r="S54" s="154"/>
      <c r="T54" s="154"/>
      <c r="U54" s="154"/>
      <c r="V54" s="155">
        <f t="shared" si="2"/>
        <v>633</v>
      </c>
      <c r="W54" s="156"/>
      <c r="X54" s="188"/>
      <c r="Y54" s="157"/>
      <c r="Z54" s="157"/>
      <c r="AA54" s="154"/>
      <c r="AB54" s="154"/>
      <c r="AC54" s="154"/>
      <c r="AD54" s="155">
        <f t="shared" si="3"/>
        <v>0</v>
      </c>
      <c r="AE54" s="156"/>
    </row>
    <row r="55" spans="1:31" ht="14" customHeight="1">
      <c r="A55" s="150">
        <f t="shared" si="0"/>
        <v>52</v>
      </c>
      <c r="B55" s="150">
        <f t="shared" si="1"/>
        <v>1324</v>
      </c>
      <c r="C55" s="151" t="s">
        <v>473</v>
      </c>
      <c r="D55" s="151">
        <v>679</v>
      </c>
      <c r="E55"/>
      <c r="F55" s="157"/>
      <c r="G55" s="189"/>
      <c r="H55" s="154"/>
      <c r="I55"/>
      <c r="J55" s="154">
        <v>645</v>
      </c>
      <c r="K55" s="154"/>
      <c r="L55" s="155">
        <f t="shared" si="4"/>
        <v>1324</v>
      </c>
      <c r="M55" s="156"/>
      <c r="N55" s="154"/>
      <c r="O55" s="157"/>
      <c r="P55" s="154"/>
      <c r="Q55" s="154"/>
      <c r="R55" s="178"/>
      <c r="S55" s="154"/>
      <c r="T55" s="154"/>
      <c r="U55" s="154"/>
      <c r="V55" s="155">
        <f t="shared" si="2"/>
        <v>0</v>
      </c>
      <c r="W55" s="156"/>
      <c r="X55" s="188"/>
      <c r="Y55" s="157"/>
      <c r="Z55" s="157"/>
      <c r="AA55" s="154"/>
      <c r="AB55" s="154"/>
      <c r="AC55" s="154"/>
      <c r="AD55" s="155">
        <f t="shared" si="3"/>
        <v>0</v>
      </c>
      <c r="AE55" s="156"/>
    </row>
    <row r="56" spans="1:31" ht="14" customHeight="1">
      <c r="A56" s="150">
        <f t="shared" si="0"/>
        <v>53</v>
      </c>
      <c r="B56" s="150">
        <f t="shared" si="1"/>
        <v>1318</v>
      </c>
      <c r="C56" s="71" t="s">
        <v>892</v>
      </c>
      <c r="D56"/>
      <c r="E56"/>
      <c r="F56" s="157"/>
      <c r="G56" s="189"/>
      <c r="H56" s="154"/>
      <c r="I56"/>
      <c r="J56" s="154"/>
      <c r="K56" s="154"/>
      <c r="L56" s="155">
        <f t="shared" si="4"/>
        <v>0</v>
      </c>
      <c r="M56" s="156"/>
      <c r="N56" s="71"/>
      <c r="O56" s="157"/>
      <c r="P56" s="154"/>
      <c r="Q56" s="154"/>
      <c r="R56" s="178">
        <v>629</v>
      </c>
      <c r="S56" s="154"/>
      <c r="T56" s="154"/>
      <c r="U56" s="154">
        <v>689</v>
      </c>
      <c r="V56" s="155">
        <f t="shared" si="2"/>
        <v>1318</v>
      </c>
      <c r="W56" s="156"/>
      <c r="X56" s="188"/>
      <c r="Y56" s="157"/>
      <c r="Z56" s="157"/>
      <c r="AA56" s="154"/>
      <c r="AB56" s="154"/>
      <c r="AC56" s="154"/>
      <c r="AD56" s="155">
        <f t="shared" si="3"/>
        <v>0</v>
      </c>
      <c r="AE56" s="156"/>
    </row>
    <row r="57" spans="1:31" ht="14" customHeight="1">
      <c r="A57" s="150">
        <f t="shared" si="0"/>
        <v>54</v>
      </c>
      <c r="B57" s="150">
        <f t="shared" si="1"/>
        <v>1271</v>
      </c>
      <c r="C57" s="151" t="s">
        <v>970</v>
      </c>
      <c r="D57" s="151">
        <v>649</v>
      </c>
      <c r="E57"/>
      <c r="F57" s="157"/>
      <c r="G57" s="189"/>
      <c r="H57" s="154"/>
      <c r="I57"/>
      <c r="J57" s="154"/>
      <c r="K57" s="154"/>
      <c r="L57" s="155">
        <f t="shared" si="4"/>
        <v>649</v>
      </c>
      <c r="M57" s="156"/>
      <c r="N57" s="154"/>
      <c r="O57" s="157"/>
      <c r="P57" s="154"/>
      <c r="Q57" s="154"/>
      <c r="R57" s="178">
        <v>622</v>
      </c>
      <c r="S57" s="154"/>
      <c r="T57" s="154"/>
      <c r="U57" s="154"/>
      <c r="V57" s="155">
        <f t="shared" si="2"/>
        <v>622</v>
      </c>
      <c r="W57" s="156"/>
      <c r="X57" s="188"/>
      <c r="Y57" s="157"/>
      <c r="Z57" s="157"/>
      <c r="AA57" s="154"/>
      <c r="AB57" s="154"/>
      <c r="AC57" s="154"/>
      <c r="AD57" s="155">
        <f t="shared" si="3"/>
        <v>0</v>
      </c>
      <c r="AE57" s="156"/>
    </row>
    <row r="58" spans="1:31" ht="14" customHeight="1">
      <c r="A58" s="150">
        <f t="shared" si="0"/>
        <v>55</v>
      </c>
      <c r="B58" s="150">
        <f t="shared" si="1"/>
        <v>1265</v>
      </c>
      <c r="C58" s="71" t="s">
        <v>337</v>
      </c>
      <c r="D58"/>
      <c r="E58"/>
      <c r="F58" s="157"/>
      <c r="G58" s="189"/>
      <c r="H58" s="154"/>
      <c r="I58"/>
      <c r="J58" s="154">
        <v>644</v>
      </c>
      <c r="K58" s="154"/>
      <c r="L58" s="155">
        <f t="shared" si="4"/>
        <v>644</v>
      </c>
      <c r="M58" s="156"/>
      <c r="N58" s="71"/>
      <c r="O58" s="157"/>
      <c r="P58" s="154"/>
      <c r="Q58" s="154"/>
      <c r="R58" s="178">
        <v>621</v>
      </c>
      <c r="S58" s="154"/>
      <c r="T58" s="154"/>
      <c r="U58" s="154"/>
      <c r="V58" s="155">
        <f t="shared" si="2"/>
        <v>621</v>
      </c>
      <c r="W58" s="156"/>
      <c r="X58" s="188"/>
      <c r="Y58" s="157"/>
      <c r="Z58" s="157"/>
      <c r="AA58" s="154"/>
      <c r="AB58" s="154"/>
      <c r="AC58" s="154"/>
      <c r="AD58" s="155">
        <f t="shared" si="3"/>
        <v>0</v>
      </c>
      <c r="AE58" s="156"/>
    </row>
    <row r="59" spans="1:31" ht="14" customHeight="1">
      <c r="A59" s="150">
        <f t="shared" si="0"/>
        <v>56</v>
      </c>
      <c r="B59" s="150">
        <f t="shared" si="1"/>
        <v>1252</v>
      </c>
      <c r="C59" s="151" t="s">
        <v>225</v>
      </c>
      <c r="D59" s="151">
        <v>616</v>
      </c>
      <c r="E59"/>
      <c r="F59" s="157"/>
      <c r="G59" s="189"/>
      <c r="H59" s="154"/>
      <c r="I59"/>
      <c r="J59" s="154"/>
      <c r="K59" s="154"/>
      <c r="L59" s="155">
        <f t="shared" si="4"/>
        <v>616</v>
      </c>
      <c r="M59" s="156"/>
      <c r="N59" s="154"/>
      <c r="O59" s="157"/>
      <c r="P59" s="154"/>
      <c r="Q59" s="154"/>
      <c r="R59" s="178">
        <v>636</v>
      </c>
      <c r="S59" s="154"/>
      <c r="T59" s="154"/>
      <c r="U59" s="154"/>
      <c r="V59" s="155">
        <f t="shared" si="2"/>
        <v>636</v>
      </c>
      <c r="W59" s="156"/>
      <c r="X59" s="188"/>
      <c r="Y59" s="157"/>
      <c r="Z59" s="157"/>
      <c r="AA59" s="154"/>
      <c r="AB59" s="154"/>
      <c r="AC59" s="154"/>
      <c r="AD59" s="155">
        <f t="shared" si="3"/>
        <v>0</v>
      </c>
      <c r="AE59" s="156"/>
    </row>
    <row r="60" spans="1:31" ht="14" customHeight="1">
      <c r="A60" s="150">
        <f t="shared" si="0"/>
        <v>57</v>
      </c>
      <c r="B60" s="150">
        <f t="shared" si="1"/>
        <v>1243</v>
      </c>
      <c r="C60" s="151" t="s">
        <v>708</v>
      </c>
      <c r="D60" s="151">
        <v>675</v>
      </c>
      <c r="E60"/>
      <c r="F60" s="157"/>
      <c r="G60" s="189"/>
      <c r="H60" s="154"/>
      <c r="I60"/>
      <c r="J60" s="154">
        <v>568</v>
      </c>
      <c r="K60" s="154"/>
      <c r="L60" s="155">
        <f t="shared" si="4"/>
        <v>1243</v>
      </c>
      <c r="M60" s="156"/>
      <c r="N60" s="154"/>
      <c r="O60" s="157"/>
      <c r="P60" s="154"/>
      <c r="Q60" s="154"/>
      <c r="R60" s="178"/>
      <c r="S60" s="154"/>
      <c r="T60" s="154"/>
      <c r="U60" s="154"/>
      <c r="V60" s="155">
        <f t="shared" si="2"/>
        <v>0</v>
      </c>
      <c r="W60" s="156"/>
      <c r="X60" s="188"/>
      <c r="Y60" s="157"/>
      <c r="Z60" s="157"/>
      <c r="AA60" s="154"/>
      <c r="AB60" s="154"/>
      <c r="AC60" s="154"/>
      <c r="AD60" s="155">
        <f t="shared" si="3"/>
        <v>0</v>
      </c>
      <c r="AE60" s="156"/>
    </row>
    <row r="61" spans="1:31" ht="14" customHeight="1">
      <c r="A61" s="150">
        <f t="shared" si="0"/>
        <v>58</v>
      </c>
      <c r="B61" s="150">
        <f t="shared" si="1"/>
        <v>1241</v>
      </c>
      <c r="C61" s="151" t="s">
        <v>1008</v>
      </c>
      <c r="D61" s="151">
        <v>639</v>
      </c>
      <c r="E61"/>
      <c r="F61" s="157"/>
      <c r="G61" s="189"/>
      <c r="H61" s="154"/>
      <c r="I61"/>
      <c r="J61" s="154"/>
      <c r="K61" s="154"/>
      <c r="L61" s="155">
        <f t="shared" si="4"/>
        <v>639</v>
      </c>
      <c r="M61" s="156"/>
      <c r="N61" s="154"/>
      <c r="O61" s="157"/>
      <c r="P61" s="154"/>
      <c r="Q61" s="154"/>
      <c r="R61" s="178">
        <v>602</v>
      </c>
      <c r="S61" s="154"/>
      <c r="T61" s="154"/>
      <c r="U61" s="154"/>
      <c r="V61" s="155">
        <f t="shared" si="2"/>
        <v>602</v>
      </c>
      <c r="W61" s="156"/>
      <c r="X61" s="188"/>
      <c r="Y61" s="157"/>
      <c r="Z61" s="157"/>
      <c r="AA61" s="154"/>
      <c r="AB61" s="154"/>
      <c r="AC61" s="154"/>
      <c r="AD61" s="155">
        <f t="shared" si="3"/>
        <v>0</v>
      </c>
      <c r="AE61" s="156"/>
    </row>
    <row r="62" spans="1:31" ht="14" customHeight="1">
      <c r="A62" s="150">
        <f t="shared" si="0"/>
        <v>59</v>
      </c>
      <c r="B62" s="150">
        <f t="shared" si="1"/>
        <v>1238</v>
      </c>
      <c r="C62" s="151" t="s">
        <v>955</v>
      </c>
      <c r="D62" s="151">
        <v>618</v>
      </c>
      <c r="E62"/>
      <c r="F62" s="157"/>
      <c r="G62" s="189"/>
      <c r="H62" s="154"/>
      <c r="I62"/>
      <c r="J62" s="154">
        <v>620</v>
      </c>
      <c r="K62" s="154"/>
      <c r="L62" s="155">
        <f t="shared" si="4"/>
        <v>1238</v>
      </c>
      <c r="M62" s="156"/>
      <c r="N62" s="154"/>
      <c r="O62" s="157"/>
      <c r="P62" s="154"/>
      <c r="Q62" s="154"/>
      <c r="R62" s="178"/>
      <c r="S62" s="154"/>
      <c r="T62" s="154"/>
      <c r="U62" s="154"/>
      <c r="V62" s="155">
        <f t="shared" si="2"/>
        <v>0</v>
      </c>
      <c r="W62" s="156"/>
      <c r="X62" s="188"/>
      <c r="Y62" s="157"/>
      <c r="Z62" s="157"/>
      <c r="AA62" s="154"/>
      <c r="AB62" s="154"/>
      <c r="AC62" s="154"/>
      <c r="AD62" s="155">
        <f t="shared" si="3"/>
        <v>0</v>
      </c>
      <c r="AE62" s="156"/>
    </row>
    <row r="63" spans="1:31" ht="14" customHeight="1">
      <c r="A63" s="150">
        <f t="shared" si="0"/>
        <v>60</v>
      </c>
      <c r="B63" s="150">
        <f t="shared" si="1"/>
        <v>1237</v>
      </c>
      <c r="C63" s="151" t="s">
        <v>654</v>
      </c>
      <c r="D63" s="151">
        <v>629</v>
      </c>
      <c r="E63"/>
      <c r="F63" s="157"/>
      <c r="G63" s="189"/>
      <c r="H63" s="154"/>
      <c r="I63"/>
      <c r="J63" s="154"/>
      <c r="K63" s="154"/>
      <c r="L63" s="155">
        <f t="shared" si="4"/>
        <v>629</v>
      </c>
      <c r="M63" s="156"/>
      <c r="N63" s="154"/>
      <c r="O63" s="157"/>
      <c r="P63" s="154"/>
      <c r="Q63" s="154"/>
      <c r="R63" s="178">
        <v>608</v>
      </c>
      <c r="S63" s="154"/>
      <c r="T63" s="154"/>
      <c r="U63" s="154"/>
      <c r="V63" s="155">
        <f t="shared" si="2"/>
        <v>608</v>
      </c>
      <c r="W63" s="156"/>
      <c r="X63" s="188"/>
      <c r="Y63" s="157"/>
      <c r="Z63" s="157"/>
      <c r="AA63" s="154"/>
      <c r="AB63" s="154"/>
      <c r="AC63" s="154"/>
      <c r="AD63" s="155">
        <f t="shared" si="3"/>
        <v>0</v>
      </c>
      <c r="AE63" s="156"/>
    </row>
    <row r="64" spans="1:31" ht="14" customHeight="1">
      <c r="A64" s="150">
        <f t="shared" si="0"/>
        <v>61</v>
      </c>
      <c r="B64" s="150">
        <f t="shared" si="1"/>
        <v>1231</v>
      </c>
      <c r="C64" s="151" t="s">
        <v>635</v>
      </c>
      <c r="D64" s="151">
        <v>625</v>
      </c>
      <c r="E64"/>
      <c r="F64" s="157"/>
      <c r="G64" s="189"/>
      <c r="H64" s="154"/>
      <c r="I64"/>
      <c r="J64" s="154">
        <v>606</v>
      </c>
      <c r="K64" s="154"/>
      <c r="L64" s="155">
        <f t="shared" si="4"/>
        <v>1231</v>
      </c>
      <c r="M64" s="156"/>
      <c r="N64" s="154"/>
      <c r="O64" s="157"/>
      <c r="P64" s="154"/>
      <c r="Q64" s="154"/>
      <c r="R64" s="178"/>
      <c r="S64" s="154"/>
      <c r="T64" s="154"/>
      <c r="U64" s="154"/>
      <c r="V64" s="155">
        <f t="shared" si="2"/>
        <v>0</v>
      </c>
      <c r="W64" s="156"/>
      <c r="X64" s="188"/>
      <c r="Y64" s="157"/>
      <c r="Z64" s="157"/>
      <c r="AA64" s="154"/>
      <c r="AB64" s="154"/>
      <c r="AC64" s="154"/>
      <c r="AD64" s="155">
        <f t="shared" si="3"/>
        <v>0</v>
      </c>
      <c r="AE64" s="156"/>
    </row>
    <row r="65" spans="1:31" ht="14" customHeight="1">
      <c r="A65" s="150">
        <f t="shared" si="0"/>
        <v>62</v>
      </c>
      <c r="B65" s="150">
        <f t="shared" si="1"/>
        <v>1213</v>
      </c>
      <c r="C65" s="151" t="s">
        <v>245</v>
      </c>
      <c r="D65" s="151">
        <v>627</v>
      </c>
      <c r="E65"/>
      <c r="F65" s="157"/>
      <c r="G65" s="189"/>
      <c r="H65" s="154"/>
      <c r="I65"/>
      <c r="J65" s="154">
        <v>586</v>
      </c>
      <c r="K65" s="154"/>
      <c r="L65" s="155">
        <f t="shared" si="4"/>
        <v>1213</v>
      </c>
      <c r="M65" s="156"/>
      <c r="N65" s="154"/>
      <c r="O65" s="157"/>
      <c r="P65" s="154"/>
      <c r="Q65" s="154"/>
      <c r="R65" s="178"/>
      <c r="S65" s="154"/>
      <c r="T65" s="154"/>
      <c r="U65" s="154"/>
      <c r="V65" s="155">
        <f t="shared" si="2"/>
        <v>0</v>
      </c>
      <c r="W65" s="156"/>
      <c r="X65" s="188"/>
      <c r="Y65" s="157"/>
      <c r="Z65" s="157"/>
      <c r="AA65" s="154"/>
      <c r="AB65" s="154"/>
      <c r="AC65" s="154"/>
      <c r="AD65" s="155">
        <f t="shared" si="3"/>
        <v>0</v>
      </c>
      <c r="AE65" s="156"/>
    </row>
    <row r="66" spans="1:31" ht="14" customHeight="1">
      <c r="A66" s="150">
        <f t="shared" si="0"/>
        <v>63</v>
      </c>
      <c r="B66" s="150">
        <f t="shared" si="1"/>
        <v>1203</v>
      </c>
      <c r="C66" s="151" t="s">
        <v>842</v>
      </c>
      <c r="D66" s="151">
        <v>631</v>
      </c>
      <c r="E66"/>
      <c r="F66" s="157"/>
      <c r="G66" s="189"/>
      <c r="H66" s="154"/>
      <c r="I66"/>
      <c r="J66" s="154">
        <v>572</v>
      </c>
      <c r="K66" s="154"/>
      <c r="L66" s="155">
        <f t="shared" si="4"/>
        <v>1203</v>
      </c>
      <c r="M66" s="156"/>
      <c r="N66" s="154"/>
      <c r="O66" s="157"/>
      <c r="P66" s="154"/>
      <c r="Q66" s="154"/>
      <c r="R66" s="178"/>
      <c r="S66" s="154"/>
      <c r="T66" s="154"/>
      <c r="U66" s="154"/>
      <c r="V66" s="155">
        <f t="shared" si="2"/>
        <v>0</v>
      </c>
      <c r="W66" s="156"/>
      <c r="X66" s="188"/>
      <c r="Y66" s="157"/>
      <c r="Z66" s="157"/>
      <c r="AA66" s="154"/>
      <c r="AB66" s="154"/>
      <c r="AC66" s="154"/>
      <c r="AD66" s="155">
        <f t="shared" si="3"/>
        <v>0</v>
      </c>
      <c r="AE66" s="156"/>
    </row>
    <row r="67" spans="1:31" ht="14" customHeight="1">
      <c r="A67" s="150">
        <f t="shared" si="0"/>
        <v>64</v>
      </c>
      <c r="B67" s="150">
        <f t="shared" si="1"/>
        <v>1186</v>
      </c>
      <c r="C67" s="151" t="s">
        <v>458</v>
      </c>
      <c r="D67" s="151">
        <v>614</v>
      </c>
      <c r="E67"/>
      <c r="F67" s="157"/>
      <c r="G67" s="189"/>
      <c r="H67" s="154"/>
      <c r="I67"/>
      <c r="J67" s="154">
        <v>572</v>
      </c>
      <c r="K67" s="154"/>
      <c r="L67" s="155">
        <f t="shared" si="4"/>
        <v>1186</v>
      </c>
      <c r="M67" s="156"/>
      <c r="N67" s="154"/>
      <c r="O67" s="157"/>
      <c r="P67" s="154"/>
      <c r="Q67" s="154"/>
      <c r="R67" s="178"/>
      <c r="S67" s="154"/>
      <c r="T67" s="154"/>
      <c r="U67" s="154"/>
      <c r="V67" s="155">
        <f t="shared" si="2"/>
        <v>0</v>
      </c>
      <c r="W67" s="156"/>
      <c r="X67" s="188"/>
      <c r="Y67" s="157"/>
      <c r="Z67" s="157"/>
      <c r="AA67" s="154"/>
      <c r="AB67" s="154"/>
      <c r="AC67" s="154"/>
      <c r="AD67" s="155">
        <f t="shared" si="3"/>
        <v>0</v>
      </c>
      <c r="AE67" s="156"/>
    </row>
    <row r="68" spans="1:31" ht="14" customHeight="1">
      <c r="A68" s="150">
        <f t="shared" ref="A68:A131" si="5">ROW()-3</f>
        <v>65</v>
      </c>
      <c r="B68" s="150">
        <f t="shared" ref="B68:B131" si="6">L68+V68+AD68</f>
        <v>1177</v>
      </c>
      <c r="C68" s="151" t="s">
        <v>417</v>
      </c>
      <c r="D68" s="151">
        <v>610</v>
      </c>
      <c r="E68"/>
      <c r="F68" s="157"/>
      <c r="G68" s="189"/>
      <c r="H68" s="154"/>
      <c r="I68"/>
      <c r="J68" s="154">
        <v>567</v>
      </c>
      <c r="K68" s="154"/>
      <c r="L68" s="155">
        <f t="shared" si="4"/>
        <v>1177</v>
      </c>
      <c r="M68" s="156"/>
      <c r="N68" s="154"/>
      <c r="O68" s="157"/>
      <c r="P68" s="154"/>
      <c r="Q68" s="154"/>
      <c r="R68" s="178"/>
      <c r="S68" s="154"/>
      <c r="T68" s="154"/>
      <c r="U68" s="154"/>
      <c r="V68" s="155">
        <f t="shared" ref="V68:V131" si="7">SUM(N68:U68)</f>
        <v>0</v>
      </c>
      <c r="W68" s="156"/>
      <c r="X68" s="188"/>
      <c r="Y68" s="157"/>
      <c r="Z68" s="157"/>
      <c r="AA68" s="154"/>
      <c r="AB68" s="154"/>
      <c r="AC68" s="154"/>
      <c r="AD68" s="155">
        <f t="shared" ref="AD68:AD131" si="8">SUM(X68:AC68)</f>
        <v>0</v>
      </c>
      <c r="AE68" s="156"/>
    </row>
    <row r="69" spans="1:31" ht="14" customHeight="1">
      <c r="A69" s="150">
        <f t="shared" si="5"/>
        <v>66</v>
      </c>
      <c r="B69" s="150">
        <f t="shared" si="6"/>
        <v>1095</v>
      </c>
      <c r="C69" s="71" t="s">
        <v>588</v>
      </c>
      <c r="D69"/>
      <c r="E69"/>
      <c r="F69" s="157"/>
      <c r="G69" s="189"/>
      <c r="H69" s="154"/>
      <c r="I69" s="151">
        <v>627</v>
      </c>
      <c r="J69" s="154"/>
      <c r="K69" s="154">
        <v>468</v>
      </c>
      <c r="L69" s="155">
        <f t="shared" si="4"/>
        <v>1095</v>
      </c>
      <c r="M69" s="156"/>
      <c r="N69" s="71"/>
      <c r="O69" s="157"/>
      <c r="P69" s="154"/>
      <c r="Q69" s="154"/>
      <c r="R69" s="178"/>
      <c r="S69" s="154"/>
      <c r="T69" s="154"/>
      <c r="U69" s="154"/>
      <c r="V69" s="155">
        <f t="shared" si="7"/>
        <v>0</v>
      </c>
      <c r="W69" s="156"/>
      <c r="X69" s="188"/>
      <c r="Y69" s="157"/>
      <c r="Z69" s="157"/>
      <c r="AA69" s="154"/>
      <c r="AB69" s="154"/>
      <c r="AC69" s="154"/>
      <c r="AD69" s="155">
        <f t="shared" si="8"/>
        <v>0</v>
      </c>
      <c r="AE69" s="156"/>
    </row>
    <row r="70" spans="1:31" ht="14" customHeight="1">
      <c r="A70" s="150">
        <f t="shared" si="5"/>
        <v>67</v>
      </c>
      <c r="B70" s="150">
        <f t="shared" si="6"/>
        <v>986</v>
      </c>
      <c r="C70" s="71" t="s">
        <v>170</v>
      </c>
      <c r="D70"/>
      <c r="E70"/>
      <c r="F70" s="157"/>
      <c r="G70" s="189"/>
      <c r="H70" s="154">
        <v>986</v>
      </c>
      <c r="I70"/>
      <c r="J70" s="154"/>
      <c r="K70" s="154"/>
      <c r="L70" s="155">
        <f t="shared" ref="L70:L133" si="9">SUM(D70:K70)</f>
        <v>986</v>
      </c>
      <c r="M70" s="156"/>
      <c r="N70" s="71"/>
      <c r="O70" s="157"/>
      <c r="P70" s="154"/>
      <c r="Q70" s="154"/>
      <c r="R70" s="178"/>
      <c r="S70" s="154"/>
      <c r="T70" s="154"/>
      <c r="U70" s="154"/>
      <c r="V70" s="155">
        <f t="shared" si="7"/>
        <v>0</v>
      </c>
      <c r="W70" s="156"/>
      <c r="X70" s="188"/>
      <c r="Y70" s="157"/>
      <c r="Z70" s="157"/>
      <c r="AA70" s="154"/>
      <c r="AB70" s="154"/>
      <c r="AC70" s="154"/>
      <c r="AD70" s="155">
        <f t="shared" si="8"/>
        <v>0</v>
      </c>
      <c r="AE70" s="156"/>
    </row>
    <row r="71" spans="1:31" ht="14" customHeight="1">
      <c r="A71" s="150">
        <f t="shared" si="5"/>
        <v>68</v>
      </c>
      <c r="B71" s="150">
        <f t="shared" si="6"/>
        <v>855</v>
      </c>
      <c r="C71" s="151" t="s">
        <v>1120</v>
      </c>
      <c r="D71" s="151">
        <v>855</v>
      </c>
      <c r="E71"/>
      <c r="F71" s="186"/>
      <c r="G71" s="187"/>
      <c r="H71" s="162"/>
      <c r="I71" s="161"/>
      <c r="J71" s="162"/>
      <c r="K71" s="162"/>
      <c r="L71" s="155">
        <f t="shared" si="9"/>
        <v>855</v>
      </c>
      <c r="M71" s="156"/>
      <c r="N71" s="154"/>
      <c r="O71" s="157"/>
      <c r="P71" s="154"/>
      <c r="Q71" s="154"/>
      <c r="R71" s="178"/>
      <c r="S71" s="154"/>
      <c r="T71" s="154"/>
      <c r="U71" s="154"/>
      <c r="V71" s="155">
        <f t="shared" si="7"/>
        <v>0</v>
      </c>
      <c r="W71" s="156"/>
      <c r="X71" s="188"/>
      <c r="Y71" s="157"/>
      <c r="Z71" s="157"/>
      <c r="AA71" s="154"/>
      <c r="AB71" s="154"/>
      <c r="AC71" s="154"/>
      <c r="AD71" s="155">
        <f t="shared" si="8"/>
        <v>0</v>
      </c>
      <c r="AE71" s="156"/>
    </row>
    <row r="72" spans="1:31" ht="14" customHeight="1">
      <c r="A72" s="150">
        <f t="shared" si="5"/>
        <v>69</v>
      </c>
      <c r="B72" s="150">
        <f t="shared" si="6"/>
        <v>850</v>
      </c>
      <c r="C72" s="164" t="s">
        <v>279</v>
      </c>
      <c r="D72"/>
      <c r="E72"/>
      <c r="F72" s="157"/>
      <c r="G72" s="189"/>
      <c r="H72" s="154"/>
      <c r="I72"/>
      <c r="J72" s="167">
        <v>850</v>
      </c>
      <c r="K72" s="154"/>
      <c r="L72" s="155">
        <f t="shared" si="9"/>
        <v>850</v>
      </c>
      <c r="M72" s="156"/>
      <c r="N72" s="71"/>
      <c r="O72" s="157"/>
      <c r="P72" s="154"/>
      <c r="Q72" s="154"/>
      <c r="R72" s="178"/>
      <c r="S72" s="154"/>
      <c r="T72" s="154"/>
      <c r="U72" s="154"/>
      <c r="V72" s="155">
        <f t="shared" si="7"/>
        <v>0</v>
      </c>
      <c r="W72" s="156"/>
      <c r="X72" s="188"/>
      <c r="Y72" s="157"/>
      <c r="Z72" s="157"/>
      <c r="AA72" s="154"/>
      <c r="AB72" s="154"/>
      <c r="AC72" s="154"/>
      <c r="AD72" s="155">
        <f t="shared" si="8"/>
        <v>0</v>
      </c>
      <c r="AE72" s="156"/>
    </row>
    <row r="73" spans="1:31" ht="14" customHeight="1">
      <c r="A73" s="150">
        <f t="shared" si="5"/>
        <v>70</v>
      </c>
      <c r="B73" s="150">
        <f t="shared" si="6"/>
        <v>824</v>
      </c>
      <c r="C73" s="151" t="s">
        <v>628</v>
      </c>
      <c r="D73" s="151">
        <v>824</v>
      </c>
      <c r="E73"/>
      <c r="F73" s="186"/>
      <c r="G73" s="187"/>
      <c r="H73" s="162"/>
      <c r="I73" s="161"/>
      <c r="J73" s="162"/>
      <c r="K73" s="162"/>
      <c r="L73" s="155">
        <f t="shared" si="9"/>
        <v>824</v>
      </c>
      <c r="M73" s="156"/>
      <c r="N73" s="154"/>
      <c r="O73" s="157"/>
      <c r="P73" s="154"/>
      <c r="Q73" s="154"/>
      <c r="R73" s="178"/>
      <c r="S73" s="154"/>
      <c r="T73" s="154"/>
      <c r="U73" s="154"/>
      <c r="V73" s="155">
        <f t="shared" si="7"/>
        <v>0</v>
      </c>
      <c r="W73" s="156"/>
      <c r="X73" s="188"/>
      <c r="Y73" s="157"/>
      <c r="Z73" s="157"/>
      <c r="AA73" s="154"/>
      <c r="AB73" s="154"/>
      <c r="AC73" s="154"/>
      <c r="AD73" s="155">
        <f t="shared" si="8"/>
        <v>0</v>
      </c>
      <c r="AE73" s="156"/>
    </row>
    <row r="74" spans="1:31" ht="14" customHeight="1">
      <c r="A74" s="150">
        <f t="shared" si="5"/>
        <v>71</v>
      </c>
      <c r="B74" s="150">
        <f t="shared" si="6"/>
        <v>823</v>
      </c>
      <c r="C74" s="164" t="s">
        <v>682</v>
      </c>
      <c r="D74"/>
      <c r="E74"/>
      <c r="F74" s="157"/>
      <c r="G74" s="189"/>
      <c r="H74" s="154"/>
      <c r="I74"/>
      <c r="J74" s="167"/>
      <c r="K74" s="154"/>
      <c r="L74" s="155">
        <f t="shared" si="9"/>
        <v>0</v>
      </c>
      <c r="M74" s="156"/>
      <c r="N74" s="71"/>
      <c r="O74" s="157"/>
      <c r="P74" s="154"/>
      <c r="Q74" s="154"/>
      <c r="R74" s="178"/>
      <c r="S74" s="154"/>
      <c r="T74" s="154"/>
      <c r="U74" s="164">
        <v>823</v>
      </c>
      <c r="V74" s="155">
        <f t="shared" si="7"/>
        <v>823</v>
      </c>
      <c r="W74" s="156"/>
      <c r="X74" s="188"/>
      <c r="Y74" s="157"/>
      <c r="Z74" s="157"/>
      <c r="AA74" s="154"/>
      <c r="AB74" s="154"/>
      <c r="AC74" s="154"/>
      <c r="AD74" s="155">
        <f t="shared" si="8"/>
        <v>0</v>
      </c>
      <c r="AE74" s="156"/>
    </row>
    <row r="75" spans="1:31" ht="14" customHeight="1">
      <c r="A75" s="150">
        <f t="shared" si="5"/>
        <v>72</v>
      </c>
      <c r="B75" s="150">
        <f t="shared" si="6"/>
        <v>822</v>
      </c>
      <c r="C75" s="151" t="s">
        <v>683</v>
      </c>
      <c r="D75" s="151">
        <v>822</v>
      </c>
      <c r="E75"/>
      <c r="F75" s="186"/>
      <c r="G75" s="187"/>
      <c r="H75" s="162"/>
      <c r="I75" s="161"/>
      <c r="J75" s="162"/>
      <c r="K75" s="162"/>
      <c r="L75" s="155">
        <f t="shared" si="9"/>
        <v>822</v>
      </c>
      <c r="M75" s="156"/>
      <c r="N75" s="154"/>
      <c r="O75" s="157"/>
      <c r="P75" s="154"/>
      <c r="Q75" s="154"/>
      <c r="R75" s="178"/>
      <c r="S75" s="154"/>
      <c r="T75" s="154"/>
      <c r="U75" s="154"/>
      <c r="V75" s="155">
        <f t="shared" si="7"/>
        <v>0</v>
      </c>
      <c r="W75" s="156"/>
      <c r="X75" s="188"/>
      <c r="Y75" s="157"/>
      <c r="Z75" s="157"/>
      <c r="AA75" s="154"/>
      <c r="AB75" s="154"/>
      <c r="AC75" s="154"/>
      <c r="AD75" s="155">
        <f t="shared" si="8"/>
        <v>0</v>
      </c>
      <c r="AE75" s="156"/>
    </row>
    <row r="76" spans="1:31" ht="14" customHeight="1">
      <c r="A76" s="150">
        <f t="shared" si="5"/>
        <v>73</v>
      </c>
      <c r="B76" s="150">
        <f t="shared" si="6"/>
        <v>819</v>
      </c>
      <c r="C76" s="164" t="s">
        <v>859</v>
      </c>
      <c r="D76"/>
      <c r="E76"/>
      <c r="F76" s="157"/>
      <c r="G76" s="189"/>
      <c r="H76" s="154"/>
      <c r="I76"/>
      <c r="J76" s="167">
        <v>819</v>
      </c>
      <c r="K76" s="154"/>
      <c r="L76" s="155">
        <f t="shared" si="9"/>
        <v>819</v>
      </c>
      <c r="M76" s="156"/>
      <c r="N76" s="71"/>
      <c r="O76" s="157"/>
      <c r="P76" s="154"/>
      <c r="Q76" s="154"/>
      <c r="R76" s="178"/>
      <c r="S76" s="154"/>
      <c r="T76" s="154"/>
      <c r="U76" s="154"/>
      <c r="V76" s="155">
        <f t="shared" si="7"/>
        <v>0</v>
      </c>
      <c r="W76" s="156"/>
      <c r="X76" s="188"/>
      <c r="Y76" s="157"/>
      <c r="Z76" s="157"/>
      <c r="AA76" s="154"/>
      <c r="AB76" s="154"/>
      <c r="AC76" s="154"/>
      <c r="AD76" s="155">
        <f t="shared" si="8"/>
        <v>0</v>
      </c>
      <c r="AE76" s="156"/>
    </row>
    <row r="77" spans="1:31" ht="14" customHeight="1">
      <c r="A77" s="150">
        <f t="shared" si="5"/>
        <v>74</v>
      </c>
      <c r="B77" s="150">
        <f t="shared" si="6"/>
        <v>810</v>
      </c>
      <c r="C77" s="151" t="s">
        <v>837</v>
      </c>
      <c r="D77" s="151">
        <v>810</v>
      </c>
      <c r="E77"/>
      <c r="F77" s="186"/>
      <c r="G77" s="187"/>
      <c r="H77" s="162"/>
      <c r="I77" s="161"/>
      <c r="J77" s="162"/>
      <c r="K77" s="162"/>
      <c r="L77" s="155">
        <f t="shared" si="9"/>
        <v>810</v>
      </c>
      <c r="M77" s="156"/>
      <c r="N77" s="154"/>
      <c r="O77" s="157"/>
      <c r="P77" s="154"/>
      <c r="Q77" s="154"/>
      <c r="R77" s="178"/>
      <c r="S77" s="154"/>
      <c r="T77" s="154"/>
      <c r="U77" s="154"/>
      <c r="V77" s="155">
        <f t="shared" si="7"/>
        <v>0</v>
      </c>
      <c r="W77" s="156"/>
      <c r="X77" s="188"/>
      <c r="Y77" s="157"/>
      <c r="Z77" s="157"/>
      <c r="AA77" s="154"/>
      <c r="AB77" s="154"/>
      <c r="AC77" s="154"/>
      <c r="AD77" s="155">
        <f t="shared" si="8"/>
        <v>0</v>
      </c>
      <c r="AE77" s="156"/>
    </row>
    <row r="78" spans="1:31" ht="14" customHeight="1">
      <c r="A78" s="150">
        <f t="shared" si="5"/>
        <v>75</v>
      </c>
      <c r="B78" s="150">
        <f t="shared" si="6"/>
        <v>806</v>
      </c>
      <c r="C78" s="71" t="s">
        <v>825</v>
      </c>
      <c r="D78"/>
      <c r="E78"/>
      <c r="F78" s="157"/>
      <c r="G78" s="189"/>
      <c r="H78" s="154"/>
      <c r="I78"/>
      <c r="J78" s="154"/>
      <c r="K78" s="154"/>
      <c r="L78" s="155">
        <f t="shared" si="9"/>
        <v>0</v>
      </c>
      <c r="M78" s="156"/>
      <c r="N78" s="71"/>
      <c r="O78" s="157"/>
      <c r="P78" s="154"/>
      <c r="Q78" s="154"/>
      <c r="R78" s="178">
        <v>806</v>
      </c>
      <c r="S78" s="154"/>
      <c r="T78" s="154"/>
      <c r="U78" s="154"/>
      <c r="V78" s="155">
        <f t="shared" si="7"/>
        <v>806</v>
      </c>
      <c r="W78" s="156"/>
      <c r="X78" s="188"/>
      <c r="Y78" s="157"/>
      <c r="Z78" s="157"/>
      <c r="AA78" s="154"/>
      <c r="AB78" s="154"/>
      <c r="AC78" s="154"/>
      <c r="AD78" s="155">
        <f t="shared" si="8"/>
        <v>0</v>
      </c>
      <c r="AE78" s="156"/>
    </row>
    <row r="79" spans="1:31" ht="14" customHeight="1">
      <c r="A79" s="150">
        <f t="shared" si="5"/>
        <v>76</v>
      </c>
      <c r="B79" s="150">
        <f t="shared" si="6"/>
        <v>799</v>
      </c>
      <c r="C79" s="151" t="s">
        <v>913</v>
      </c>
      <c r="D79" s="151">
        <v>799</v>
      </c>
      <c r="E79"/>
      <c r="F79" s="186"/>
      <c r="G79" s="187"/>
      <c r="H79" s="162"/>
      <c r="I79" s="161"/>
      <c r="J79" s="162"/>
      <c r="K79" s="162"/>
      <c r="L79" s="155">
        <f t="shared" si="9"/>
        <v>799</v>
      </c>
      <c r="M79" s="156"/>
      <c r="N79" s="154"/>
      <c r="O79" s="157"/>
      <c r="P79" s="154"/>
      <c r="Q79" s="154"/>
      <c r="R79" s="178"/>
      <c r="S79" s="154"/>
      <c r="T79" s="154"/>
      <c r="U79" s="154"/>
      <c r="V79" s="155">
        <f t="shared" si="7"/>
        <v>0</v>
      </c>
      <c r="W79" s="156"/>
      <c r="X79" s="188"/>
      <c r="Y79" s="157"/>
      <c r="Z79" s="157"/>
      <c r="AA79" s="154"/>
      <c r="AB79" s="154"/>
      <c r="AC79" s="154"/>
      <c r="AD79" s="155">
        <f t="shared" si="8"/>
        <v>0</v>
      </c>
      <c r="AE79" s="156"/>
    </row>
    <row r="80" spans="1:31" ht="14" customHeight="1">
      <c r="A80" s="150">
        <f t="shared" si="5"/>
        <v>77</v>
      </c>
      <c r="B80" s="150">
        <f t="shared" si="6"/>
        <v>796</v>
      </c>
      <c r="C80" s="151" t="s">
        <v>941</v>
      </c>
      <c r="D80" s="151">
        <v>796</v>
      </c>
      <c r="E80"/>
      <c r="F80" s="186"/>
      <c r="G80" s="187"/>
      <c r="H80" s="162"/>
      <c r="I80" s="161"/>
      <c r="J80" s="162"/>
      <c r="K80" s="162"/>
      <c r="L80" s="155">
        <f t="shared" si="9"/>
        <v>796</v>
      </c>
      <c r="M80" s="156"/>
      <c r="N80" s="154"/>
      <c r="O80" s="157"/>
      <c r="P80" s="154"/>
      <c r="Q80" s="154"/>
      <c r="R80" s="178"/>
      <c r="S80" s="154"/>
      <c r="T80" s="154"/>
      <c r="U80" s="154"/>
      <c r="V80" s="155">
        <f t="shared" si="7"/>
        <v>0</v>
      </c>
      <c r="W80" s="156"/>
      <c r="X80" s="188"/>
      <c r="Y80" s="157"/>
      <c r="Z80" s="157"/>
      <c r="AA80" s="154"/>
      <c r="AB80" s="154"/>
      <c r="AC80" s="154"/>
      <c r="AD80" s="155">
        <f t="shared" si="8"/>
        <v>0</v>
      </c>
      <c r="AE80" s="156"/>
    </row>
    <row r="81" spans="1:31" ht="14" customHeight="1">
      <c r="A81" s="150">
        <f t="shared" si="5"/>
        <v>78</v>
      </c>
      <c r="B81" s="150">
        <f t="shared" si="6"/>
        <v>793</v>
      </c>
      <c r="C81" s="151" t="s">
        <v>1131</v>
      </c>
      <c r="D81" s="151">
        <v>793</v>
      </c>
      <c r="E81"/>
      <c r="F81" s="186"/>
      <c r="G81" s="187"/>
      <c r="H81" s="162"/>
      <c r="I81" s="161"/>
      <c r="J81" s="162"/>
      <c r="K81" s="162"/>
      <c r="L81" s="155">
        <f t="shared" si="9"/>
        <v>793</v>
      </c>
      <c r="M81" s="156"/>
      <c r="N81" s="154"/>
      <c r="O81" s="157"/>
      <c r="P81" s="154"/>
      <c r="Q81" s="154"/>
      <c r="R81" s="178"/>
      <c r="S81" s="154"/>
      <c r="T81" s="154"/>
      <c r="U81" s="154"/>
      <c r="V81" s="155">
        <f t="shared" si="7"/>
        <v>0</v>
      </c>
      <c r="W81" s="156"/>
      <c r="X81" s="188"/>
      <c r="Y81" s="157"/>
      <c r="Z81" s="157"/>
      <c r="AA81" s="154"/>
      <c r="AB81" s="154"/>
      <c r="AC81" s="154"/>
      <c r="AD81" s="155">
        <f t="shared" si="8"/>
        <v>0</v>
      </c>
      <c r="AE81" s="156"/>
    </row>
    <row r="82" spans="1:31" ht="14" customHeight="1">
      <c r="A82" s="150">
        <f t="shared" si="5"/>
        <v>79</v>
      </c>
      <c r="B82" s="150">
        <f t="shared" si="6"/>
        <v>792</v>
      </c>
      <c r="C82" s="71" t="s">
        <v>1073</v>
      </c>
      <c r="D82"/>
      <c r="E82"/>
      <c r="F82" s="157"/>
      <c r="G82" s="189"/>
      <c r="H82" s="154"/>
      <c r="I82"/>
      <c r="J82" s="154"/>
      <c r="K82" s="154"/>
      <c r="L82" s="155">
        <f t="shared" si="9"/>
        <v>0</v>
      </c>
      <c r="M82" s="156"/>
      <c r="N82" s="71"/>
      <c r="O82" s="157"/>
      <c r="P82" s="154"/>
      <c r="Q82" s="154"/>
      <c r="R82" s="178">
        <v>792</v>
      </c>
      <c r="S82" s="154"/>
      <c r="T82" s="154"/>
      <c r="U82" s="154"/>
      <c r="V82" s="155">
        <f t="shared" si="7"/>
        <v>792</v>
      </c>
      <c r="W82" s="156"/>
      <c r="X82" s="188"/>
      <c r="Y82" s="157"/>
      <c r="Z82" s="157"/>
      <c r="AA82" s="154"/>
      <c r="AB82" s="154"/>
      <c r="AC82" s="154"/>
      <c r="AD82" s="155">
        <f t="shared" si="8"/>
        <v>0</v>
      </c>
      <c r="AE82" s="156"/>
    </row>
    <row r="83" spans="1:31" ht="14" customHeight="1">
      <c r="A83" s="150">
        <f t="shared" si="5"/>
        <v>80</v>
      </c>
      <c r="B83" s="150">
        <f t="shared" si="6"/>
        <v>789</v>
      </c>
      <c r="C83" s="71" t="s">
        <v>996</v>
      </c>
      <c r="D83"/>
      <c r="E83" s="151">
        <v>789</v>
      </c>
      <c r="F83" s="157"/>
      <c r="G83" s="189"/>
      <c r="H83" s="154"/>
      <c r="I83"/>
      <c r="J83" s="154"/>
      <c r="K83" s="154"/>
      <c r="L83" s="155">
        <f t="shared" si="9"/>
        <v>789</v>
      </c>
      <c r="M83" s="156"/>
      <c r="N83" s="71"/>
      <c r="O83" s="157"/>
      <c r="P83" s="154"/>
      <c r="Q83" s="154"/>
      <c r="R83" s="178"/>
      <c r="S83" s="154"/>
      <c r="T83" s="154"/>
      <c r="U83" s="154"/>
      <c r="V83" s="155">
        <f t="shared" si="7"/>
        <v>0</v>
      </c>
      <c r="W83" s="156"/>
      <c r="X83" s="188"/>
      <c r="Y83" s="157"/>
      <c r="Z83" s="157"/>
      <c r="AA83" s="154"/>
      <c r="AB83" s="154"/>
      <c r="AC83" s="154"/>
      <c r="AD83" s="155">
        <f t="shared" si="8"/>
        <v>0</v>
      </c>
      <c r="AE83" s="156"/>
    </row>
    <row r="84" spans="1:31" ht="14" customHeight="1">
      <c r="A84" s="150">
        <f t="shared" si="5"/>
        <v>81</v>
      </c>
      <c r="B84" s="150">
        <f t="shared" si="6"/>
        <v>784</v>
      </c>
      <c r="C84" s="71" t="s">
        <v>301</v>
      </c>
      <c r="D84"/>
      <c r="E84"/>
      <c r="F84" s="157"/>
      <c r="G84" s="189"/>
      <c r="H84" s="154"/>
      <c r="I84"/>
      <c r="J84" s="154"/>
      <c r="K84" s="154"/>
      <c r="L84" s="155">
        <f t="shared" si="9"/>
        <v>0</v>
      </c>
      <c r="M84" s="156"/>
      <c r="N84" s="71"/>
      <c r="O84" s="157"/>
      <c r="P84" s="154"/>
      <c r="Q84" s="154"/>
      <c r="R84" s="178">
        <v>784</v>
      </c>
      <c r="S84" s="154"/>
      <c r="T84" s="154"/>
      <c r="U84" s="154"/>
      <c r="V84" s="155">
        <f t="shared" si="7"/>
        <v>784</v>
      </c>
      <c r="W84" s="156"/>
      <c r="X84" s="188"/>
      <c r="Y84" s="157"/>
      <c r="Z84" s="157"/>
      <c r="AA84" s="154"/>
      <c r="AB84" s="154"/>
      <c r="AC84" s="154"/>
      <c r="AD84" s="155">
        <f t="shared" si="8"/>
        <v>0</v>
      </c>
      <c r="AE84" s="156"/>
    </row>
    <row r="85" spans="1:31" ht="14" customHeight="1">
      <c r="A85" s="150">
        <f t="shared" si="5"/>
        <v>82</v>
      </c>
      <c r="B85" s="150">
        <f t="shared" si="6"/>
        <v>783</v>
      </c>
      <c r="C85" s="151" t="s">
        <v>1650</v>
      </c>
      <c r="D85" s="151">
        <v>783</v>
      </c>
      <c r="E85"/>
      <c r="F85" s="186"/>
      <c r="G85" s="187"/>
      <c r="H85" s="162"/>
      <c r="I85" s="161"/>
      <c r="J85" s="162"/>
      <c r="K85" s="162"/>
      <c r="L85" s="155">
        <f t="shared" si="9"/>
        <v>783</v>
      </c>
      <c r="M85" s="156"/>
      <c r="N85" s="154"/>
      <c r="O85" s="157"/>
      <c r="P85" s="154"/>
      <c r="Q85" s="154"/>
      <c r="R85" s="178"/>
      <c r="S85" s="154"/>
      <c r="T85" s="154"/>
      <c r="U85" s="154"/>
      <c r="V85" s="155">
        <f t="shared" si="7"/>
        <v>0</v>
      </c>
      <c r="W85" s="156"/>
      <c r="X85" s="188"/>
      <c r="Y85" s="157"/>
      <c r="Z85" s="157"/>
      <c r="AA85" s="154"/>
      <c r="AB85" s="154"/>
      <c r="AC85" s="154"/>
      <c r="AD85" s="155">
        <f t="shared" si="8"/>
        <v>0</v>
      </c>
      <c r="AE85" s="156"/>
    </row>
    <row r="86" spans="1:31" ht="14" customHeight="1">
      <c r="A86" s="150">
        <f t="shared" si="5"/>
        <v>83</v>
      </c>
      <c r="B86" s="150">
        <f t="shared" si="6"/>
        <v>780</v>
      </c>
      <c r="C86" s="151" t="s">
        <v>649</v>
      </c>
      <c r="D86" s="151">
        <v>780</v>
      </c>
      <c r="E86"/>
      <c r="F86" s="186"/>
      <c r="G86" s="187"/>
      <c r="H86" s="162"/>
      <c r="I86" s="161"/>
      <c r="J86" s="162"/>
      <c r="K86" s="162"/>
      <c r="L86" s="155">
        <f t="shared" si="9"/>
        <v>780</v>
      </c>
      <c r="M86" s="156"/>
      <c r="N86" s="154"/>
      <c r="O86" s="157"/>
      <c r="P86" s="154"/>
      <c r="Q86" s="154"/>
      <c r="R86" s="178"/>
      <c r="S86" s="154"/>
      <c r="T86" s="154"/>
      <c r="U86" s="154"/>
      <c r="V86" s="155">
        <f t="shared" si="7"/>
        <v>0</v>
      </c>
      <c r="W86" s="156"/>
      <c r="X86" s="188"/>
      <c r="Y86" s="157"/>
      <c r="Z86" s="157"/>
      <c r="AA86" s="154"/>
      <c r="AB86" s="154"/>
      <c r="AC86" s="154"/>
      <c r="AD86" s="155">
        <f t="shared" si="8"/>
        <v>0</v>
      </c>
      <c r="AE86" s="156"/>
    </row>
    <row r="87" spans="1:31" ht="14" customHeight="1">
      <c r="A87" s="150">
        <f t="shared" si="5"/>
        <v>84</v>
      </c>
      <c r="B87" s="150">
        <f t="shared" si="6"/>
        <v>780</v>
      </c>
      <c r="C87" s="164" t="s">
        <v>943</v>
      </c>
      <c r="D87"/>
      <c r="E87"/>
      <c r="F87" s="157"/>
      <c r="G87" s="189"/>
      <c r="H87" s="154"/>
      <c r="I87"/>
      <c r="J87" s="167"/>
      <c r="K87" s="154"/>
      <c r="L87" s="155">
        <f t="shared" si="9"/>
        <v>0</v>
      </c>
      <c r="M87" s="156"/>
      <c r="N87" s="71"/>
      <c r="O87" s="157"/>
      <c r="P87" s="154"/>
      <c r="Q87" s="154"/>
      <c r="R87" s="178"/>
      <c r="S87" s="154"/>
      <c r="T87" s="154"/>
      <c r="U87" s="164">
        <v>780</v>
      </c>
      <c r="V87" s="155">
        <f t="shared" si="7"/>
        <v>780</v>
      </c>
      <c r="W87" s="156"/>
      <c r="X87" s="188"/>
      <c r="Y87" s="157"/>
      <c r="Z87" s="157"/>
      <c r="AA87" s="154"/>
      <c r="AB87" s="154"/>
      <c r="AC87" s="154"/>
      <c r="AD87" s="155">
        <f t="shared" si="8"/>
        <v>0</v>
      </c>
      <c r="AE87" s="156"/>
    </row>
    <row r="88" spans="1:31" ht="14" customHeight="1">
      <c r="A88" s="150">
        <f t="shared" si="5"/>
        <v>85</v>
      </c>
      <c r="B88" s="150">
        <f t="shared" si="6"/>
        <v>775</v>
      </c>
      <c r="C88" s="151" t="s">
        <v>148</v>
      </c>
      <c r="D88" s="151">
        <v>775</v>
      </c>
      <c r="E88"/>
      <c r="F88" s="186"/>
      <c r="G88" s="187"/>
      <c r="H88" s="162"/>
      <c r="I88" s="161"/>
      <c r="J88" s="162"/>
      <c r="K88" s="162"/>
      <c r="L88" s="155">
        <f t="shared" si="9"/>
        <v>775</v>
      </c>
      <c r="M88" s="156"/>
      <c r="N88" s="154"/>
      <c r="O88" s="157"/>
      <c r="P88" s="154"/>
      <c r="Q88" s="154"/>
      <c r="R88" s="178"/>
      <c r="S88" s="154"/>
      <c r="T88" s="154"/>
      <c r="U88" s="154"/>
      <c r="V88" s="155">
        <f t="shared" si="7"/>
        <v>0</v>
      </c>
      <c r="W88" s="156"/>
      <c r="X88" s="188"/>
      <c r="Y88" s="157"/>
      <c r="Z88" s="157"/>
      <c r="AA88" s="154"/>
      <c r="AB88" s="154"/>
      <c r="AC88" s="154"/>
      <c r="AD88" s="155">
        <f t="shared" si="8"/>
        <v>0</v>
      </c>
      <c r="AE88" s="156"/>
    </row>
    <row r="89" spans="1:31" ht="14" customHeight="1">
      <c r="A89" s="150">
        <f t="shared" si="5"/>
        <v>86</v>
      </c>
      <c r="B89" s="150">
        <f t="shared" si="6"/>
        <v>773</v>
      </c>
      <c r="C89" s="151" t="s">
        <v>1517</v>
      </c>
      <c r="D89" s="151">
        <v>773</v>
      </c>
      <c r="E89"/>
      <c r="F89" s="186"/>
      <c r="G89" s="187"/>
      <c r="H89" s="162"/>
      <c r="I89" s="161"/>
      <c r="J89" s="162"/>
      <c r="K89" s="162"/>
      <c r="L89" s="155">
        <f t="shared" si="9"/>
        <v>773</v>
      </c>
      <c r="M89" s="156"/>
      <c r="N89" s="154"/>
      <c r="O89" s="157"/>
      <c r="P89" s="154"/>
      <c r="Q89" s="154"/>
      <c r="R89" s="178"/>
      <c r="S89" s="154"/>
      <c r="T89" s="154"/>
      <c r="U89" s="154"/>
      <c r="V89" s="155">
        <f t="shared" si="7"/>
        <v>0</v>
      </c>
      <c r="W89" s="156"/>
      <c r="X89" s="188"/>
      <c r="Y89" s="157"/>
      <c r="Z89" s="157"/>
      <c r="AA89" s="154"/>
      <c r="AB89" s="154"/>
      <c r="AC89" s="154"/>
      <c r="AD89" s="155">
        <f t="shared" si="8"/>
        <v>0</v>
      </c>
      <c r="AE89" s="156"/>
    </row>
    <row r="90" spans="1:31" ht="14" customHeight="1">
      <c r="A90" s="150">
        <f t="shared" si="5"/>
        <v>87</v>
      </c>
      <c r="B90" s="150">
        <f t="shared" si="6"/>
        <v>772</v>
      </c>
      <c r="C90" s="151" t="s">
        <v>737</v>
      </c>
      <c r="D90" s="151">
        <v>772</v>
      </c>
      <c r="E90"/>
      <c r="F90" s="186"/>
      <c r="G90" s="187"/>
      <c r="H90" s="162"/>
      <c r="I90" s="161"/>
      <c r="J90" s="162"/>
      <c r="K90" s="162"/>
      <c r="L90" s="155">
        <f t="shared" si="9"/>
        <v>772</v>
      </c>
      <c r="M90" s="156"/>
      <c r="N90" s="154"/>
      <c r="O90" s="157"/>
      <c r="P90" s="154"/>
      <c r="Q90" s="154"/>
      <c r="R90" s="178"/>
      <c r="S90" s="154"/>
      <c r="T90" s="154"/>
      <c r="U90" s="154"/>
      <c r="V90" s="155">
        <f t="shared" si="7"/>
        <v>0</v>
      </c>
      <c r="W90" s="156"/>
      <c r="X90" s="188"/>
      <c r="Y90" s="157"/>
      <c r="Z90" s="157"/>
      <c r="AA90" s="154"/>
      <c r="AB90" s="154"/>
      <c r="AC90" s="154"/>
      <c r="AD90" s="155">
        <f t="shared" si="8"/>
        <v>0</v>
      </c>
      <c r="AE90" s="156"/>
    </row>
    <row r="91" spans="1:31" ht="14" customHeight="1">
      <c r="A91" s="150">
        <f t="shared" si="5"/>
        <v>88</v>
      </c>
      <c r="B91" s="150">
        <f t="shared" si="6"/>
        <v>757</v>
      </c>
      <c r="C91" s="151" t="s">
        <v>1153</v>
      </c>
      <c r="D91" s="151">
        <v>757</v>
      </c>
      <c r="E91"/>
      <c r="F91" s="157"/>
      <c r="G91" s="189"/>
      <c r="H91" s="154"/>
      <c r="I91"/>
      <c r="J91" s="154"/>
      <c r="K91" s="154"/>
      <c r="L91" s="155">
        <f t="shared" si="9"/>
        <v>757</v>
      </c>
      <c r="M91" s="156"/>
      <c r="N91" s="154"/>
      <c r="O91" s="157"/>
      <c r="P91" s="154"/>
      <c r="Q91" s="154"/>
      <c r="R91" s="178"/>
      <c r="S91" s="154"/>
      <c r="T91" s="154"/>
      <c r="U91" s="154"/>
      <c r="V91" s="155">
        <f t="shared" si="7"/>
        <v>0</v>
      </c>
      <c r="W91" s="156"/>
      <c r="X91" s="188"/>
      <c r="Y91" s="157"/>
      <c r="Z91" s="157"/>
      <c r="AA91" s="154"/>
      <c r="AB91" s="154"/>
      <c r="AC91" s="154"/>
      <c r="AD91" s="155">
        <f t="shared" si="8"/>
        <v>0</v>
      </c>
      <c r="AE91" s="156"/>
    </row>
    <row r="92" spans="1:31" ht="14" customHeight="1">
      <c r="A92" s="150">
        <f t="shared" si="5"/>
        <v>89</v>
      </c>
      <c r="B92" s="150">
        <f t="shared" si="6"/>
        <v>757</v>
      </c>
      <c r="C92" s="71" t="s">
        <v>1156</v>
      </c>
      <c r="D92"/>
      <c r="E92"/>
      <c r="F92" s="157"/>
      <c r="G92" s="189"/>
      <c r="H92" s="154"/>
      <c r="I92"/>
      <c r="J92" s="154"/>
      <c r="K92" s="154"/>
      <c r="L92" s="155">
        <f t="shared" si="9"/>
        <v>0</v>
      </c>
      <c r="M92" s="156"/>
      <c r="N92" s="71"/>
      <c r="O92" s="157"/>
      <c r="P92" s="154"/>
      <c r="Q92" s="154"/>
      <c r="R92" s="178">
        <v>757</v>
      </c>
      <c r="S92" s="154"/>
      <c r="T92" s="154"/>
      <c r="U92" s="154"/>
      <c r="V92" s="155">
        <f t="shared" si="7"/>
        <v>757</v>
      </c>
      <c r="W92" s="156"/>
      <c r="X92" s="188"/>
      <c r="Y92" s="157"/>
      <c r="Z92" s="157"/>
      <c r="AA92" s="154"/>
      <c r="AB92" s="154"/>
      <c r="AC92" s="154"/>
      <c r="AD92" s="155">
        <f t="shared" si="8"/>
        <v>0</v>
      </c>
      <c r="AE92" s="156"/>
    </row>
    <row r="93" spans="1:31" ht="14" customHeight="1">
      <c r="A93" s="150">
        <f t="shared" si="5"/>
        <v>90</v>
      </c>
      <c r="B93" s="150">
        <f t="shared" si="6"/>
        <v>748</v>
      </c>
      <c r="C93" s="151" t="s">
        <v>1062</v>
      </c>
      <c r="D93" s="151">
        <v>748</v>
      </c>
      <c r="E93"/>
      <c r="F93" s="157"/>
      <c r="G93" s="189"/>
      <c r="H93" s="154"/>
      <c r="I93"/>
      <c r="J93" s="154"/>
      <c r="K93" s="154"/>
      <c r="L93" s="155">
        <f t="shared" si="9"/>
        <v>748</v>
      </c>
      <c r="M93" s="156"/>
      <c r="N93" s="154"/>
      <c r="O93" s="157"/>
      <c r="P93" s="154"/>
      <c r="Q93" s="154"/>
      <c r="R93" s="178"/>
      <c r="S93" s="154"/>
      <c r="T93" s="154"/>
      <c r="U93" s="154"/>
      <c r="V93" s="155">
        <f t="shared" si="7"/>
        <v>0</v>
      </c>
      <c r="W93" s="156"/>
      <c r="X93" s="188"/>
      <c r="Y93" s="157"/>
      <c r="Z93" s="157"/>
      <c r="AA93" s="154"/>
      <c r="AB93" s="154"/>
      <c r="AC93" s="154"/>
      <c r="AD93" s="155">
        <f t="shared" si="8"/>
        <v>0</v>
      </c>
      <c r="AE93" s="156"/>
    </row>
    <row r="94" spans="1:31" ht="14" customHeight="1">
      <c r="A94" s="150">
        <f t="shared" si="5"/>
        <v>91</v>
      </c>
      <c r="B94" s="150">
        <f t="shared" si="6"/>
        <v>745</v>
      </c>
      <c r="C94" s="71" t="s">
        <v>1110</v>
      </c>
      <c r="D94"/>
      <c r="E94"/>
      <c r="F94" s="157"/>
      <c r="G94" s="189"/>
      <c r="H94" s="154"/>
      <c r="I94"/>
      <c r="J94" s="154"/>
      <c r="K94" s="154"/>
      <c r="L94" s="155">
        <f t="shared" si="9"/>
        <v>0</v>
      </c>
      <c r="M94" s="156"/>
      <c r="N94" s="71"/>
      <c r="O94" s="157"/>
      <c r="P94" s="154"/>
      <c r="Q94" s="154"/>
      <c r="R94" s="178">
        <v>745</v>
      </c>
      <c r="S94" s="154"/>
      <c r="T94" s="154"/>
      <c r="U94" s="154"/>
      <c r="V94" s="155">
        <f t="shared" si="7"/>
        <v>745</v>
      </c>
      <c r="W94" s="156"/>
      <c r="X94" s="188"/>
      <c r="Y94" s="157"/>
      <c r="Z94" s="157"/>
      <c r="AA94" s="154"/>
      <c r="AB94" s="154"/>
      <c r="AC94" s="154"/>
      <c r="AD94" s="155">
        <f t="shared" si="8"/>
        <v>0</v>
      </c>
      <c r="AE94" s="156"/>
    </row>
    <row r="95" spans="1:31" ht="14" customHeight="1">
      <c r="A95" s="150">
        <f t="shared" si="5"/>
        <v>92</v>
      </c>
      <c r="B95" s="150">
        <f t="shared" si="6"/>
        <v>739</v>
      </c>
      <c r="C95" s="164" t="s">
        <v>192</v>
      </c>
      <c r="D95"/>
      <c r="E95"/>
      <c r="F95" s="157"/>
      <c r="G95" s="189"/>
      <c r="H95" s="154"/>
      <c r="I95"/>
      <c r="J95" s="167">
        <v>739</v>
      </c>
      <c r="K95" s="154"/>
      <c r="L95" s="155">
        <f t="shared" si="9"/>
        <v>739</v>
      </c>
      <c r="M95" s="156"/>
      <c r="N95" s="71"/>
      <c r="O95" s="157"/>
      <c r="P95" s="154"/>
      <c r="Q95" s="154"/>
      <c r="R95" s="178"/>
      <c r="S95" s="154"/>
      <c r="T95" s="154"/>
      <c r="U95" s="154"/>
      <c r="V95" s="155">
        <f t="shared" si="7"/>
        <v>0</v>
      </c>
      <c r="W95" s="156"/>
      <c r="X95" s="188"/>
      <c r="Y95" s="157"/>
      <c r="Z95" s="157"/>
      <c r="AA95" s="154"/>
      <c r="AB95" s="154"/>
      <c r="AC95" s="154"/>
      <c r="AD95" s="155">
        <f t="shared" si="8"/>
        <v>0</v>
      </c>
      <c r="AE95" s="156"/>
    </row>
    <row r="96" spans="1:31" ht="14" customHeight="1">
      <c r="A96" s="150">
        <f t="shared" si="5"/>
        <v>93</v>
      </c>
      <c r="B96" s="150">
        <f t="shared" si="6"/>
        <v>736</v>
      </c>
      <c r="C96" s="151" t="s">
        <v>839</v>
      </c>
      <c r="D96" s="151">
        <v>736</v>
      </c>
      <c r="E96"/>
      <c r="F96" s="157"/>
      <c r="G96" s="189"/>
      <c r="H96" s="154"/>
      <c r="I96"/>
      <c r="J96" s="154"/>
      <c r="K96" s="154"/>
      <c r="L96" s="155">
        <f t="shared" si="9"/>
        <v>736</v>
      </c>
      <c r="M96" s="156"/>
      <c r="N96" s="154"/>
      <c r="O96" s="157"/>
      <c r="P96" s="154"/>
      <c r="Q96" s="154"/>
      <c r="R96" s="178"/>
      <c r="S96" s="154"/>
      <c r="T96" s="154"/>
      <c r="U96" s="154"/>
      <c r="V96" s="155">
        <f t="shared" si="7"/>
        <v>0</v>
      </c>
      <c r="W96" s="156"/>
      <c r="X96" s="188"/>
      <c r="Y96" s="157"/>
      <c r="Z96" s="157"/>
      <c r="AA96" s="154"/>
      <c r="AB96" s="154"/>
      <c r="AC96" s="154"/>
      <c r="AD96" s="155">
        <f t="shared" si="8"/>
        <v>0</v>
      </c>
      <c r="AE96" s="156"/>
    </row>
    <row r="97" spans="1:31" ht="14" customHeight="1">
      <c r="A97" s="150">
        <f t="shared" si="5"/>
        <v>94</v>
      </c>
      <c r="B97" s="150">
        <f t="shared" si="6"/>
        <v>736</v>
      </c>
      <c r="C97" s="164" t="s">
        <v>693</v>
      </c>
      <c r="D97"/>
      <c r="E97"/>
      <c r="F97" s="157"/>
      <c r="G97" s="189"/>
      <c r="H97" s="154"/>
      <c r="I97"/>
      <c r="J97" s="167">
        <v>736</v>
      </c>
      <c r="K97" s="154"/>
      <c r="L97" s="155">
        <f t="shared" si="9"/>
        <v>736</v>
      </c>
      <c r="M97" s="156"/>
      <c r="N97" s="71"/>
      <c r="O97" s="157"/>
      <c r="P97" s="154"/>
      <c r="Q97" s="154"/>
      <c r="R97" s="178"/>
      <c r="S97" s="154"/>
      <c r="T97" s="154"/>
      <c r="U97" s="154"/>
      <c r="V97" s="155">
        <f t="shared" si="7"/>
        <v>0</v>
      </c>
      <c r="W97" s="156"/>
      <c r="X97" s="188"/>
      <c r="Y97" s="157"/>
      <c r="Z97" s="157"/>
      <c r="AA97" s="154"/>
      <c r="AB97" s="154"/>
      <c r="AC97" s="154"/>
      <c r="AD97" s="155">
        <f t="shared" si="8"/>
        <v>0</v>
      </c>
      <c r="AE97" s="156"/>
    </row>
    <row r="98" spans="1:31" ht="14" customHeight="1">
      <c r="A98" s="150">
        <f t="shared" si="5"/>
        <v>95</v>
      </c>
      <c r="B98" s="150">
        <f t="shared" si="6"/>
        <v>735</v>
      </c>
      <c r="C98" s="151" t="s">
        <v>936</v>
      </c>
      <c r="D98" s="151">
        <v>735</v>
      </c>
      <c r="E98"/>
      <c r="F98" s="157"/>
      <c r="G98" s="189"/>
      <c r="H98" s="154"/>
      <c r="I98"/>
      <c r="J98" s="154"/>
      <c r="K98" s="154"/>
      <c r="L98" s="155">
        <f t="shared" si="9"/>
        <v>735</v>
      </c>
      <c r="M98" s="156"/>
      <c r="N98" s="154"/>
      <c r="O98" s="157"/>
      <c r="P98" s="154"/>
      <c r="Q98" s="154"/>
      <c r="R98" s="178"/>
      <c r="S98" s="154"/>
      <c r="T98" s="154"/>
      <c r="U98" s="154"/>
      <c r="V98" s="155">
        <f t="shared" si="7"/>
        <v>0</v>
      </c>
      <c r="W98" s="156"/>
      <c r="X98" s="188"/>
      <c r="Y98" s="157"/>
      <c r="Z98" s="157"/>
      <c r="AA98" s="154"/>
      <c r="AB98" s="154"/>
      <c r="AC98" s="154"/>
      <c r="AD98" s="155">
        <f t="shared" si="8"/>
        <v>0</v>
      </c>
      <c r="AE98" s="156"/>
    </row>
    <row r="99" spans="1:31" ht="14" customHeight="1">
      <c r="A99" s="150">
        <f t="shared" si="5"/>
        <v>96</v>
      </c>
      <c r="B99" s="150">
        <f t="shared" si="6"/>
        <v>734</v>
      </c>
      <c r="C99" s="71" t="s">
        <v>637</v>
      </c>
      <c r="D99"/>
      <c r="E99"/>
      <c r="F99" s="157"/>
      <c r="G99" s="189"/>
      <c r="H99" s="154"/>
      <c r="I99"/>
      <c r="J99" s="154"/>
      <c r="K99" s="154"/>
      <c r="L99" s="155">
        <f t="shared" si="9"/>
        <v>0</v>
      </c>
      <c r="M99" s="156"/>
      <c r="N99" s="71"/>
      <c r="O99" s="157"/>
      <c r="P99" s="154"/>
      <c r="Q99" s="154"/>
      <c r="R99" s="178">
        <v>734</v>
      </c>
      <c r="S99" s="154"/>
      <c r="T99" s="154"/>
      <c r="U99" s="154"/>
      <c r="V99" s="155">
        <f t="shared" si="7"/>
        <v>734</v>
      </c>
      <c r="W99" s="156"/>
      <c r="X99" s="188"/>
      <c r="Y99" s="157"/>
      <c r="Z99" s="157"/>
      <c r="AA99" s="154"/>
      <c r="AB99" s="154"/>
      <c r="AC99" s="154"/>
      <c r="AD99" s="155">
        <f t="shared" si="8"/>
        <v>0</v>
      </c>
      <c r="AE99" s="156"/>
    </row>
    <row r="100" spans="1:31" ht="14" customHeight="1">
      <c r="A100" s="150">
        <f t="shared" si="5"/>
        <v>97</v>
      </c>
      <c r="B100" s="150">
        <f t="shared" si="6"/>
        <v>724</v>
      </c>
      <c r="C100" s="71" t="s">
        <v>186</v>
      </c>
      <c r="D100"/>
      <c r="E100"/>
      <c r="F100" s="157"/>
      <c r="G100" s="189"/>
      <c r="H100" s="154"/>
      <c r="I100"/>
      <c r="J100" s="154"/>
      <c r="K100" s="154"/>
      <c r="L100" s="155">
        <f t="shared" si="9"/>
        <v>0</v>
      </c>
      <c r="M100" s="156"/>
      <c r="N100" s="71"/>
      <c r="O100" s="157"/>
      <c r="P100" s="154"/>
      <c r="Q100" s="154"/>
      <c r="R100" s="178">
        <v>724</v>
      </c>
      <c r="S100" s="154"/>
      <c r="T100" s="154"/>
      <c r="U100" s="154"/>
      <c r="V100" s="155">
        <f t="shared" si="7"/>
        <v>724</v>
      </c>
      <c r="W100" s="156"/>
      <c r="X100" s="188"/>
      <c r="Y100" s="157"/>
      <c r="Z100" s="157"/>
      <c r="AA100" s="154"/>
      <c r="AB100" s="154"/>
      <c r="AC100" s="154"/>
      <c r="AD100" s="155">
        <f t="shared" si="8"/>
        <v>0</v>
      </c>
      <c r="AE100" s="156"/>
    </row>
    <row r="101" spans="1:31" ht="14" customHeight="1">
      <c r="A101" s="150">
        <f t="shared" si="5"/>
        <v>98</v>
      </c>
      <c r="B101" s="150">
        <f t="shared" si="6"/>
        <v>723</v>
      </c>
      <c r="C101" s="151" t="s">
        <v>1037</v>
      </c>
      <c r="D101" s="151">
        <v>723</v>
      </c>
      <c r="E101"/>
      <c r="F101" s="157"/>
      <c r="G101" s="189"/>
      <c r="H101" s="154"/>
      <c r="I101"/>
      <c r="J101" s="154"/>
      <c r="K101" s="154"/>
      <c r="L101" s="155">
        <f t="shared" si="9"/>
        <v>723</v>
      </c>
      <c r="M101" s="156"/>
      <c r="N101" s="154"/>
      <c r="O101" s="157"/>
      <c r="P101" s="154"/>
      <c r="Q101" s="154"/>
      <c r="R101" s="178"/>
      <c r="S101" s="154"/>
      <c r="T101" s="154"/>
      <c r="U101" s="154"/>
      <c r="V101" s="155">
        <f t="shared" si="7"/>
        <v>0</v>
      </c>
      <c r="W101" s="156"/>
      <c r="X101" s="188"/>
      <c r="Y101" s="157"/>
      <c r="Z101" s="157"/>
      <c r="AA101" s="154"/>
      <c r="AB101" s="154"/>
      <c r="AC101" s="154"/>
      <c r="AD101" s="155">
        <f t="shared" si="8"/>
        <v>0</v>
      </c>
      <c r="AE101" s="156"/>
    </row>
    <row r="102" spans="1:31" ht="14" customHeight="1">
      <c r="A102" s="150">
        <f t="shared" si="5"/>
        <v>99</v>
      </c>
      <c r="B102" s="150">
        <f t="shared" si="6"/>
        <v>722</v>
      </c>
      <c r="C102" s="164" t="s">
        <v>187</v>
      </c>
      <c r="D102"/>
      <c r="E102"/>
      <c r="F102" s="157"/>
      <c r="G102" s="189"/>
      <c r="H102" s="154"/>
      <c r="I102"/>
      <c r="J102" s="167">
        <v>722</v>
      </c>
      <c r="K102" s="154"/>
      <c r="L102" s="155">
        <f t="shared" si="9"/>
        <v>722</v>
      </c>
      <c r="M102" s="156"/>
      <c r="N102" s="71"/>
      <c r="O102" s="157"/>
      <c r="P102" s="154"/>
      <c r="Q102" s="154"/>
      <c r="R102" s="178"/>
      <c r="S102" s="154"/>
      <c r="T102" s="154"/>
      <c r="U102" s="154"/>
      <c r="V102" s="155">
        <f t="shared" si="7"/>
        <v>0</v>
      </c>
      <c r="W102" s="156"/>
      <c r="X102" s="188"/>
      <c r="Y102" s="157"/>
      <c r="Z102" s="157"/>
      <c r="AA102" s="154"/>
      <c r="AB102" s="154"/>
      <c r="AC102" s="154"/>
      <c r="AD102" s="155">
        <f t="shared" si="8"/>
        <v>0</v>
      </c>
      <c r="AE102" s="156"/>
    </row>
    <row r="103" spans="1:31" ht="14" customHeight="1">
      <c r="A103" s="150">
        <f t="shared" si="5"/>
        <v>100</v>
      </c>
      <c r="B103" s="150">
        <f t="shared" si="6"/>
        <v>718</v>
      </c>
      <c r="C103" s="151" t="s">
        <v>947</v>
      </c>
      <c r="D103" s="151">
        <v>718</v>
      </c>
      <c r="E103"/>
      <c r="F103" s="157"/>
      <c r="G103" s="189"/>
      <c r="H103" s="154"/>
      <c r="I103"/>
      <c r="J103" s="154"/>
      <c r="K103" s="154"/>
      <c r="L103" s="155">
        <f t="shared" si="9"/>
        <v>718</v>
      </c>
      <c r="M103" s="156"/>
      <c r="N103" s="154"/>
      <c r="O103" s="157"/>
      <c r="P103" s="154"/>
      <c r="Q103" s="154"/>
      <c r="R103" s="178"/>
      <c r="S103" s="154"/>
      <c r="T103" s="154"/>
      <c r="U103" s="154"/>
      <c r="V103" s="155">
        <f t="shared" si="7"/>
        <v>0</v>
      </c>
      <c r="W103" s="156"/>
      <c r="X103" s="188"/>
      <c r="Y103" s="157"/>
      <c r="Z103" s="157"/>
      <c r="AA103" s="154"/>
      <c r="AB103" s="154"/>
      <c r="AC103" s="154"/>
      <c r="AD103" s="155">
        <f t="shared" si="8"/>
        <v>0</v>
      </c>
      <c r="AE103" s="156"/>
    </row>
    <row r="104" spans="1:31" ht="14" customHeight="1">
      <c r="A104" s="150">
        <f t="shared" si="5"/>
        <v>101</v>
      </c>
      <c r="B104" s="150">
        <f t="shared" si="6"/>
        <v>716</v>
      </c>
      <c r="C104" s="71" t="s">
        <v>973</v>
      </c>
      <c r="D104"/>
      <c r="E104"/>
      <c r="F104" s="157"/>
      <c r="G104" s="151">
        <v>716</v>
      </c>
      <c r="H104" s="154"/>
      <c r="I104"/>
      <c r="J104" s="154"/>
      <c r="K104" s="154"/>
      <c r="L104" s="155">
        <f t="shared" si="9"/>
        <v>716</v>
      </c>
      <c r="M104" s="156"/>
      <c r="N104" s="71"/>
      <c r="O104" s="157"/>
      <c r="P104" s="154"/>
      <c r="Q104" s="154"/>
      <c r="R104" s="178"/>
      <c r="S104" s="154"/>
      <c r="T104" s="154"/>
      <c r="U104" s="154"/>
      <c r="V104" s="155">
        <f t="shared" si="7"/>
        <v>0</v>
      </c>
      <c r="W104" s="156"/>
      <c r="X104" s="188"/>
      <c r="Y104" s="157"/>
      <c r="Z104" s="157"/>
      <c r="AA104" s="154"/>
      <c r="AB104" s="154"/>
      <c r="AC104" s="154"/>
      <c r="AD104" s="155">
        <f t="shared" si="8"/>
        <v>0</v>
      </c>
      <c r="AE104" s="156"/>
    </row>
    <row r="105" spans="1:31" ht="14" customHeight="1">
      <c r="A105" s="150">
        <f t="shared" si="5"/>
        <v>102</v>
      </c>
      <c r="B105" s="150">
        <f t="shared" si="6"/>
        <v>715</v>
      </c>
      <c r="C105" s="151" t="s">
        <v>671</v>
      </c>
      <c r="D105" s="151">
        <v>715</v>
      </c>
      <c r="F105" s="157"/>
      <c r="G105" s="189"/>
      <c r="H105" s="154"/>
      <c r="I105"/>
      <c r="J105" s="154"/>
      <c r="K105" s="154"/>
      <c r="L105" s="155">
        <f t="shared" si="9"/>
        <v>715</v>
      </c>
      <c r="M105" s="156"/>
      <c r="N105" s="154"/>
      <c r="O105" s="157"/>
      <c r="P105" s="154"/>
      <c r="Q105" s="154"/>
      <c r="R105" s="178"/>
      <c r="S105" s="154"/>
      <c r="T105" s="154"/>
      <c r="U105" s="154"/>
      <c r="V105" s="155">
        <f t="shared" si="7"/>
        <v>0</v>
      </c>
      <c r="W105" s="156"/>
      <c r="X105" s="188"/>
      <c r="Y105" s="157"/>
      <c r="Z105" s="157"/>
      <c r="AA105" s="154"/>
      <c r="AB105" s="154"/>
      <c r="AC105" s="154"/>
      <c r="AD105" s="155">
        <f t="shared" si="8"/>
        <v>0</v>
      </c>
      <c r="AE105" s="156"/>
    </row>
    <row r="106" spans="1:31" ht="14" customHeight="1">
      <c r="A106" s="150">
        <f t="shared" si="5"/>
        <v>103</v>
      </c>
      <c r="B106" s="150">
        <f t="shared" si="6"/>
        <v>715</v>
      </c>
      <c r="C106" s="164" t="s">
        <v>1076</v>
      </c>
      <c r="D106"/>
      <c r="F106" s="157"/>
      <c r="G106" s="189"/>
      <c r="H106" s="154"/>
      <c r="I106"/>
      <c r="J106" s="167"/>
      <c r="K106" s="154"/>
      <c r="L106" s="155">
        <f t="shared" si="9"/>
        <v>0</v>
      </c>
      <c r="M106" s="156"/>
      <c r="N106" s="71"/>
      <c r="O106" s="157"/>
      <c r="P106" s="154"/>
      <c r="Q106" s="154"/>
      <c r="R106" s="178"/>
      <c r="S106" s="154"/>
      <c r="T106" s="154"/>
      <c r="U106" s="164">
        <v>715</v>
      </c>
      <c r="V106" s="155">
        <f t="shared" si="7"/>
        <v>715</v>
      </c>
      <c r="W106" s="156"/>
      <c r="X106" s="188"/>
      <c r="Y106" s="157"/>
      <c r="Z106" s="157"/>
      <c r="AA106" s="154"/>
      <c r="AB106" s="154"/>
      <c r="AC106" s="154"/>
      <c r="AD106" s="155">
        <f t="shared" si="8"/>
        <v>0</v>
      </c>
      <c r="AE106" s="156"/>
    </row>
    <row r="107" spans="1:31" ht="14" customHeight="1">
      <c r="A107" s="150">
        <f t="shared" si="5"/>
        <v>104</v>
      </c>
      <c r="B107" s="150">
        <f t="shared" si="6"/>
        <v>715</v>
      </c>
      <c r="C107" s="164" t="s">
        <v>496</v>
      </c>
      <c r="D107"/>
      <c r="F107" s="157"/>
      <c r="G107" s="189"/>
      <c r="H107" s="154"/>
      <c r="I107"/>
      <c r="J107" s="167"/>
      <c r="K107" s="154"/>
      <c r="L107" s="155">
        <f t="shared" si="9"/>
        <v>0</v>
      </c>
      <c r="M107" s="156"/>
      <c r="N107" s="71"/>
      <c r="O107" s="157"/>
      <c r="P107" s="154"/>
      <c r="Q107" s="154"/>
      <c r="R107" s="178"/>
      <c r="S107" s="154"/>
      <c r="T107" s="154"/>
      <c r="U107" s="164">
        <v>715</v>
      </c>
      <c r="V107" s="155">
        <f t="shared" si="7"/>
        <v>715</v>
      </c>
      <c r="W107" s="156"/>
      <c r="X107" s="188"/>
      <c r="Y107" s="157"/>
      <c r="Z107" s="157"/>
      <c r="AA107" s="154"/>
      <c r="AB107" s="154"/>
      <c r="AC107" s="154"/>
      <c r="AD107" s="155">
        <f t="shared" si="8"/>
        <v>0</v>
      </c>
      <c r="AE107" s="156"/>
    </row>
    <row r="108" spans="1:31" ht="14" customHeight="1">
      <c r="A108" s="150">
        <f t="shared" si="5"/>
        <v>105</v>
      </c>
      <c r="B108" s="150">
        <f t="shared" si="6"/>
        <v>714</v>
      </c>
      <c r="C108" s="151" t="s">
        <v>188</v>
      </c>
      <c r="D108" s="151">
        <v>714</v>
      </c>
      <c r="F108" s="157"/>
      <c r="G108" s="189"/>
      <c r="H108" s="154"/>
      <c r="I108"/>
      <c r="J108" s="154"/>
      <c r="K108" s="154"/>
      <c r="L108" s="155">
        <f t="shared" si="9"/>
        <v>714</v>
      </c>
      <c r="M108" s="156"/>
      <c r="N108" s="154"/>
      <c r="O108" s="157"/>
      <c r="P108" s="154"/>
      <c r="Q108" s="154"/>
      <c r="R108" s="178"/>
      <c r="S108" s="154"/>
      <c r="T108" s="154"/>
      <c r="U108" s="154"/>
      <c r="V108" s="155">
        <f t="shared" si="7"/>
        <v>0</v>
      </c>
      <c r="W108" s="156"/>
      <c r="X108" s="188"/>
      <c r="Y108" s="157"/>
      <c r="Z108" s="157"/>
      <c r="AA108" s="154"/>
      <c r="AB108" s="154"/>
      <c r="AC108" s="154"/>
      <c r="AD108" s="155">
        <f t="shared" si="8"/>
        <v>0</v>
      </c>
      <c r="AE108" s="156"/>
    </row>
    <row r="109" spans="1:31" ht="14" customHeight="1">
      <c r="A109" s="150">
        <f t="shared" si="5"/>
        <v>106</v>
      </c>
      <c r="B109" s="150">
        <f t="shared" si="6"/>
        <v>711</v>
      </c>
      <c r="C109" s="151" t="s">
        <v>684</v>
      </c>
      <c r="D109" s="151">
        <v>711</v>
      </c>
      <c r="F109" s="157"/>
      <c r="G109" s="189"/>
      <c r="H109" s="154"/>
      <c r="I109"/>
      <c r="J109" s="154"/>
      <c r="K109" s="154"/>
      <c r="L109" s="155">
        <f t="shared" si="9"/>
        <v>711</v>
      </c>
      <c r="M109" s="156"/>
      <c r="N109" s="154"/>
      <c r="O109" s="157"/>
      <c r="P109" s="154"/>
      <c r="Q109" s="154"/>
      <c r="R109" s="178"/>
      <c r="S109" s="154"/>
      <c r="T109" s="154"/>
      <c r="U109" s="154"/>
      <c r="V109" s="155">
        <f t="shared" si="7"/>
        <v>0</v>
      </c>
      <c r="W109" s="156"/>
      <c r="X109" s="188"/>
      <c r="Y109" s="157"/>
      <c r="Z109" s="157"/>
      <c r="AA109" s="154"/>
      <c r="AB109" s="154"/>
      <c r="AC109" s="154"/>
      <c r="AD109" s="155">
        <f t="shared" si="8"/>
        <v>0</v>
      </c>
      <c r="AE109" s="156"/>
    </row>
    <row r="110" spans="1:31" ht="14" customHeight="1">
      <c r="A110" s="150">
        <f t="shared" si="5"/>
        <v>107</v>
      </c>
      <c r="B110" s="150">
        <f t="shared" si="6"/>
        <v>707</v>
      </c>
      <c r="C110" s="151" t="s">
        <v>802</v>
      </c>
      <c r="D110" s="151">
        <v>707</v>
      </c>
      <c r="F110" s="157"/>
      <c r="G110" s="189"/>
      <c r="H110" s="154"/>
      <c r="I110"/>
      <c r="J110" s="154"/>
      <c r="K110" s="154"/>
      <c r="L110" s="155">
        <f t="shared" si="9"/>
        <v>707</v>
      </c>
      <c r="M110" s="156"/>
      <c r="N110" s="154"/>
      <c r="O110" s="157"/>
      <c r="P110" s="154"/>
      <c r="Q110" s="154"/>
      <c r="R110" s="178"/>
      <c r="S110" s="154"/>
      <c r="T110" s="154"/>
      <c r="U110" s="154"/>
      <c r="V110" s="155">
        <f t="shared" si="7"/>
        <v>0</v>
      </c>
      <c r="W110" s="156"/>
      <c r="X110" s="188"/>
      <c r="Y110" s="157"/>
      <c r="Z110" s="157"/>
      <c r="AA110" s="154"/>
      <c r="AB110" s="154"/>
      <c r="AC110" s="154"/>
      <c r="AD110" s="155">
        <f t="shared" si="8"/>
        <v>0</v>
      </c>
      <c r="AE110" s="156"/>
    </row>
    <row r="111" spans="1:31" ht="14" customHeight="1">
      <c r="A111" s="150">
        <f t="shared" si="5"/>
        <v>108</v>
      </c>
      <c r="B111" s="150">
        <f t="shared" si="6"/>
        <v>706</v>
      </c>
      <c r="C111" s="151" t="s">
        <v>877</v>
      </c>
      <c r="D111" s="151">
        <v>706</v>
      </c>
      <c r="F111" s="157"/>
      <c r="G111" s="189"/>
      <c r="H111" s="154"/>
      <c r="I111"/>
      <c r="J111" s="154"/>
      <c r="K111" s="154"/>
      <c r="L111" s="155">
        <f t="shared" si="9"/>
        <v>706</v>
      </c>
      <c r="M111" s="156"/>
      <c r="N111" s="154"/>
      <c r="O111" s="157"/>
      <c r="P111" s="154"/>
      <c r="Q111" s="154"/>
      <c r="R111" s="178"/>
      <c r="S111" s="154"/>
      <c r="T111" s="154"/>
      <c r="U111" s="154"/>
      <c r="V111" s="155">
        <f t="shared" si="7"/>
        <v>0</v>
      </c>
      <c r="W111" s="156"/>
      <c r="X111" s="188"/>
      <c r="Y111" s="157"/>
      <c r="Z111" s="157"/>
      <c r="AA111" s="154"/>
      <c r="AB111" s="154"/>
      <c r="AC111" s="154"/>
      <c r="AD111" s="155">
        <f t="shared" si="8"/>
        <v>0</v>
      </c>
      <c r="AE111" s="156"/>
    </row>
    <row r="112" spans="1:31" ht="14" customHeight="1">
      <c r="A112" s="150">
        <f t="shared" si="5"/>
        <v>109</v>
      </c>
      <c r="B112" s="150">
        <f t="shared" si="6"/>
        <v>705</v>
      </c>
      <c r="C112" s="151" t="s">
        <v>305</v>
      </c>
      <c r="D112" s="151">
        <v>705</v>
      </c>
      <c r="F112" s="157"/>
      <c r="G112" s="189"/>
      <c r="H112" s="154"/>
      <c r="I112"/>
      <c r="J112" s="154"/>
      <c r="K112" s="154"/>
      <c r="L112" s="155">
        <f t="shared" si="9"/>
        <v>705</v>
      </c>
      <c r="M112" s="156"/>
      <c r="N112" s="154"/>
      <c r="O112" s="157"/>
      <c r="P112" s="154"/>
      <c r="Q112" s="154"/>
      <c r="R112" s="178"/>
      <c r="S112" s="154"/>
      <c r="T112" s="154"/>
      <c r="U112" s="154"/>
      <c r="V112" s="155">
        <f t="shared" si="7"/>
        <v>0</v>
      </c>
      <c r="W112" s="156"/>
      <c r="X112" s="188"/>
      <c r="Y112" s="157"/>
      <c r="Z112" s="157"/>
      <c r="AA112" s="154"/>
      <c r="AB112" s="154"/>
      <c r="AC112" s="154"/>
      <c r="AD112" s="155">
        <f t="shared" si="8"/>
        <v>0</v>
      </c>
      <c r="AE112" s="156"/>
    </row>
    <row r="113" spans="1:31" ht="14" customHeight="1">
      <c r="A113" s="150">
        <f t="shared" si="5"/>
        <v>110</v>
      </c>
      <c r="B113" s="150">
        <f t="shared" si="6"/>
        <v>703</v>
      </c>
      <c r="C113" s="151" t="s">
        <v>633</v>
      </c>
      <c r="D113" s="151">
        <v>703</v>
      </c>
      <c r="F113" s="157"/>
      <c r="G113" s="189"/>
      <c r="H113" s="154"/>
      <c r="I113"/>
      <c r="J113" s="154"/>
      <c r="K113" s="154"/>
      <c r="L113" s="155">
        <f t="shared" si="9"/>
        <v>703</v>
      </c>
      <c r="M113" s="156"/>
      <c r="N113" s="154"/>
      <c r="O113" s="157"/>
      <c r="P113" s="154"/>
      <c r="Q113" s="154"/>
      <c r="R113" s="178"/>
      <c r="S113" s="154"/>
      <c r="T113" s="154"/>
      <c r="U113" s="154"/>
      <c r="V113" s="155">
        <f t="shared" si="7"/>
        <v>0</v>
      </c>
      <c r="W113" s="156"/>
      <c r="X113" s="188"/>
      <c r="Y113" s="157"/>
      <c r="Z113" s="157"/>
      <c r="AA113" s="154"/>
      <c r="AB113" s="154"/>
      <c r="AC113" s="154"/>
      <c r="AD113" s="155">
        <f t="shared" si="8"/>
        <v>0</v>
      </c>
      <c r="AE113" s="156"/>
    </row>
    <row r="114" spans="1:31" ht="14" customHeight="1">
      <c r="A114" s="150">
        <f t="shared" si="5"/>
        <v>111</v>
      </c>
      <c r="B114" s="150">
        <f t="shared" si="6"/>
        <v>703</v>
      </c>
      <c r="C114" s="164" t="s">
        <v>939</v>
      </c>
      <c r="D114"/>
      <c r="F114" s="157"/>
      <c r="G114" s="189"/>
      <c r="H114" s="154"/>
      <c r="I114"/>
      <c r="J114" s="167">
        <v>703</v>
      </c>
      <c r="K114" s="154"/>
      <c r="L114" s="155">
        <f t="shared" si="9"/>
        <v>703</v>
      </c>
      <c r="M114" s="156"/>
      <c r="N114" s="71"/>
      <c r="O114" s="157"/>
      <c r="P114" s="154"/>
      <c r="Q114" s="154"/>
      <c r="R114" s="178"/>
      <c r="S114" s="154"/>
      <c r="T114" s="154"/>
      <c r="U114" s="154"/>
      <c r="V114" s="155">
        <f t="shared" si="7"/>
        <v>0</v>
      </c>
      <c r="W114" s="156"/>
      <c r="X114" s="188"/>
      <c r="Y114" s="157"/>
      <c r="Z114" s="157"/>
      <c r="AA114" s="154"/>
      <c r="AB114" s="154"/>
      <c r="AC114" s="154"/>
      <c r="AD114" s="155">
        <f t="shared" si="8"/>
        <v>0</v>
      </c>
      <c r="AE114" s="156"/>
    </row>
    <row r="115" spans="1:31" ht="14" customHeight="1">
      <c r="A115" s="150">
        <f t="shared" si="5"/>
        <v>112</v>
      </c>
      <c r="B115" s="150">
        <f t="shared" si="6"/>
        <v>699</v>
      </c>
      <c r="C115" s="151" t="s">
        <v>763</v>
      </c>
      <c r="D115" s="151">
        <v>699</v>
      </c>
      <c r="F115" s="157"/>
      <c r="G115" s="189"/>
      <c r="H115" s="154"/>
      <c r="I115"/>
      <c r="J115" s="154"/>
      <c r="K115" s="154"/>
      <c r="L115" s="155">
        <f t="shared" si="9"/>
        <v>699</v>
      </c>
      <c r="M115" s="156"/>
      <c r="N115" s="154"/>
      <c r="O115" s="157"/>
      <c r="P115" s="154"/>
      <c r="Q115" s="154"/>
      <c r="R115" s="178"/>
      <c r="S115" s="154"/>
      <c r="T115" s="154"/>
      <c r="U115" s="154"/>
      <c r="V115" s="155">
        <f t="shared" si="7"/>
        <v>0</v>
      </c>
      <c r="W115" s="156"/>
      <c r="X115" s="188"/>
      <c r="Y115" s="157"/>
      <c r="Z115" s="157"/>
      <c r="AA115" s="154"/>
      <c r="AB115" s="154"/>
      <c r="AC115" s="154"/>
      <c r="AD115" s="155">
        <f t="shared" si="8"/>
        <v>0</v>
      </c>
      <c r="AE115" s="156"/>
    </row>
    <row r="116" spans="1:31" ht="14" customHeight="1">
      <c r="A116" s="150">
        <f t="shared" si="5"/>
        <v>113</v>
      </c>
      <c r="B116" s="150">
        <f t="shared" si="6"/>
        <v>698</v>
      </c>
      <c r="C116" s="71" t="s">
        <v>1623</v>
      </c>
      <c r="D116"/>
      <c r="F116" s="157"/>
      <c r="G116" s="189"/>
      <c r="H116" s="154"/>
      <c r="I116"/>
      <c r="J116" s="154"/>
      <c r="K116" s="154"/>
      <c r="L116" s="155">
        <f t="shared" si="9"/>
        <v>0</v>
      </c>
      <c r="M116" s="156"/>
      <c r="N116" s="71"/>
      <c r="O116" s="157"/>
      <c r="P116" s="154"/>
      <c r="Q116" s="154"/>
      <c r="R116" s="178">
        <v>698</v>
      </c>
      <c r="S116" s="154"/>
      <c r="T116" s="154"/>
      <c r="U116" s="154"/>
      <c r="V116" s="155">
        <f t="shared" si="7"/>
        <v>698</v>
      </c>
      <c r="W116" s="156"/>
      <c r="X116" s="188"/>
      <c r="Y116" s="157"/>
      <c r="Z116" s="157"/>
      <c r="AA116" s="154"/>
      <c r="AB116" s="154"/>
      <c r="AC116" s="154"/>
      <c r="AD116" s="155">
        <f t="shared" si="8"/>
        <v>0</v>
      </c>
      <c r="AE116" s="156"/>
    </row>
    <row r="117" spans="1:31" ht="14" customHeight="1">
      <c r="A117" s="150">
        <f t="shared" si="5"/>
        <v>114</v>
      </c>
      <c r="B117" s="150">
        <f t="shared" si="6"/>
        <v>697</v>
      </c>
      <c r="C117" s="151" t="s">
        <v>202</v>
      </c>
      <c r="D117" s="151">
        <v>697</v>
      </c>
      <c r="F117" s="157"/>
      <c r="G117" s="189"/>
      <c r="H117" s="154"/>
      <c r="I117"/>
      <c r="J117" s="154"/>
      <c r="K117" s="154"/>
      <c r="L117" s="155">
        <f t="shared" si="9"/>
        <v>697</v>
      </c>
      <c r="M117" s="156"/>
      <c r="N117" s="154"/>
      <c r="O117" s="157"/>
      <c r="P117" s="154"/>
      <c r="Q117" s="154"/>
      <c r="R117" s="178"/>
      <c r="S117" s="154"/>
      <c r="T117" s="154"/>
      <c r="U117" s="154"/>
      <c r="V117" s="155">
        <f t="shared" si="7"/>
        <v>0</v>
      </c>
      <c r="W117" s="156"/>
      <c r="X117" s="188"/>
      <c r="Y117" s="157"/>
      <c r="Z117" s="157"/>
      <c r="AA117" s="154"/>
      <c r="AB117" s="154"/>
      <c r="AC117" s="154"/>
      <c r="AD117" s="155">
        <f t="shared" si="8"/>
        <v>0</v>
      </c>
      <c r="AE117" s="156"/>
    </row>
    <row r="118" spans="1:31" ht="14" customHeight="1">
      <c r="A118" s="150">
        <f t="shared" si="5"/>
        <v>115</v>
      </c>
      <c r="B118" s="150">
        <f t="shared" si="6"/>
        <v>696</v>
      </c>
      <c r="C118" s="151" t="s">
        <v>678</v>
      </c>
      <c r="D118" s="151">
        <v>696</v>
      </c>
      <c r="F118" s="157"/>
      <c r="G118" s="189"/>
      <c r="H118" s="154"/>
      <c r="I118"/>
      <c r="J118" s="154"/>
      <c r="K118" s="154"/>
      <c r="L118" s="155">
        <f t="shared" si="9"/>
        <v>696</v>
      </c>
      <c r="M118" s="156"/>
      <c r="N118" s="154"/>
      <c r="O118" s="157"/>
      <c r="P118" s="154"/>
      <c r="Q118" s="154"/>
      <c r="R118" s="178"/>
      <c r="S118" s="154"/>
      <c r="T118" s="154"/>
      <c r="U118" s="154"/>
      <c r="V118" s="155">
        <f t="shared" si="7"/>
        <v>0</v>
      </c>
      <c r="W118" s="156"/>
      <c r="X118" s="188"/>
      <c r="Y118" s="157"/>
      <c r="Z118" s="157"/>
      <c r="AA118" s="154"/>
      <c r="AB118" s="154"/>
      <c r="AC118" s="154"/>
      <c r="AD118" s="155">
        <f t="shared" si="8"/>
        <v>0</v>
      </c>
      <c r="AE118" s="156"/>
    </row>
    <row r="119" spans="1:31" ht="14" customHeight="1">
      <c r="A119" s="150">
        <f t="shared" si="5"/>
        <v>116</v>
      </c>
      <c r="B119" s="150">
        <f t="shared" si="6"/>
        <v>695</v>
      </c>
      <c r="C119" s="151" t="s">
        <v>1506</v>
      </c>
      <c r="D119" s="151">
        <v>695</v>
      </c>
      <c r="F119" s="157"/>
      <c r="G119" s="189"/>
      <c r="H119" s="154"/>
      <c r="I119"/>
      <c r="J119" s="154"/>
      <c r="K119" s="154"/>
      <c r="L119" s="155">
        <f t="shared" si="9"/>
        <v>695</v>
      </c>
      <c r="M119" s="156"/>
      <c r="N119" s="154"/>
      <c r="O119" s="157"/>
      <c r="P119" s="154"/>
      <c r="Q119" s="154"/>
      <c r="R119" s="178"/>
      <c r="S119" s="154"/>
      <c r="T119" s="154"/>
      <c r="U119" s="154"/>
      <c r="V119" s="155">
        <f t="shared" si="7"/>
        <v>0</v>
      </c>
      <c r="W119" s="156"/>
      <c r="X119" s="188"/>
      <c r="Y119" s="157"/>
      <c r="Z119" s="157"/>
      <c r="AA119" s="154"/>
      <c r="AB119" s="154"/>
      <c r="AC119" s="154"/>
      <c r="AD119" s="155">
        <f t="shared" si="8"/>
        <v>0</v>
      </c>
      <c r="AE119" s="156"/>
    </row>
    <row r="120" spans="1:31" ht="14" customHeight="1">
      <c r="A120" s="150">
        <f t="shared" si="5"/>
        <v>117</v>
      </c>
      <c r="B120" s="150">
        <f t="shared" si="6"/>
        <v>693</v>
      </c>
      <c r="C120" s="151" t="s">
        <v>276</v>
      </c>
      <c r="D120" s="151">
        <v>693</v>
      </c>
      <c r="F120" s="157"/>
      <c r="G120" s="189"/>
      <c r="H120" s="154"/>
      <c r="I120"/>
      <c r="J120" s="154"/>
      <c r="K120" s="154"/>
      <c r="L120" s="155">
        <f t="shared" si="9"/>
        <v>693</v>
      </c>
      <c r="M120" s="156"/>
      <c r="N120" s="154"/>
      <c r="O120" s="157"/>
      <c r="P120" s="154"/>
      <c r="Q120" s="154"/>
      <c r="R120" s="178"/>
      <c r="S120" s="154"/>
      <c r="T120" s="154"/>
      <c r="U120" s="154"/>
      <c r="V120" s="155">
        <f t="shared" si="7"/>
        <v>0</v>
      </c>
      <c r="W120" s="156"/>
      <c r="X120" s="188"/>
      <c r="Y120" s="157"/>
      <c r="Z120" s="157"/>
      <c r="AA120" s="154"/>
      <c r="AB120" s="154"/>
      <c r="AC120" s="154"/>
      <c r="AD120" s="155">
        <f t="shared" si="8"/>
        <v>0</v>
      </c>
      <c r="AE120" s="156"/>
    </row>
    <row r="121" spans="1:31" ht="14" customHeight="1">
      <c r="A121" s="150">
        <f t="shared" si="5"/>
        <v>118</v>
      </c>
      <c r="B121" s="150">
        <f t="shared" si="6"/>
        <v>692</v>
      </c>
      <c r="C121" s="151" t="s">
        <v>1002</v>
      </c>
      <c r="D121" s="151">
        <v>692</v>
      </c>
      <c r="F121" s="157"/>
      <c r="G121" s="189"/>
      <c r="H121" s="154"/>
      <c r="I121"/>
      <c r="J121" s="154"/>
      <c r="K121" s="154"/>
      <c r="L121" s="155">
        <f t="shared" si="9"/>
        <v>692</v>
      </c>
      <c r="M121" s="156"/>
      <c r="N121" s="154"/>
      <c r="O121" s="157"/>
      <c r="P121" s="154"/>
      <c r="Q121" s="154"/>
      <c r="R121" s="178"/>
      <c r="S121" s="154"/>
      <c r="T121" s="154"/>
      <c r="U121" s="154"/>
      <c r="V121" s="155">
        <f t="shared" si="7"/>
        <v>0</v>
      </c>
      <c r="W121" s="156"/>
      <c r="X121" s="188"/>
      <c r="Y121" s="157"/>
      <c r="Z121" s="157"/>
      <c r="AA121" s="154"/>
      <c r="AB121" s="154"/>
      <c r="AC121" s="154"/>
      <c r="AD121" s="155">
        <f t="shared" si="8"/>
        <v>0</v>
      </c>
      <c r="AE121" s="156"/>
    </row>
    <row r="122" spans="1:31" ht="14" customHeight="1">
      <c r="A122" s="150">
        <f t="shared" si="5"/>
        <v>119</v>
      </c>
      <c r="B122" s="150">
        <f t="shared" si="6"/>
        <v>691</v>
      </c>
      <c r="C122" s="151" t="s">
        <v>623</v>
      </c>
      <c r="D122" s="151">
        <v>691</v>
      </c>
      <c r="F122" s="157"/>
      <c r="G122" s="189"/>
      <c r="H122" s="154"/>
      <c r="I122"/>
      <c r="J122" s="154"/>
      <c r="K122" s="154"/>
      <c r="L122" s="155">
        <f t="shared" si="9"/>
        <v>691</v>
      </c>
      <c r="M122" s="156"/>
      <c r="N122" s="154"/>
      <c r="O122" s="157"/>
      <c r="P122" s="154"/>
      <c r="Q122" s="154"/>
      <c r="R122" s="178"/>
      <c r="S122" s="154"/>
      <c r="T122" s="154"/>
      <c r="U122" s="154"/>
      <c r="V122" s="155">
        <f t="shared" si="7"/>
        <v>0</v>
      </c>
      <c r="W122" s="156"/>
      <c r="X122" s="188"/>
      <c r="Y122" s="157"/>
      <c r="Z122" s="157"/>
      <c r="AA122" s="154"/>
      <c r="AB122" s="154"/>
      <c r="AC122" s="154"/>
      <c r="AD122" s="155">
        <f t="shared" si="8"/>
        <v>0</v>
      </c>
      <c r="AE122" s="156"/>
    </row>
    <row r="123" spans="1:31" ht="14" customHeight="1">
      <c r="A123" s="150">
        <f t="shared" si="5"/>
        <v>120</v>
      </c>
      <c r="B123" s="150">
        <f t="shared" si="6"/>
        <v>690</v>
      </c>
      <c r="C123" s="151" t="s">
        <v>143</v>
      </c>
      <c r="D123" s="151">
        <v>690</v>
      </c>
      <c r="F123" s="157"/>
      <c r="G123" s="189"/>
      <c r="H123" s="154"/>
      <c r="I123"/>
      <c r="J123" s="154"/>
      <c r="K123" s="154"/>
      <c r="L123" s="155">
        <f t="shared" si="9"/>
        <v>690</v>
      </c>
      <c r="M123" s="156"/>
      <c r="N123" s="154"/>
      <c r="O123" s="157"/>
      <c r="P123" s="154"/>
      <c r="Q123" s="154"/>
      <c r="R123" s="178"/>
      <c r="S123" s="154"/>
      <c r="T123" s="154"/>
      <c r="U123" s="154"/>
      <c r="V123" s="155">
        <f t="shared" si="7"/>
        <v>0</v>
      </c>
      <c r="W123" s="156"/>
      <c r="X123" s="188"/>
      <c r="Y123" s="157"/>
      <c r="Z123" s="157"/>
      <c r="AA123" s="154"/>
      <c r="AB123" s="154"/>
      <c r="AC123" s="154"/>
      <c r="AD123" s="155">
        <f t="shared" si="8"/>
        <v>0</v>
      </c>
      <c r="AE123" s="156"/>
    </row>
    <row r="124" spans="1:31" ht="14" customHeight="1">
      <c r="A124" s="150">
        <f t="shared" si="5"/>
        <v>121</v>
      </c>
      <c r="B124" s="150">
        <f t="shared" si="6"/>
        <v>688</v>
      </c>
      <c r="C124" s="71" t="s">
        <v>670</v>
      </c>
      <c r="D124"/>
      <c r="F124" s="157"/>
      <c r="G124" s="189"/>
      <c r="H124" s="154"/>
      <c r="I124"/>
      <c r="J124" s="154"/>
      <c r="K124" s="154"/>
      <c r="L124" s="155">
        <f t="shared" si="9"/>
        <v>0</v>
      </c>
      <c r="M124" s="156"/>
      <c r="N124" s="71"/>
      <c r="O124" s="157"/>
      <c r="P124" s="154"/>
      <c r="Q124" s="154"/>
      <c r="R124" s="178">
        <v>688</v>
      </c>
      <c r="S124" s="154"/>
      <c r="T124" s="154"/>
      <c r="U124" s="154"/>
      <c r="V124" s="155">
        <f t="shared" si="7"/>
        <v>688</v>
      </c>
      <c r="W124" s="156"/>
      <c r="X124" s="188"/>
      <c r="Y124" s="157"/>
      <c r="Z124" s="157"/>
      <c r="AA124" s="154"/>
      <c r="AB124" s="154"/>
      <c r="AC124" s="154"/>
      <c r="AD124" s="155">
        <f t="shared" si="8"/>
        <v>0</v>
      </c>
      <c r="AE124" s="156"/>
    </row>
    <row r="125" spans="1:31" ht="14" customHeight="1">
      <c r="A125" s="150">
        <f t="shared" si="5"/>
        <v>122</v>
      </c>
      <c r="B125" s="150">
        <f t="shared" si="6"/>
        <v>686</v>
      </c>
      <c r="C125" s="151" t="s">
        <v>193</v>
      </c>
      <c r="D125" s="151">
        <v>686</v>
      </c>
      <c r="F125" s="157"/>
      <c r="G125" s="189"/>
      <c r="H125" s="154"/>
      <c r="I125"/>
      <c r="J125" s="154"/>
      <c r="K125" s="154"/>
      <c r="L125" s="155">
        <f t="shared" si="9"/>
        <v>686</v>
      </c>
      <c r="M125" s="156"/>
      <c r="N125" s="154"/>
      <c r="O125" s="157"/>
      <c r="P125" s="154"/>
      <c r="Q125" s="154"/>
      <c r="R125" s="178"/>
      <c r="S125" s="154"/>
      <c r="T125" s="154"/>
      <c r="U125" s="154"/>
      <c r="V125" s="155">
        <f t="shared" si="7"/>
        <v>0</v>
      </c>
      <c r="W125" s="156"/>
      <c r="X125" s="188"/>
      <c r="Y125" s="157"/>
      <c r="Z125" s="157"/>
      <c r="AA125" s="154"/>
      <c r="AB125" s="154"/>
      <c r="AC125" s="154"/>
      <c r="AD125" s="155">
        <f t="shared" si="8"/>
        <v>0</v>
      </c>
      <c r="AE125" s="156"/>
    </row>
    <row r="126" spans="1:31" ht="14" customHeight="1">
      <c r="A126" s="150">
        <f t="shared" si="5"/>
        <v>123</v>
      </c>
      <c r="B126" s="150">
        <f t="shared" si="6"/>
        <v>684</v>
      </c>
      <c r="C126" s="151" t="s">
        <v>1152</v>
      </c>
      <c r="D126" s="151">
        <v>684</v>
      </c>
      <c r="F126" s="157"/>
      <c r="G126" s="189"/>
      <c r="H126" s="154"/>
      <c r="I126"/>
      <c r="J126" s="154"/>
      <c r="K126" s="154"/>
      <c r="L126" s="155">
        <f t="shared" si="9"/>
        <v>684</v>
      </c>
      <c r="M126" s="156"/>
      <c r="N126" s="154"/>
      <c r="O126" s="157"/>
      <c r="P126" s="154"/>
      <c r="Q126" s="154"/>
      <c r="R126" s="178"/>
      <c r="S126" s="154"/>
      <c r="T126" s="154"/>
      <c r="U126" s="154"/>
      <c r="V126" s="155">
        <f t="shared" si="7"/>
        <v>0</v>
      </c>
      <c r="W126" s="156"/>
      <c r="X126" s="188"/>
      <c r="Y126" s="157"/>
      <c r="Z126" s="157"/>
      <c r="AA126" s="154"/>
      <c r="AB126" s="154"/>
      <c r="AC126" s="154"/>
      <c r="AD126" s="155">
        <f t="shared" si="8"/>
        <v>0</v>
      </c>
      <c r="AE126" s="156"/>
    </row>
    <row r="127" spans="1:31" ht="14" customHeight="1">
      <c r="A127" s="150">
        <f t="shared" si="5"/>
        <v>124</v>
      </c>
      <c r="B127" s="150">
        <f t="shared" si="6"/>
        <v>683</v>
      </c>
      <c r="C127" s="71" t="s">
        <v>1109</v>
      </c>
      <c r="D127"/>
      <c r="F127" s="157"/>
      <c r="G127" s="189"/>
      <c r="H127" s="154"/>
      <c r="I127"/>
      <c r="J127" s="154"/>
      <c r="K127" s="154"/>
      <c r="L127" s="155">
        <f t="shared" si="9"/>
        <v>0</v>
      </c>
      <c r="M127" s="156"/>
      <c r="N127" s="71"/>
      <c r="O127" s="157"/>
      <c r="P127" s="154"/>
      <c r="Q127" s="154"/>
      <c r="R127" s="178">
        <v>683</v>
      </c>
      <c r="S127" s="154"/>
      <c r="T127" s="154"/>
      <c r="U127" s="154"/>
      <c r="V127" s="155">
        <f t="shared" si="7"/>
        <v>683</v>
      </c>
      <c r="W127" s="156"/>
      <c r="X127" s="188"/>
      <c r="Y127" s="157"/>
      <c r="Z127" s="157"/>
      <c r="AA127" s="154"/>
      <c r="AB127" s="154"/>
      <c r="AC127" s="154"/>
      <c r="AD127" s="155">
        <f t="shared" si="8"/>
        <v>0</v>
      </c>
      <c r="AE127" s="156"/>
    </row>
    <row r="128" spans="1:31" ht="14" customHeight="1">
      <c r="A128" s="150">
        <f t="shared" si="5"/>
        <v>125</v>
      </c>
      <c r="B128" s="150">
        <f t="shared" si="6"/>
        <v>682</v>
      </c>
      <c r="C128" s="151" t="s">
        <v>405</v>
      </c>
      <c r="D128" s="151">
        <v>682</v>
      </c>
      <c r="F128" s="157"/>
      <c r="G128" s="189"/>
      <c r="H128" s="154"/>
      <c r="I128"/>
      <c r="J128" s="154"/>
      <c r="K128" s="154"/>
      <c r="L128" s="155">
        <f t="shared" si="9"/>
        <v>682</v>
      </c>
      <c r="M128" s="156"/>
      <c r="N128" s="154"/>
      <c r="O128" s="157"/>
      <c r="P128" s="154"/>
      <c r="Q128" s="154"/>
      <c r="R128" s="178"/>
      <c r="S128" s="154"/>
      <c r="T128" s="154"/>
      <c r="U128" s="154"/>
      <c r="V128" s="155">
        <f t="shared" si="7"/>
        <v>0</v>
      </c>
      <c r="W128" s="156"/>
      <c r="X128" s="188"/>
      <c r="Y128" s="157"/>
      <c r="Z128" s="157"/>
      <c r="AA128" s="154"/>
      <c r="AB128" s="154"/>
      <c r="AC128" s="154"/>
      <c r="AD128" s="155">
        <f t="shared" si="8"/>
        <v>0</v>
      </c>
      <c r="AE128" s="156"/>
    </row>
    <row r="129" spans="1:31" ht="14" customHeight="1">
      <c r="A129" s="150">
        <f t="shared" si="5"/>
        <v>126</v>
      </c>
      <c r="B129" s="150">
        <f t="shared" si="6"/>
        <v>682</v>
      </c>
      <c r="C129" s="151" t="s">
        <v>197</v>
      </c>
      <c r="D129" s="151">
        <v>682</v>
      </c>
      <c r="F129" s="157"/>
      <c r="G129" s="189"/>
      <c r="H129" s="154"/>
      <c r="I129"/>
      <c r="J129" s="154"/>
      <c r="K129" s="154"/>
      <c r="L129" s="155">
        <f t="shared" si="9"/>
        <v>682</v>
      </c>
      <c r="M129" s="156"/>
      <c r="N129" s="154"/>
      <c r="O129" s="157"/>
      <c r="P129" s="154"/>
      <c r="Q129" s="154"/>
      <c r="R129" s="178"/>
      <c r="S129" s="154"/>
      <c r="T129" s="154"/>
      <c r="U129" s="154"/>
      <c r="V129" s="155">
        <f t="shared" si="7"/>
        <v>0</v>
      </c>
      <c r="W129" s="156"/>
      <c r="X129" s="188"/>
      <c r="Y129" s="157"/>
      <c r="Z129" s="157"/>
      <c r="AA129" s="154"/>
      <c r="AB129" s="154"/>
      <c r="AC129" s="154"/>
      <c r="AD129" s="155">
        <f t="shared" si="8"/>
        <v>0</v>
      </c>
      <c r="AE129" s="156"/>
    </row>
    <row r="130" spans="1:31" ht="14" customHeight="1">
      <c r="A130" s="150">
        <f t="shared" si="5"/>
        <v>127</v>
      </c>
      <c r="B130" s="150">
        <f t="shared" si="6"/>
        <v>680</v>
      </c>
      <c r="C130" s="151" t="s">
        <v>611</v>
      </c>
      <c r="D130" s="151">
        <v>680</v>
      </c>
      <c r="F130" s="157"/>
      <c r="G130" s="189"/>
      <c r="H130" s="154"/>
      <c r="I130"/>
      <c r="J130" s="154"/>
      <c r="K130" s="154"/>
      <c r="L130" s="155">
        <f t="shared" si="9"/>
        <v>680</v>
      </c>
      <c r="M130" s="156"/>
      <c r="N130" s="154"/>
      <c r="O130" s="157"/>
      <c r="P130" s="154"/>
      <c r="Q130" s="154"/>
      <c r="R130" s="178"/>
      <c r="S130" s="154"/>
      <c r="T130" s="154"/>
      <c r="U130" s="154"/>
      <c r="V130" s="155">
        <f t="shared" si="7"/>
        <v>0</v>
      </c>
      <c r="W130" s="156"/>
      <c r="X130" s="188"/>
      <c r="Y130" s="157"/>
      <c r="Z130" s="157"/>
      <c r="AA130" s="154"/>
      <c r="AB130" s="154"/>
      <c r="AC130" s="154"/>
      <c r="AD130" s="155">
        <f t="shared" si="8"/>
        <v>0</v>
      </c>
      <c r="AE130" s="156"/>
    </row>
    <row r="131" spans="1:31" ht="14" customHeight="1">
      <c r="A131" s="150">
        <f t="shared" si="5"/>
        <v>128</v>
      </c>
      <c r="B131" s="150">
        <f t="shared" si="6"/>
        <v>678</v>
      </c>
      <c r="C131" s="71" t="s">
        <v>949</v>
      </c>
      <c r="D131"/>
      <c r="F131" s="157"/>
      <c r="G131" s="189"/>
      <c r="H131" s="154"/>
      <c r="I131"/>
      <c r="J131" s="154"/>
      <c r="K131" s="154"/>
      <c r="L131" s="155">
        <f t="shared" si="9"/>
        <v>0</v>
      </c>
      <c r="M131" s="156"/>
      <c r="N131" s="71"/>
      <c r="O131" s="157">
        <v>678</v>
      </c>
      <c r="P131" s="154"/>
      <c r="Q131" s="154"/>
      <c r="R131" s="178"/>
      <c r="S131" s="154"/>
      <c r="T131" s="154"/>
      <c r="U131" s="154"/>
      <c r="V131" s="155">
        <f t="shared" si="7"/>
        <v>678</v>
      </c>
      <c r="W131" s="156"/>
      <c r="X131" s="188"/>
      <c r="Y131" s="157"/>
      <c r="Z131" s="157"/>
      <c r="AA131" s="154"/>
      <c r="AB131" s="154"/>
      <c r="AC131" s="154"/>
      <c r="AD131" s="155">
        <f t="shared" si="8"/>
        <v>0</v>
      </c>
      <c r="AE131" s="156"/>
    </row>
    <row r="132" spans="1:31" ht="14" customHeight="1">
      <c r="A132" s="150">
        <f t="shared" ref="A132:A195" si="10">ROW()-3</f>
        <v>129</v>
      </c>
      <c r="B132" s="150">
        <f t="shared" ref="B132:B195" si="11">L132+V132+AD132</f>
        <v>677</v>
      </c>
      <c r="C132" s="151" t="s">
        <v>974</v>
      </c>
      <c r="D132" s="151">
        <v>677</v>
      </c>
      <c r="F132" s="157"/>
      <c r="G132" s="189"/>
      <c r="H132" s="154"/>
      <c r="I132"/>
      <c r="J132" s="154"/>
      <c r="K132" s="154"/>
      <c r="L132" s="155">
        <f t="shared" si="9"/>
        <v>677</v>
      </c>
      <c r="M132" s="156"/>
      <c r="N132" s="154"/>
      <c r="O132" s="157"/>
      <c r="P132" s="154"/>
      <c r="Q132" s="154"/>
      <c r="R132" s="178"/>
      <c r="S132" s="154"/>
      <c r="T132" s="154"/>
      <c r="U132" s="154"/>
      <c r="V132" s="155">
        <f t="shared" ref="V132:V195" si="12">SUM(N132:U132)</f>
        <v>0</v>
      </c>
      <c r="W132" s="156"/>
      <c r="X132" s="188"/>
      <c r="Y132" s="157"/>
      <c r="Z132" s="157"/>
      <c r="AA132" s="154"/>
      <c r="AB132" s="154"/>
      <c r="AC132" s="154"/>
      <c r="AD132" s="155">
        <f t="shared" ref="AD132:AD195" si="13">SUM(X132:AC132)</f>
        <v>0</v>
      </c>
      <c r="AE132" s="156"/>
    </row>
    <row r="133" spans="1:31" ht="14" customHeight="1">
      <c r="A133" s="150">
        <f t="shared" si="10"/>
        <v>130</v>
      </c>
      <c r="B133" s="150">
        <f t="shared" si="11"/>
        <v>674</v>
      </c>
      <c r="C133" s="151" t="s">
        <v>938</v>
      </c>
      <c r="D133" s="151">
        <v>674</v>
      </c>
      <c r="F133" s="157"/>
      <c r="G133" s="189"/>
      <c r="H133" s="154"/>
      <c r="I133"/>
      <c r="J133" s="154"/>
      <c r="K133" s="154"/>
      <c r="L133" s="155">
        <f t="shared" si="9"/>
        <v>674</v>
      </c>
      <c r="M133" s="156"/>
      <c r="N133" s="154"/>
      <c r="O133" s="157"/>
      <c r="P133" s="154"/>
      <c r="Q133" s="154"/>
      <c r="R133" s="178"/>
      <c r="S133" s="154"/>
      <c r="T133" s="154"/>
      <c r="U133" s="154"/>
      <c r="V133" s="155">
        <f t="shared" si="12"/>
        <v>0</v>
      </c>
      <c r="W133" s="156"/>
      <c r="X133" s="188"/>
      <c r="Y133" s="157"/>
      <c r="Z133" s="157"/>
      <c r="AA133" s="154"/>
      <c r="AB133" s="154"/>
      <c r="AC133" s="154"/>
      <c r="AD133" s="155">
        <f t="shared" si="13"/>
        <v>0</v>
      </c>
      <c r="AE133" s="156"/>
    </row>
    <row r="134" spans="1:31" ht="14" customHeight="1">
      <c r="A134" s="150">
        <f t="shared" si="10"/>
        <v>131</v>
      </c>
      <c r="B134" s="150">
        <f t="shared" si="11"/>
        <v>674</v>
      </c>
      <c r="C134" s="71" t="s">
        <v>294</v>
      </c>
      <c r="D134"/>
      <c r="F134" s="157"/>
      <c r="G134" s="189"/>
      <c r="H134" s="154"/>
      <c r="I134"/>
      <c r="J134" s="154"/>
      <c r="K134" s="154"/>
      <c r="L134" s="155">
        <f t="shared" ref="L134:L197" si="14">SUM(D134:K134)</f>
        <v>0</v>
      </c>
      <c r="M134" s="156"/>
      <c r="N134" s="71"/>
      <c r="O134" s="157"/>
      <c r="P134" s="154"/>
      <c r="Q134" s="154"/>
      <c r="R134" s="178">
        <v>674</v>
      </c>
      <c r="S134" s="154"/>
      <c r="T134" s="154"/>
      <c r="U134" s="154"/>
      <c r="V134" s="155">
        <f t="shared" si="12"/>
        <v>674</v>
      </c>
      <c r="W134" s="156"/>
      <c r="X134" s="188"/>
      <c r="Y134" s="157"/>
      <c r="Z134" s="157"/>
      <c r="AA134" s="154"/>
      <c r="AB134" s="154"/>
      <c r="AC134" s="154"/>
      <c r="AD134" s="155">
        <f t="shared" si="13"/>
        <v>0</v>
      </c>
      <c r="AE134" s="156"/>
    </row>
    <row r="135" spans="1:31" ht="14" customHeight="1">
      <c r="A135" s="150">
        <f t="shared" si="10"/>
        <v>132</v>
      </c>
      <c r="B135" s="150">
        <f t="shared" si="11"/>
        <v>670</v>
      </c>
      <c r="C135" s="71" t="s">
        <v>1145</v>
      </c>
      <c r="D135"/>
      <c r="F135" s="157"/>
      <c r="G135" s="189"/>
      <c r="H135" s="154"/>
      <c r="I135"/>
      <c r="J135" s="154"/>
      <c r="K135" s="154"/>
      <c r="L135" s="155">
        <f t="shared" si="14"/>
        <v>0</v>
      </c>
      <c r="M135" s="156"/>
      <c r="N135" s="71"/>
      <c r="O135" s="157"/>
      <c r="P135" s="154"/>
      <c r="Q135" s="154"/>
      <c r="R135" s="178">
        <v>670</v>
      </c>
      <c r="S135" s="154"/>
      <c r="T135" s="154"/>
      <c r="U135" s="154"/>
      <c r="V135" s="155">
        <f t="shared" si="12"/>
        <v>670</v>
      </c>
      <c r="W135" s="156"/>
      <c r="X135" s="188"/>
      <c r="Y135" s="157"/>
      <c r="Z135" s="157"/>
      <c r="AA135" s="154"/>
      <c r="AB135" s="154"/>
      <c r="AC135" s="154"/>
      <c r="AD135" s="155">
        <f t="shared" si="13"/>
        <v>0</v>
      </c>
      <c r="AE135" s="156"/>
    </row>
    <row r="136" spans="1:31" ht="14" customHeight="1">
      <c r="A136" s="150">
        <f t="shared" si="10"/>
        <v>133</v>
      </c>
      <c r="B136" s="150">
        <f t="shared" si="11"/>
        <v>669</v>
      </c>
      <c r="C136" s="151" t="s">
        <v>461</v>
      </c>
      <c r="D136" s="151">
        <v>669</v>
      </c>
      <c r="F136" s="157"/>
      <c r="G136" s="189"/>
      <c r="H136" s="154"/>
      <c r="I136"/>
      <c r="J136" s="154"/>
      <c r="K136" s="154"/>
      <c r="L136" s="155">
        <f t="shared" si="14"/>
        <v>669</v>
      </c>
      <c r="M136" s="156"/>
      <c r="N136" s="154"/>
      <c r="O136" s="157"/>
      <c r="P136" s="154"/>
      <c r="Q136" s="154"/>
      <c r="R136" s="178"/>
      <c r="S136" s="154"/>
      <c r="T136" s="154"/>
      <c r="U136" s="154"/>
      <c r="V136" s="155">
        <f t="shared" si="12"/>
        <v>0</v>
      </c>
      <c r="W136" s="156"/>
      <c r="X136" s="188"/>
      <c r="Y136" s="157"/>
      <c r="Z136" s="157"/>
      <c r="AA136" s="154"/>
      <c r="AB136" s="154"/>
      <c r="AC136" s="154"/>
      <c r="AD136" s="155">
        <f t="shared" si="13"/>
        <v>0</v>
      </c>
      <c r="AE136" s="156"/>
    </row>
    <row r="137" spans="1:31" ht="14" customHeight="1">
      <c r="A137" s="150">
        <f t="shared" si="10"/>
        <v>134</v>
      </c>
      <c r="B137" s="150">
        <f t="shared" si="11"/>
        <v>669</v>
      </c>
      <c r="C137" s="151" t="s">
        <v>346</v>
      </c>
      <c r="D137" s="151">
        <v>669</v>
      </c>
      <c r="F137" s="157"/>
      <c r="G137" s="189"/>
      <c r="H137" s="154"/>
      <c r="I137"/>
      <c r="J137" s="154"/>
      <c r="K137" s="154"/>
      <c r="L137" s="155">
        <f t="shared" si="14"/>
        <v>669</v>
      </c>
      <c r="M137" s="156"/>
      <c r="N137" s="154"/>
      <c r="O137" s="157"/>
      <c r="P137" s="154"/>
      <c r="Q137" s="154"/>
      <c r="R137" s="178"/>
      <c r="S137" s="154"/>
      <c r="T137" s="154"/>
      <c r="U137" s="154"/>
      <c r="V137" s="155">
        <f t="shared" si="12"/>
        <v>0</v>
      </c>
      <c r="W137" s="156"/>
      <c r="X137" s="188"/>
      <c r="Y137" s="157"/>
      <c r="Z137" s="157"/>
      <c r="AA137" s="154"/>
      <c r="AB137" s="154"/>
      <c r="AC137" s="154"/>
      <c r="AD137" s="155">
        <f t="shared" si="13"/>
        <v>0</v>
      </c>
      <c r="AE137" s="156"/>
    </row>
    <row r="138" spans="1:31" ht="14" customHeight="1">
      <c r="A138" s="150">
        <f t="shared" si="10"/>
        <v>135</v>
      </c>
      <c r="B138" s="150">
        <f t="shared" si="11"/>
        <v>668</v>
      </c>
      <c r="C138" s="151" t="s">
        <v>227</v>
      </c>
      <c r="D138" s="151">
        <v>668</v>
      </c>
      <c r="F138" s="157"/>
      <c r="G138" s="189"/>
      <c r="H138" s="154"/>
      <c r="I138"/>
      <c r="J138" s="154"/>
      <c r="K138" s="154"/>
      <c r="L138" s="155">
        <f t="shared" si="14"/>
        <v>668</v>
      </c>
      <c r="M138" s="156"/>
      <c r="N138" s="154"/>
      <c r="O138" s="157"/>
      <c r="P138" s="154"/>
      <c r="Q138" s="154"/>
      <c r="R138" s="178"/>
      <c r="S138" s="154"/>
      <c r="T138" s="154"/>
      <c r="U138" s="154"/>
      <c r="V138" s="155">
        <f t="shared" si="12"/>
        <v>0</v>
      </c>
      <c r="W138" s="156"/>
      <c r="X138" s="188"/>
      <c r="Y138" s="157"/>
      <c r="Z138" s="157"/>
      <c r="AA138" s="154"/>
      <c r="AB138" s="154"/>
      <c r="AC138" s="154"/>
      <c r="AD138" s="155">
        <f t="shared" si="13"/>
        <v>0</v>
      </c>
      <c r="AE138" s="156"/>
    </row>
    <row r="139" spans="1:31" ht="14" customHeight="1">
      <c r="A139" s="150">
        <f t="shared" si="10"/>
        <v>136</v>
      </c>
      <c r="B139" s="150">
        <f t="shared" si="11"/>
        <v>668</v>
      </c>
      <c r="C139" s="151" t="s">
        <v>627</v>
      </c>
      <c r="D139" s="151">
        <v>668</v>
      </c>
      <c r="F139" s="157"/>
      <c r="G139" s="189"/>
      <c r="H139" s="154"/>
      <c r="I139"/>
      <c r="J139" s="154"/>
      <c r="K139" s="154"/>
      <c r="L139" s="155">
        <f t="shared" si="14"/>
        <v>668</v>
      </c>
      <c r="M139" s="156"/>
      <c r="N139" s="154"/>
      <c r="O139" s="157"/>
      <c r="P139" s="154"/>
      <c r="Q139" s="154"/>
      <c r="R139" s="178"/>
      <c r="S139" s="154"/>
      <c r="T139" s="154"/>
      <c r="U139" s="154"/>
      <c r="V139" s="155">
        <f t="shared" si="12"/>
        <v>0</v>
      </c>
      <c r="W139" s="156"/>
      <c r="X139" s="188"/>
      <c r="Y139" s="157"/>
      <c r="Z139" s="157"/>
      <c r="AA139" s="154"/>
      <c r="AB139" s="154"/>
      <c r="AC139" s="154"/>
      <c r="AD139" s="155">
        <f t="shared" si="13"/>
        <v>0</v>
      </c>
      <c r="AE139" s="156"/>
    </row>
    <row r="140" spans="1:31" ht="14" customHeight="1">
      <c r="A140" s="150">
        <f t="shared" si="10"/>
        <v>137</v>
      </c>
      <c r="B140" s="150">
        <f t="shared" si="11"/>
        <v>667</v>
      </c>
      <c r="C140" s="71" t="s">
        <v>857</v>
      </c>
      <c r="D140"/>
      <c r="F140" s="157"/>
      <c r="G140" s="189"/>
      <c r="H140" s="154"/>
      <c r="I140"/>
      <c r="J140" s="154"/>
      <c r="K140" s="154"/>
      <c r="L140" s="155">
        <f t="shared" si="14"/>
        <v>0</v>
      </c>
      <c r="M140" s="156"/>
      <c r="N140" s="71"/>
      <c r="O140" s="157"/>
      <c r="P140" s="154"/>
      <c r="Q140" s="154"/>
      <c r="R140" s="178">
        <v>667</v>
      </c>
      <c r="S140" s="154"/>
      <c r="T140" s="154"/>
      <c r="U140" s="154"/>
      <c r="V140" s="155">
        <f t="shared" si="12"/>
        <v>667</v>
      </c>
      <c r="W140" s="156"/>
      <c r="X140" s="188"/>
      <c r="Y140" s="157"/>
      <c r="Z140" s="157"/>
      <c r="AA140" s="154"/>
      <c r="AB140" s="154"/>
      <c r="AC140" s="154"/>
      <c r="AD140" s="155">
        <f t="shared" si="13"/>
        <v>0</v>
      </c>
      <c r="AE140" s="156"/>
    </row>
    <row r="141" spans="1:31" ht="14" customHeight="1">
      <c r="A141" s="150">
        <f t="shared" si="10"/>
        <v>138</v>
      </c>
      <c r="B141" s="150">
        <f t="shared" si="11"/>
        <v>667</v>
      </c>
      <c r="C141" s="71" t="s">
        <v>1141</v>
      </c>
      <c r="D141"/>
      <c r="F141" s="157"/>
      <c r="G141" s="189"/>
      <c r="H141" s="154"/>
      <c r="I141"/>
      <c r="J141" s="154"/>
      <c r="K141" s="154"/>
      <c r="L141" s="155">
        <f t="shared" si="14"/>
        <v>0</v>
      </c>
      <c r="M141" s="156"/>
      <c r="N141" s="71"/>
      <c r="O141" s="157"/>
      <c r="P141" s="154"/>
      <c r="Q141" s="154"/>
      <c r="R141" s="178">
        <v>667</v>
      </c>
      <c r="S141" s="154"/>
      <c r="T141" s="154"/>
      <c r="U141" s="154"/>
      <c r="V141" s="155">
        <f t="shared" si="12"/>
        <v>667</v>
      </c>
      <c r="W141" s="156"/>
      <c r="X141" s="188"/>
      <c r="Y141" s="157"/>
      <c r="Z141" s="157"/>
      <c r="AA141" s="154"/>
      <c r="AB141" s="154"/>
      <c r="AC141" s="154"/>
      <c r="AD141" s="155">
        <f t="shared" si="13"/>
        <v>0</v>
      </c>
      <c r="AE141" s="156"/>
    </row>
    <row r="142" spans="1:31" ht="14" customHeight="1">
      <c r="A142" s="150">
        <f t="shared" si="10"/>
        <v>139</v>
      </c>
      <c r="B142" s="150">
        <f t="shared" si="11"/>
        <v>666</v>
      </c>
      <c r="C142" s="151" t="s">
        <v>1057</v>
      </c>
      <c r="D142" s="151">
        <v>666</v>
      </c>
      <c r="F142" s="157"/>
      <c r="G142" s="189"/>
      <c r="H142" s="154"/>
      <c r="I142"/>
      <c r="J142" s="154"/>
      <c r="K142" s="154"/>
      <c r="L142" s="155">
        <f t="shared" si="14"/>
        <v>666</v>
      </c>
      <c r="M142" s="156"/>
      <c r="N142" s="154"/>
      <c r="O142" s="157"/>
      <c r="P142" s="154"/>
      <c r="Q142" s="154"/>
      <c r="R142" s="178"/>
      <c r="S142" s="154"/>
      <c r="T142" s="154"/>
      <c r="U142" s="154"/>
      <c r="V142" s="155">
        <f t="shared" si="12"/>
        <v>0</v>
      </c>
      <c r="W142" s="156"/>
      <c r="X142" s="188"/>
      <c r="Y142" s="157"/>
      <c r="Z142" s="157"/>
      <c r="AA142" s="154"/>
      <c r="AB142" s="154"/>
      <c r="AC142" s="154"/>
      <c r="AD142" s="155">
        <f t="shared" si="13"/>
        <v>0</v>
      </c>
      <c r="AE142" s="156"/>
    </row>
    <row r="143" spans="1:31" ht="14" customHeight="1">
      <c r="A143" s="150">
        <f t="shared" si="10"/>
        <v>140</v>
      </c>
      <c r="B143" s="150">
        <f t="shared" si="11"/>
        <v>661</v>
      </c>
      <c r="C143" s="151" t="s">
        <v>820</v>
      </c>
      <c r="D143" s="151">
        <v>661</v>
      </c>
      <c r="F143" s="157"/>
      <c r="G143" s="189"/>
      <c r="H143" s="154"/>
      <c r="I143"/>
      <c r="J143" s="154"/>
      <c r="K143" s="154"/>
      <c r="L143" s="155">
        <f t="shared" si="14"/>
        <v>661</v>
      </c>
      <c r="M143" s="156"/>
      <c r="N143" s="154"/>
      <c r="O143" s="157"/>
      <c r="P143" s="154"/>
      <c r="Q143" s="154"/>
      <c r="R143" s="178"/>
      <c r="S143" s="154"/>
      <c r="T143" s="154"/>
      <c r="U143" s="154"/>
      <c r="V143" s="155">
        <f t="shared" si="12"/>
        <v>0</v>
      </c>
      <c r="W143" s="156"/>
      <c r="X143" s="188"/>
      <c r="Y143" s="157"/>
      <c r="Z143" s="157"/>
      <c r="AA143" s="154"/>
      <c r="AB143" s="154"/>
      <c r="AC143" s="154"/>
      <c r="AD143" s="155">
        <f t="shared" si="13"/>
        <v>0</v>
      </c>
      <c r="AE143" s="156"/>
    </row>
    <row r="144" spans="1:31" ht="14" customHeight="1">
      <c r="A144" s="150">
        <f t="shared" si="10"/>
        <v>141</v>
      </c>
      <c r="B144" s="150">
        <f t="shared" si="11"/>
        <v>658</v>
      </c>
      <c r="C144" s="151" t="s">
        <v>850</v>
      </c>
      <c r="D144" s="151">
        <v>658</v>
      </c>
      <c r="F144" s="157"/>
      <c r="G144" s="189"/>
      <c r="H144" s="154"/>
      <c r="I144"/>
      <c r="J144" s="154"/>
      <c r="K144" s="154"/>
      <c r="L144" s="155">
        <f t="shared" si="14"/>
        <v>658</v>
      </c>
      <c r="M144" s="156"/>
      <c r="N144" s="154"/>
      <c r="O144" s="157"/>
      <c r="P144" s="154"/>
      <c r="Q144" s="154"/>
      <c r="R144" s="178"/>
      <c r="S144" s="154"/>
      <c r="T144" s="154"/>
      <c r="U144" s="154"/>
      <c r="V144" s="155">
        <f t="shared" si="12"/>
        <v>0</v>
      </c>
      <c r="W144" s="156"/>
      <c r="X144" s="188"/>
      <c r="Y144" s="157"/>
      <c r="Z144" s="157"/>
      <c r="AA144" s="154"/>
      <c r="AB144" s="154"/>
      <c r="AC144" s="154"/>
      <c r="AD144" s="155">
        <f t="shared" si="13"/>
        <v>0</v>
      </c>
      <c r="AE144" s="156"/>
    </row>
    <row r="145" spans="1:31" ht="14" customHeight="1">
      <c r="A145" s="150">
        <f t="shared" si="10"/>
        <v>142</v>
      </c>
      <c r="B145" s="150">
        <f t="shared" si="11"/>
        <v>657</v>
      </c>
      <c r="C145" s="151" t="s">
        <v>720</v>
      </c>
      <c r="D145" s="151">
        <v>657</v>
      </c>
      <c r="F145" s="157"/>
      <c r="G145" s="189"/>
      <c r="H145" s="154"/>
      <c r="I145"/>
      <c r="J145" s="154"/>
      <c r="K145" s="154"/>
      <c r="L145" s="155">
        <f t="shared" si="14"/>
        <v>657</v>
      </c>
      <c r="M145" s="156"/>
      <c r="N145" s="154"/>
      <c r="O145" s="157"/>
      <c r="P145" s="154"/>
      <c r="Q145" s="154"/>
      <c r="R145" s="178"/>
      <c r="S145" s="154"/>
      <c r="T145" s="154"/>
      <c r="U145" s="154"/>
      <c r="V145" s="155">
        <f t="shared" si="12"/>
        <v>0</v>
      </c>
      <c r="W145" s="156"/>
      <c r="X145" s="188"/>
      <c r="Y145" s="157"/>
      <c r="Z145" s="157"/>
      <c r="AA145" s="154"/>
      <c r="AB145" s="154"/>
      <c r="AC145" s="154"/>
      <c r="AD145" s="155">
        <f t="shared" si="13"/>
        <v>0</v>
      </c>
      <c r="AE145" s="156"/>
    </row>
    <row r="146" spans="1:31" ht="14" customHeight="1">
      <c r="A146" s="150">
        <f t="shared" si="10"/>
        <v>143</v>
      </c>
      <c r="B146" s="150">
        <f t="shared" si="11"/>
        <v>656</v>
      </c>
      <c r="C146" s="151" t="s">
        <v>161</v>
      </c>
      <c r="D146" s="151">
        <v>656</v>
      </c>
      <c r="F146" s="157"/>
      <c r="G146" s="189"/>
      <c r="H146" s="154"/>
      <c r="I146"/>
      <c r="J146" s="154"/>
      <c r="K146" s="154"/>
      <c r="L146" s="155">
        <f t="shared" si="14"/>
        <v>656</v>
      </c>
      <c r="M146" s="156"/>
      <c r="N146" s="154"/>
      <c r="O146" s="157"/>
      <c r="P146" s="154"/>
      <c r="Q146" s="154"/>
      <c r="R146" s="178"/>
      <c r="S146" s="154"/>
      <c r="T146" s="154"/>
      <c r="U146" s="154"/>
      <c r="V146" s="155">
        <f t="shared" si="12"/>
        <v>0</v>
      </c>
      <c r="W146" s="156"/>
      <c r="X146" s="188"/>
      <c r="Y146" s="157"/>
      <c r="Z146" s="157"/>
      <c r="AA146" s="154"/>
      <c r="AB146" s="154"/>
      <c r="AC146" s="154"/>
      <c r="AD146" s="155">
        <f t="shared" si="13"/>
        <v>0</v>
      </c>
      <c r="AE146" s="156"/>
    </row>
    <row r="147" spans="1:31" ht="14" customHeight="1">
      <c r="A147" s="150">
        <f t="shared" si="10"/>
        <v>144</v>
      </c>
      <c r="B147" s="150">
        <f t="shared" si="11"/>
        <v>656</v>
      </c>
      <c r="C147" s="151" t="s">
        <v>1010</v>
      </c>
      <c r="D147" s="151">
        <v>656</v>
      </c>
      <c r="F147" s="157"/>
      <c r="G147" s="189"/>
      <c r="H147" s="154"/>
      <c r="I147"/>
      <c r="J147" s="154"/>
      <c r="K147" s="154"/>
      <c r="L147" s="155">
        <f t="shared" si="14"/>
        <v>656</v>
      </c>
      <c r="M147" s="156"/>
      <c r="N147" s="154"/>
      <c r="O147" s="157"/>
      <c r="P147" s="154"/>
      <c r="Q147" s="154"/>
      <c r="R147" s="178"/>
      <c r="S147" s="154"/>
      <c r="T147" s="154"/>
      <c r="U147" s="154"/>
      <c r="V147" s="155">
        <f t="shared" si="12"/>
        <v>0</v>
      </c>
      <c r="W147" s="156"/>
      <c r="X147" s="188"/>
      <c r="Y147" s="157"/>
      <c r="Z147" s="157"/>
      <c r="AA147" s="154"/>
      <c r="AB147" s="154"/>
      <c r="AC147" s="154"/>
      <c r="AD147" s="155">
        <f t="shared" si="13"/>
        <v>0</v>
      </c>
      <c r="AE147" s="156"/>
    </row>
    <row r="148" spans="1:31" ht="14" customHeight="1">
      <c r="A148" s="150">
        <f t="shared" si="10"/>
        <v>145</v>
      </c>
      <c r="B148" s="150">
        <f t="shared" si="11"/>
        <v>656</v>
      </c>
      <c r="C148" s="151" t="s">
        <v>1053</v>
      </c>
      <c r="D148" s="151">
        <v>656</v>
      </c>
      <c r="F148" s="157"/>
      <c r="G148" s="189"/>
      <c r="H148" s="154"/>
      <c r="I148"/>
      <c r="J148" s="154"/>
      <c r="K148" s="154"/>
      <c r="L148" s="155">
        <f t="shared" si="14"/>
        <v>656</v>
      </c>
      <c r="M148" s="156"/>
      <c r="N148" s="154"/>
      <c r="O148" s="157"/>
      <c r="P148" s="154"/>
      <c r="Q148" s="154"/>
      <c r="R148" s="178"/>
      <c r="S148" s="154"/>
      <c r="T148" s="154"/>
      <c r="U148" s="154"/>
      <c r="V148" s="155">
        <f t="shared" si="12"/>
        <v>0</v>
      </c>
      <c r="W148" s="156"/>
      <c r="X148" s="188"/>
      <c r="Y148" s="157"/>
      <c r="Z148" s="157"/>
      <c r="AA148" s="154"/>
      <c r="AB148" s="154"/>
      <c r="AC148" s="154"/>
      <c r="AD148" s="155">
        <f t="shared" si="13"/>
        <v>0</v>
      </c>
      <c r="AE148" s="156"/>
    </row>
    <row r="149" spans="1:31" ht="14" customHeight="1">
      <c r="A149" s="150">
        <f t="shared" si="10"/>
        <v>146</v>
      </c>
      <c r="B149" s="150">
        <f t="shared" si="11"/>
        <v>654</v>
      </c>
      <c r="C149" s="151" t="s">
        <v>864</v>
      </c>
      <c r="D149" s="151">
        <v>654</v>
      </c>
      <c r="F149" s="157"/>
      <c r="G149" s="189"/>
      <c r="H149" s="154"/>
      <c r="I149"/>
      <c r="J149" s="154"/>
      <c r="K149" s="154"/>
      <c r="L149" s="155">
        <f t="shared" si="14"/>
        <v>654</v>
      </c>
      <c r="M149" s="156"/>
      <c r="N149" s="154"/>
      <c r="O149" s="157"/>
      <c r="P149" s="154"/>
      <c r="Q149" s="154"/>
      <c r="R149" s="178"/>
      <c r="S149" s="154"/>
      <c r="T149" s="154"/>
      <c r="U149" s="154"/>
      <c r="V149" s="155">
        <f t="shared" si="12"/>
        <v>0</v>
      </c>
      <c r="W149" s="156"/>
      <c r="X149" s="188"/>
      <c r="Y149" s="157"/>
      <c r="Z149" s="157"/>
      <c r="AA149" s="154"/>
      <c r="AB149" s="154"/>
      <c r="AC149" s="154"/>
      <c r="AD149" s="155">
        <f t="shared" si="13"/>
        <v>0</v>
      </c>
      <c r="AE149" s="156"/>
    </row>
    <row r="150" spans="1:31" ht="14" customHeight="1">
      <c r="A150" s="150">
        <f t="shared" si="10"/>
        <v>147</v>
      </c>
      <c r="B150" s="150">
        <f t="shared" si="11"/>
        <v>653</v>
      </c>
      <c r="C150" s="151" t="s">
        <v>927</v>
      </c>
      <c r="D150" s="151">
        <v>653</v>
      </c>
      <c r="F150" s="157"/>
      <c r="G150" s="189"/>
      <c r="H150" s="154"/>
      <c r="I150"/>
      <c r="J150" s="154"/>
      <c r="K150" s="154"/>
      <c r="L150" s="155">
        <f t="shared" si="14"/>
        <v>653</v>
      </c>
      <c r="M150" s="156"/>
      <c r="N150" s="154"/>
      <c r="O150" s="157"/>
      <c r="P150" s="154"/>
      <c r="Q150" s="154"/>
      <c r="R150" s="178"/>
      <c r="S150" s="154"/>
      <c r="T150" s="154"/>
      <c r="U150" s="154"/>
      <c r="V150" s="155">
        <f t="shared" si="12"/>
        <v>0</v>
      </c>
      <c r="W150" s="156"/>
      <c r="X150" s="188"/>
      <c r="Y150" s="157"/>
      <c r="Z150" s="157"/>
      <c r="AA150" s="154"/>
      <c r="AB150" s="154"/>
      <c r="AC150" s="154"/>
      <c r="AD150" s="155">
        <f t="shared" si="13"/>
        <v>0</v>
      </c>
      <c r="AE150" s="156"/>
    </row>
    <row r="151" spans="1:31" ht="14" customHeight="1">
      <c r="A151" s="150">
        <f t="shared" si="10"/>
        <v>148</v>
      </c>
      <c r="B151" s="150">
        <f t="shared" si="11"/>
        <v>652</v>
      </c>
      <c r="C151" s="71" t="s">
        <v>209</v>
      </c>
      <c r="D151"/>
      <c r="F151" s="157"/>
      <c r="G151" s="189"/>
      <c r="H151" s="154"/>
      <c r="I151"/>
      <c r="J151" s="154"/>
      <c r="K151" s="154"/>
      <c r="L151" s="155">
        <f t="shared" si="14"/>
        <v>0</v>
      </c>
      <c r="M151" s="156"/>
      <c r="N151" s="71"/>
      <c r="O151" s="157"/>
      <c r="P151" s="154"/>
      <c r="Q151" s="154"/>
      <c r="R151" s="178">
        <v>652</v>
      </c>
      <c r="S151" s="154"/>
      <c r="T151" s="154"/>
      <c r="U151" s="154"/>
      <c r="V151" s="155">
        <f t="shared" si="12"/>
        <v>652</v>
      </c>
      <c r="W151" s="156"/>
      <c r="X151" s="188"/>
      <c r="Y151" s="157"/>
      <c r="Z151" s="157"/>
      <c r="AA151" s="154"/>
      <c r="AB151" s="154"/>
      <c r="AC151" s="154"/>
      <c r="AD151" s="155">
        <f t="shared" si="13"/>
        <v>0</v>
      </c>
      <c r="AE151" s="156"/>
    </row>
    <row r="152" spans="1:31" ht="14" customHeight="1">
      <c r="A152" s="150">
        <f t="shared" si="10"/>
        <v>149</v>
      </c>
      <c r="B152" s="150">
        <f t="shared" si="11"/>
        <v>651</v>
      </c>
      <c r="C152" s="151" t="s">
        <v>380</v>
      </c>
      <c r="D152" s="151">
        <v>651</v>
      </c>
      <c r="F152" s="157"/>
      <c r="G152" s="189"/>
      <c r="H152" s="154"/>
      <c r="I152"/>
      <c r="J152" s="154"/>
      <c r="K152" s="154"/>
      <c r="L152" s="155">
        <f t="shared" si="14"/>
        <v>651</v>
      </c>
      <c r="M152" s="156"/>
      <c r="N152" s="154"/>
      <c r="O152" s="157"/>
      <c r="P152" s="154"/>
      <c r="Q152" s="154"/>
      <c r="R152" s="178"/>
      <c r="S152" s="154"/>
      <c r="T152" s="154"/>
      <c r="U152" s="154"/>
      <c r="V152" s="155">
        <f t="shared" si="12"/>
        <v>0</v>
      </c>
      <c r="W152" s="156"/>
      <c r="X152" s="188"/>
      <c r="Y152" s="157"/>
      <c r="Z152" s="157"/>
      <c r="AA152" s="154"/>
      <c r="AB152" s="154"/>
      <c r="AC152" s="154"/>
      <c r="AD152" s="155">
        <f t="shared" si="13"/>
        <v>0</v>
      </c>
      <c r="AE152" s="156"/>
    </row>
    <row r="153" spans="1:31" ht="14" customHeight="1">
      <c r="A153" s="150">
        <f t="shared" si="10"/>
        <v>150</v>
      </c>
      <c r="B153" s="150">
        <f t="shared" si="11"/>
        <v>651</v>
      </c>
      <c r="C153" s="151" t="s">
        <v>630</v>
      </c>
      <c r="D153" s="151">
        <v>651</v>
      </c>
      <c r="F153" s="157"/>
      <c r="G153" s="189"/>
      <c r="H153" s="154"/>
      <c r="I153"/>
      <c r="J153" s="154"/>
      <c r="K153" s="154"/>
      <c r="L153" s="155">
        <f t="shared" si="14"/>
        <v>651</v>
      </c>
      <c r="M153" s="156"/>
      <c r="N153" s="154"/>
      <c r="O153" s="157"/>
      <c r="P153" s="154"/>
      <c r="Q153" s="154"/>
      <c r="R153" s="178"/>
      <c r="S153" s="154"/>
      <c r="T153" s="154"/>
      <c r="U153" s="154"/>
      <c r="V153" s="155">
        <f t="shared" si="12"/>
        <v>0</v>
      </c>
      <c r="W153" s="156"/>
      <c r="X153" s="188"/>
      <c r="Y153" s="157"/>
      <c r="Z153" s="157"/>
      <c r="AA153" s="154"/>
      <c r="AB153" s="154"/>
      <c r="AC153" s="154"/>
      <c r="AD153" s="155">
        <f t="shared" si="13"/>
        <v>0</v>
      </c>
      <c r="AE153" s="156"/>
    </row>
    <row r="154" spans="1:31" ht="14" customHeight="1">
      <c r="A154" s="150">
        <f t="shared" si="10"/>
        <v>151</v>
      </c>
      <c r="B154" s="150">
        <f t="shared" si="11"/>
        <v>650</v>
      </c>
      <c r="C154" s="151" t="s">
        <v>954</v>
      </c>
      <c r="D154" s="151">
        <v>650</v>
      </c>
      <c r="F154" s="157"/>
      <c r="G154" s="189"/>
      <c r="H154" s="154"/>
      <c r="I154"/>
      <c r="J154" s="154"/>
      <c r="K154" s="154"/>
      <c r="L154" s="155">
        <f t="shared" si="14"/>
        <v>650</v>
      </c>
      <c r="M154" s="156"/>
      <c r="N154" s="154"/>
      <c r="O154" s="157"/>
      <c r="P154" s="154"/>
      <c r="Q154" s="154"/>
      <c r="R154" s="178"/>
      <c r="S154" s="154"/>
      <c r="T154" s="154"/>
      <c r="U154" s="154"/>
      <c r="V154" s="155">
        <f t="shared" si="12"/>
        <v>0</v>
      </c>
      <c r="W154" s="156"/>
      <c r="X154" s="188"/>
      <c r="Y154" s="157"/>
      <c r="Z154" s="157"/>
      <c r="AA154" s="154"/>
      <c r="AB154" s="154"/>
      <c r="AC154" s="154"/>
      <c r="AD154" s="155">
        <f t="shared" si="13"/>
        <v>0</v>
      </c>
      <c r="AE154" s="156"/>
    </row>
    <row r="155" spans="1:31" ht="14" customHeight="1">
      <c r="A155" s="150">
        <f t="shared" si="10"/>
        <v>152</v>
      </c>
      <c r="B155" s="150">
        <f t="shared" si="11"/>
        <v>647</v>
      </c>
      <c r="C155" s="164" t="s">
        <v>1122</v>
      </c>
      <c r="D155"/>
      <c r="F155" s="157"/>
      <c r="G155" s="189"/>
      <c r="H155" s="154"/>
      <c r="I155"/>
      <c r="J155" s="167">
        <v>647</v>
      </c>
      <c r="K155" s="154"/>
      <c r="L155" s="155">
        <f t="shared" si="14"/>
        <v>647</v>
      </c>
      <c r="M155" s="156"/>
      <c r="N155" s="71"/>
      <c r="O155" s="157"/>
      <c r="P155" s="154"/>
      <c r="Q155" s="154"/>
      <c r="R155" s="178"/>
      <c r="S155" s="154"/>
      <c r="T155" s="154"/>
      <c r="U155" s="154"/>
      <c r="V155" s="155">
        <f t="shared" si="12"/>
        <v>0</v>
      </c>
      <c r="W155" s="156"/>
      <c r="X155" s="188"/>
      <c r="Y155" s="157"/>
      <c r="Z155" s="157"/>
      <c r="AA155" s="154"/>
      <c r="AB155" s="154"/>
      <c r="AC155" s="154"/>
      <c r="AD155" s="155">
        <f t="shared" si="13"/>
        <v>0</v>
      </c>
      <c r="AE155" s="156"/>
    </row>
    <row r="156" spans="1:31" ht="14" customHeight="1">
      <c r="A156" s="150">
        <f t="shared" si="10"/>
        <v>153</v>
      </c>
      <c r="B156" s="150">
        <f t="shared" si="11"/>
        <v>645</v>
      </c>
      <c r="C156" s="151" t="s">
        <v>910</v>
      </c>
      <c r="D156" s="151">
        <v>645</v>
      </c>
      <c r="F156" s="157"/>
      <c r="G156" s="189"/>
      <c r="H156" s="154"/>
      <c r="I156"/>
      <c r="J156" s="154"/>
      <c r="K156" s="154"/>
      <c r="L156" s="155">
        <f t="shared" si="14"/>
        <v>645</v>
      </c>
      <c r="M156" s="156"/>
      <c r="N156" s="154"/>
      <c r="O156" s="157"/>
      <c r="P156" s="154"/>
      <c r="Q156" s="154"/>
      <c r="R156" s="178"/>
      <c r="S156" s="154"/>
      <c r="T156" s="154"/>
      <c r="U156" s="154"/>
      <c r="V156" s="155">
        <f t="shared" si="12"/>
        <v>0</v>
      </c>
      <c r="W156" s="156"/>
      <c r="X156" s="188"/>
      <c r="Y156" s="157"/>
      <c r="Z156" s="157"/>
      <c r="AA156" s="154"/>
      <c r="AB156" s="154"/>
      <c r="AC156" s="154"/>
      <c r="AD156" s="155">
        <f t="shared" si="13"/>
        <v>0</v>
      </c>
      <c r="AE156" s="156"/>
    </row>
    <row r="157" spans="1:31" ht="14" customHeight="1">
      <c r="A157" s="150">
        <f t="shared" si="10"/>
        <v>154</v>
      </c>
      <c r="B157" s="150">
        <f t="shared" si="11"/>
        <v>645</v>
      </c>
      <c r="C157" s="71" t="s">
        <v>916</v>
      </c>
      <c r="D157"/>
      <c r="F157" s="157"/>
      <c r="G157" s="189"/>
      <c r="H157" s="154"/>
      <c r="I157"/>
      <c r="J157" s="154"/>
      <c r="K157" s="154"/>
      <c r="L157" s="155">
        <f t="shared" si="14"/>
        <v>0</v>
      </c>
      <c r="M157" s="156"/>
      <c r="N157" s="71"/>
      <c r="O157" s="157"/>
      <c r="P157" s="154"/>
      <c r="Q157" s="154"/>
      <c r="R157" s="178">
        <v>645</v>
      </c>
      <c r="S157" s="154"/>
      <c r="T157" s="154"/>
      <c r="U157" s="154"/>
      <c r="V157" s="155">
        <f t="shared" si="12"/>
        <v>645</v>
      </c>
      <c r="W157" s="156"/>
      <c r="X157" s="188"/>
      <c r="Y157" s="157"/>
      <c r="Z157" s="157"/>
      <c r="AA157" s="154"/>
      <c r="AB157" s="154"/>
      <c r="AC157" s="154"/>
      <c r="AD157" s="155">
        <f t="shared" si="13"/>
        <v>0</v>
      </c>
      <c r="AE157" s="156"/>
    </row>
    <row r="158" spans="1:31" ht="14" customHeight="1">
      <c r="A158" s="150">
        <f t="shared" si="10"/>
        <v>155</v>
      </c>
      <c r="B158" s="150">
        <f t="shared" si="11"/>
        <v>642</v>
      </c>
      <c r="C158" s="151" t="s">
        <v>848</v>
      </c>
      <c r="D158" s="151">
        <v>642</v>
      </c>
      <c r="F158" s="157"/>
      <c r="G158" s="189"/>
      <c r="H158" s="154"/>
      <c r="I158"/>
      <c r="J158" s="154"/>
      <c r="K158" s="154"/>
      <c r="L158" s="155">
        <f t="shared" si="14"/>
        <v>642</v>
      </c>
      <c r="M158" s="156"/>
      <c r="N158" s="154"/>
      <c r="O158" s="157"/>
      <c r="P158" s="154"/>
      <c r="Q158" s="154"/>
      <c r="R158" s="178"/>
      <c r="S158" s="154"/>
      <c r="T158" s="154"/>
      <c r="U158" s="154"/>
      <c r="V158" s="155">
        <f t="shared" si="12"/>
        <v>0</v>
      </c>
      <c r="W158" s="156"/>
      <c r="X158" s="188"/>
      <c r="Y158" s="157"/>
      <c r="Z158" s="157"/>
      <c r="AA158" s="154"/>
      <c r="AB158" s="154"/>
      <c r="AC158" s="154"/>
      <c r="AD158" s="155">
        <f t="shared" si="13"/>
        <v>0</v>
      </c>
      <c r="AE158" s="156"/>
    </row>
    <row r="159" spans="1:31" ht="14" customHeight="1">
      <c r="A159" s="150">
        <f t="shared" si="10"/>
        <v>156</v>
      </c>
      <c r="B159" s="150">
        <f t="shared" si="11"/>
        <v>642</v>
      </c>
      <c r="C159" s="151" t="s">
        <v>870</v>
      </c>
      <c r="D159" s="151">
        <v>642</v>
      </c>
      <c r="F159" s="157"/>
      <c r="G159" s="189"/>
      <c r="H159" s="154"/>
      <c r="I159"/>
      <c r="J159" s="154"/>
      <c r="K159" s="154"/>
      <c r="L159" s="155">
        <f t="shared" si="14"/>
        <v>642</v>
      </c>
      <c r="M159" s="156"/>
      <c r="N159" s="154"/>
      <c r="O159" s="157"/>
      <c r="P159" s="154"/>
      <c r="Q159" s="154"/>
      <c r="R159" s="178"/>
      <c r="S159" s="154"/>
      <c r="T159" s="154"/>
      <c r="U159" s="154"/>
      <c r="V159" s="155">
        <f t="shared" si="12"/>
        <v>0</v>
      </c>
      <c r="W159" s="156"/>
      <c r="X159" s="188"/>
      <c r="Y159" s="157"/>
      <c r="Z159" s="157"/>
      <c r="AA159" s="154"/>
      <c r="AB159" s="154"/>
      <c r="AC159" s="154"/>
      <c r="AD159" s="155">
        <f t="shared" si="13"/>
        <v>0</v>
      </c>
      <c r="AE159" s="156"/>
    </row>
    <row r="160" spans="1:31" ht="14" customHeight="1">
      <c r="A160" s="150">
        <f t="shared" si="10"/>
        <v>157</v>
      </c>
      <c r="B160" s="150">
        <f t="shared" si="11"/>
        <v>640</v>
      </c>
      <c r="C160" s="151" t="s">
        <v>314</v>
      </c>
      <c r="D160" s="151">
        <v>640</v>
      </c>
      <c r="F160" s="157"/>
      <c r="G160" s="189"/>
      <c r="H160" s="154"/>
      <c r="I160"/>
      <c r="J160" s="154"/>
      <c r="K160" s="154"/>
      <c r="L160" s="155">
        <f t="shared" si="14"/>
        <v>640</v>
      </c>
      <c r="M160" s="156"/>
      <c r="N160" s="154"/>
      <c r="O160" s="157"/>
      <c r="P160" s="154"/>
      <c r="Q160" s="154"/>
      <c r="R160" s="178"/>
      <c r="S160" s="154"/>
      <c r="T160" s="154"/>
      <c r="U160" s="154"/>
      <c r="V160" s="155">
        <f t="shared" si="12"/>
        <v>0</v>
      </c>
      <c r="W160" s="156"/>
      <c r="X160" s="188"/>
      <c r="Y160" s="157"/>
      <c r="Z160" s="157"/>
      <c r="AA160" s="154"/>
      <c r="AB160" s="154"/>
      <c r="AC160" s="154"/>
      <c r="AD160" s="155">
        <f t="shared" si="13"/>
        <v>0</v>
      </c>
      <c r="AE160" s="156"/>
    </row>
    <row r="161" spans="1:31" ht="14" customHeight="1">
      <c r="A161" s="150">
        <f t="shared" si="10"/>
        <v>158</v>
      </c>
      <c r="B161" s="150">
        <f t="shared" si="11"/>
        <v>640</v>
      </c>
      <c r="C161" s="151" t="s">
        <v>993</v>
      </c>
      <c r="D161" s="151">
        <v>640</v>
      </c>
      <c r="F161" s="157"/>
      <c r="G161" s="189"/>
      <c r="H161" s="154"/>
      <c r="I161"/>
      <c r="J161" s="154"/>
      <c r="K161" s="154"/>
      <c r="L161" s="155">
        <f t="shared" si="14"/>
        <v>640</v>
      </c>
      <c r="M161" s="156"/>
      <c r="N161" s="154"/>
      <c r="O161" s="157"/>
      <c r="P161" s="154"/>
      <c r="Q161" s="154"/>
      <c r="R161" s="178"/>
      <c r="S161" s="154"/>
      <c r="T161" s="154"/>
      <c r="U161" s="154"/>
      <c r="V161" s="155">
        <f t="shared" si="12"/>
        <v>0</v>
      </c>
      <c r="W161" s="156"/>
      <c r="X161" s="188"/>
      <c r="Y161" s="157"/>
      <c r="Z161" s="157"/>
      <c r="AA161" s="154"/>
      <c r="AB161" s="154"/>
      <c r="AC161" s="154"/>
      <c r="AD161" s="155">
        <f t="shared" si="13"/>
        <v>0</v>
      </c>
      <c r="AE161" s="156"/>
    </row>
    <row r="162" spans="1:31" ht="14" customHeight="1">
      <c r="A162" s="150">
        <f t="shared" si="10"/>
        <v>159</v>
      </c>
      <c r="B162" s="150">
        <f t="shared" si="11"/>
        <v>639</v>
      </c>
      <c r="C162" s="71" t="s">
        <v>1055</v>
      </c>
      <c r="D162"/>
      <c r="F162" s="157"/>
      <c r="G162" s="189"/>
      <c r="H162" s="154"/>
      <c r="I162"/>
      <c r="J162" s="154"/>
      <c r="K162" s="154"/>
      <c r="L162" s="155">
        <f t="shared" si="14"/>
        <v>0</v>
      </c>
      <c r="M162" s="156"/>
      <c r="N162" s="71"/>
      <c r="O162" s="157"/>
      <c r="P162" s="154"/>
      <c r="Q162" s="154"/>
      <c r="R162" s="178">
        <v>639</v>
      </c>
      <c r="S162" s="154"/>
      <c r="T162" s="154"/>
      <c r="U162" s="154"/>
      <c r="V162" s="155">
        <f t="shared" si="12"/>
        <v>639</v>
      </c>
      <c r="W162" s="156"/>
      <c r="X162" s="188"/>
      <c r="Y162" s="157"/>
      <c r="Z162" s="157"/>
      <c r="AA162" s="154"/>
      <c r="AB162" s="154"/>
      <c r="AC162" s="154"/>
      <c r="AD162" s="155">
        <f t="shared" si="13"/>
        <v>0</v>
      </c>
      <c r="AE162" s="156"/>
    </row>
    <row r="163" spans="1:31" ht="14" customHeight="1">
      <c r="A163" s="150">
        <f t="shared" si="10"/>
        <v>160</v>
      </c>
      <c r="B163" s="150">
        <f t="shared" si="11"/>
        <v>638</v>
      </c>
      <c r="C163" s="151" t="s">
        <v>830</v>
      </c>
      <c r="D163" s="151">
        <v>638</v>
      </c>
      <c r="F163" s="157"/>
      <c r="G163" s="189"/>
      <c r="H163" s="154"/>
      <c r="I163"/>
      <c r="J163" s="154"/>
      <c r="K163" s="154"/>
      <c r="L163" s="155">
        <f t="shared" si="14"/>
        <v>638</v>
      </c>
      <c r="M163" s="156"/>
      <c r="N163" s="154"/>
      <c r="O163" s="157"/>
      <c r="P163" s="154"/>
      <c r="Q163" s="154"/>
      <c r="R163" s="178"/>
      <c r="S163" s="154"/>
      <c r="T163" s="154"/>
      <c r="U163" s="154"/>
      <c r="V163" s="155">
        <f t="shared" si="12"/>
        <v>0</v>
      </c>
      <c r="W163" s="156"/>
      <c r="X163" s="188"/>
      <c r="Y163" s="157"/>
      <c r="Z163" s="157"/>
      <c r="AA163" s="154"/>
      <c r="AB163" s="154"/>
      <c r="AC163" s="154"/>
      <c r="AD163" s="155">
        <f t="shared" si="13"/>
        <v>0</v>
      </c>
      <c r="AE163" s="156"/>
    </row>
    <row r="164" spans="1:31" ht="14" customHeight="1">
      <c r="A164" s="150">
        <f t="shared" si="10"/>
        <v>161</v>
      </c>
      <c r="B164" s="150">
        <f t="shared" si="11"/>
        <v>638</v>
      </c>
      <c r="C164" s="151" t="s">
        <v>566</v>
      </c>
      <c r="D164" s="151">
        <v>638</v>
      </c>
      <c r="F164" s="157"/>
      <c r="G164" s="189"/>
      <c r="H164" s="154"/>
      <c r="I164"/>
      <c r="J164" s="154"/>
      <c r="K164" s="154"/>
      <c r="L164" s="155">
        <f t="shared" si="14"/>
        <v>638</v>
      </c>
      <c r="M164" s="156"/>
      <c r="N164" s="154"/>
      <c r="O164" s="157"/>
      <c r="P164" s="154"/>
      <c r="Q164" s="154"/>
      <c r="R164" s="178"/>
      <c r="S164" s="154"/>
      <c r="T164" s="154"/>
      <c r="U164" s="154"/>
      <c r="V164" s="155">
        <f t="shared" si="12"/>
        <v>0</v>
      </c>
      <c r="W164" s="156"/>
      <c r="X164" s="188"/>
      <c r="Y164" s="157"/>
      <c r="Z164" s="157"/>
      <c r="AA164" s="154"/>
      <c r="AB164" s="154"/>
      <c r="AC164" s="154"/>
      <c r="AD164" s="155">
        <f t="shared" si="13"/>
        <v>0</v>
      </c>
      <c r="AE164" s="156"/>
    </row>
    <row r="165" spans="1:31" ht="14" customHeight="1">
      <c r="A165" s="150">
        <f t="shared" si="10"/>
        <v>162</v>
      </c>
      <c r="B165" s="150">
        <f t="shared" si="11"/>
        <v>638</v>
      </c>
      <c r="C165" s="164" t="s">
        <v>1509</v>
      </c>
      <c r="D165"/>
      <c r="F165" s="157"/>
      <c r="G165" s="189"/>
      <c r="H165" s="154"/>
      <c r="I165"/>
      <c r="J165" s="167"/>
      <c r="K165" s="154"/>
      <c r="L165" s="155">
        <f t="shared" si="14"/>
        <v>0</v>
      </c>
      <c r="M165" s="156"/>
      <c r="N165" s="71"/>
      <c r="O165" s="157"/>
      <c r="P165" s="154"/>
      <c r="Q165" s="154"/>
      <c r="R165" s="178"/>
      <c r="S165" s="154"/>
      <c r="T165" s="154"/>
      <c r="U165" s="164">
        <v>638</v>
      </c>
      <c r="V165" s="155">
        <f t="shared" si="12"/>
        <v>638</v>
      </c>
      <c r="W165" s="156"/>
      <c r="X165" s="188"/>
      <c r="Y165" s="157"/>
      <c r="Z165" s="157"/>
      <c r="AA165" s="154"/>
      <c r="AB165" s="154"/>
      <c r="AC165" s="154"/>
      <c r="AD165" s="155">
        <f t="shared" si="13"/>
        <v>0</v>
      </c>
      <c r="AE165" s="156"/>
    </row>
    <row r="166" spans="1:31" ht="14" customHeight="1">
      <c r="A166" s="150">
        <f t="shared" si="10"/>
        <v>163</v>
      </c>
      <c r="B166" s="150">
        <f t="shared" si="11"/>
        <v>637</v>
      </c>
      <c r="C166" s="151" t="s">
        <v>1116</v>
      </c>
      <c r="D166" s="151">
        <v>637</v>
      </c>
      <c r="F166" s="157"/>
      <c r="G166" s="189"/>
      <c r="H166" s="154"/>
      <c r="I166"/>
      <c r="J166" s="154"/>
      <c r="K166" s="154"/>
      <c r="L166" s="155">
        <f t="shared" si="14"/>
        <v>637</v>
      </c>
      <c r="M166" s="156"/>
      <c r="N166" s="154"/>
      <c r="O166" s="157"/>
      <c r="P166" s="154"/>
      <c r="Q166" s="154"/>
      <c r="R166" s="178"/>
      <c r="S166" s="154"/>
      <c r="T166" s="154"/>
      <c r="U166" s="154"/>
      <c r="V166" s="155">
        <f t="shared" si="12"/>
        <v>0</v>
      </c>
      <c r="W166" s="156"/>
      <c r="X166" s="188"/>
      <c r="Y166" s="157"/>
      <c r="Z166" s="157"/>
      <c r="AA166" s="154"/>
      <c r="AB166" s="154"/>
      <c r="AC166" s="154"/>
      <c r="AD166" s="155">
        <f t="shared" si="13"/>
        <v>0</v>
      </c>
      <c r="AE166" s="156"/>
    </row>
    <row r="167" spans="1:31" ht="14" customHeight="1">
      <c r="A167" s="150">
        <f t="shared" si="10"/>
        <v>164</v>
      </c>
      <c r="B167" s="150">
        <f t="shared" si="11"/>
        <v>637</v>
      </c>
      <c r="C167" s="164" t="s">
        <v>1096</v>
      </c>
      <c r="D167"/>
      <c r="F167" s="157"/>
      <c r="G167" s="189"/>
      <c r="H167" s="154"/>
      <c r="I167"/>
      <c r="J167" s="167">
        <v>637</v>
      </c>
      <c r="K167" s="154"/>
      <c r="L167" s="155">
        <f t="shared" si="14"/>
        <v>637</v>
      </c>
      <c r="M167" s="156"/>
      <c r="N167" s="71"/>
      <c r="O167" s="157"/>
      <c r="P167" s="154"/>
      <c r="Q167" s="154"/>
      <c r="R167" s="178"/>
      <c r="S167" s="154"/>
      <c r="T167" s="154"/>
      <c r="U167" s="154"/>
      <c r="V167" s="155">
        <f t="shared" si="12"/>
        <v>0</v>
      </c>
      <c r="W167" s="156"/>
      <c r="X167" s="188"/>
      <c r="Y167" s="157"/>
      <c r="Z167" s="157"/>
      <c r="AA167" s="154"/>
      <c r="AB167" s="154"/>
      <c r="AC167" s="154"/>
      <c r="AD167" s="155">
        <f t="shared" si="13"/>
        <v>0</v>
      </c>
      <c r="AE167" s="156"/>
    </row>
    <row r="168" spans="1:31" ht="14" customHeight="1">
      <c r="A168" s="150">
        <f t="shared" si="10"/>
        <v>165</v>
      </c>
      <c r="B168" s="150">
        <f t="shared" si="11"/>
        <v>633</v>
      </c>
      <c r="C168" s="151" t="s">
        <v>608</v>
      </c>
      <c r="D168" s="151">
        <v>633</v>
      </c>
      <c r="F168" s="157"/>
      <c r="G168" s="189"/>
      <c r="H168" s="154"/>
      <c r="I168"/>
      <c r="J168" s="154"/>
      <c r="K168" s="154"/>
      <c r="L168" s="155">
        <f t="shared" si="14"/>
        <v>633</v>
      </c>
      <c r="M168" s="156"/>
      <c r="N168" s="154"/>
      <c r="O168" s="157"/>
      <c r="P168" s="154"/>
      <c r="Q168" s="154"/>
      <c r="R168" s="178"/>
      <c r="S168" s="154"/>
      <c r="T168" s="154"/>
      <c r="U168" s="154"/>
      <c r="V168" s="155">
        <f t="shared" si="12"/>
        <v>0</v>
      </c>
      <c r="W168" s="156"/>
      <c r="X168" s="188"/>
      <c r="Y168" s="157"/>
      <c r="Z168" s="157"/>
      <c r="AA168" s="154"/>
      <c r="AB168" s="154"/>
      <c r="AC168" s="154"/>
      <c r="AD168" s="155">
        <f t="shared" si="13"/>
        <v>0</v>
      </c>
      <c r="AE168" s="156"/>
    </row>
    <row r="169" spans="1:31" ht="14" customHeight="1">
      <c r="A169" s="150">
        <f t="shared" si="10"/>
        <v>166</v>
      </c>
      <c r="B169" s="150">
        <f t="shared" si="11"/>
        <v>633</v>
      </c>
      <c r="C169" s="164" t="s">
        <v>1133</v>
      </c>
      <c r="D169"/>
      <c r="F169" s="157"/>
      <c r="G169" s="189"/>
      <c r="H169" s="154"/>
      <c r="I169"/>
      <c r="J169" s="167"/>
      <c r="K169" s="154"/>
      <c r="L169" s="155">
        <f t="shared" si="14"/>
        <v>0</v>
      </c>
      <c r="M169" s="156"/>
      <c r="N169" s="71"/>
      <c r="O169" s="157"/>
      <c r="P169" s="154"/>
      <c r="Q169" s="154"/>
      <c r="R169" s="178"/>
      <c r="S169" s="154"/>
      <c r="T169" s="154"/>
      <c r="U169" s="164">
        <v>633</v>
      </c>
      <c r="V169" s="155">
        <f t="shared" si="12"/>
        <v>633</v>
      </c>
      <c r="W169" s="156"/>
      <c r="X169" s="188"/>
      <c r="Y169" s="157"/>
      <c r="Z169" s="157"/>
      <c r="AA169" s="154"/>
      <c r="AB169" s="154"/>
      <c r="AC169" s="154"/>
      <c r="AD169" s="155">
        <f t="shared" si="13"/>
        <v>0</v>
      </c>
      <c r="AE169" s="156"/>
    </row>
    <row r="170" spans="1:31" ht="14" customHeight="1">
      <c r="A170" s="150">
        <f t="shared" si="10"/>
        <v>167</v>
      </c>
      <c r="B170" s="150">
        <f t="shared" si="11"/>
        <v>633</v>
      </c>
      <c r="C170" s="71" t="s">
        <v>636</v>
      </c>
      <c r="D170"/>
      <c r="F170" s="157"/>
      <c r="G170" s="189"/>
      <c r="H170" s="154"/>
      <c r="I170"/>
      <c r="J170" s="154"/>
      <c r="K170" s="154"/>
      <c r="L170" s="155">
        <f t="shared" si="14"/>
        <v>0</v>
      </c>
      <c r="M170" s="156"/>
      <c r="N170" s="71"/>
      <c r="O170" s="157"/>
      <c r="P170" s="154"/>
      <c r="Q170" s="154"/>
      <c r="R170" s="178"/>
      <c r="S170" s="154"/>
      <c r="T170" s="154"/>
      <c r="U170" s="154">
        <v>633</v>
      </c>
      <c r="V170" s="155">
        <f t="shared" si="12"/>
        <v>633</v>
      </c>
      <c r="W170" s="156"/>
      <c r="X170" s="188"/>
      <c r="Y170" s="157"/>
      <c r="Z170" s="157"/>
      <c r="AA170" s="154"/>
      <c r="AB170" s="154"/>
      <c r="AC170" s="154"/>
      <c r="AD170" s="155">
        <f t="shared" si="13"/>
        <v>0</v>
      </c>
      <c r="AE170" s="156"/>
    </row>
    <row r="171" spans="1:31" ht="14" customHeight="1">
      <c r="A171" s="150">
        <f t="shared" si="10"/>
        <v>168</v>
      </c>
      <c r="B171" s="150">
        <f t="shared" si="11"/>
        <v>632</v>
      </c>
      <c r="C171" s="151" t="s">
        <v>1519</v>
      </c>
      <c r="D171" s="151">
        <v>632</v>
      </c>
      <c r="F171" s="157"/>
      <c r="G171" s="189"/>
      <c r="H171" s="154"/>
      <c r="I171"/>
      <c r="J171" s="154"/>
      <c r="K171" s="154"/>
      <c r="L171" s="155">
        <f t="shared" si="14"/>
        <v>632</v>
      </c>
      <c r="M171" s="156"/>
      <c r="N171" s="154"/>
      <c r="O171" s="157"/>
      <c r="P171" s="154"/>
      <c r="Q171" s="154"/>
      <c r="R171" s="178"/>
      <c r="S171" s="154"/>
      <c r="T171" s="154"/>
      <c r="U171" s="154"/>
      <c r="V171" s="155">
        <f t="shared" si="12"/>
        <v>0</v>
      </c>
      <c r="W171" s="156"/>
      <c r="X171" s="188"/>
      <c r="Y171" s="157"/>
      <c r="Z171" s="157"/>
      <c r="AA171" s="154"/>
      <c r="AB171" s="154"/>
      <c r="AC171" s="154"/>
      <c r="AD171" s="155">
        <f t="shared" si="13"/>
        <v>0</v>
      </c>
      <c r="AE171" s="156"/>
    </row>
    <row r="172" spans="1:31" ht="14" customHeight="1">
      <c r="A172" s="150">
        <f t="shared" si="10"/>
        <v>169</v>
      </c>
      <c r="B172" s="150">
        <f t="shared" si="11"/>
        <v>632</v>
      </c>
      <c r="C172" s="151" t="s">
        <v>797</v>
      </c>
      <c r="D172" s="151">
        <v>632</v>
      </c>
      <c r="F172" s="157"/>
      <c r="G172" s="189"/>
      <c r="H172" s="154"/>
      <c r="I172"/>
      <c r="J172" s="154"/>
      <c r="K172" s="154"/>
      <c r="L172" s="155">
        <f t="shared" si="14"/>
        <v>632</v>
      </c>
      <c r="M172" s="156"/>
      <c r="N172" s="154"/>
      <c r="O172" s="157"/>
      <c r="P172" s="154"/>
      <c r="Q172" s="154"/>
      <c r="R172" s="178"/>
      <c r="S172" s="154"/>
      <c r="T172" s="154"/>
      <c r="U172" s="154"/>
      <c r="V172" s="155">
        <f t="shared" si="12"/>
        <v>0</v>
      </c>
      <c r="W172" s="156"/>
      <c r="X172" s="188"/>
      <c r="Y172" s="157"/>
      <c r="Z172" s="157"/>
      <c r="AA172" s="154"/>
      <c r="AB172" s="154"/>
      <c r="AC172" s="154"/>
      <c r="AD172" s="155">
        <f t="shared" si="13"/>
        <v>0</v>
      </c>
      <c r="AE172" s="156"/>
    </row>
    <row r="173" spans="1:31" ht="14" customHeight="1">
      <c r="A173" s="150">
        <f t="shared" si="10"/>
        <v>170</v>
      </c>
      <c r="B173" s="150">
        <f t="shared" si="11"/>
        <v>632</v>
      </c>
      <c r="C173" s="151" t="s">
        <v>912</v>
      </c>
      <c r="D173" s="151">
        <v>632</v>
      </c>
      <c r="F173" s="157"/>
      <c r="G173" s="189"/>
      <c r="H173" s="154"/>
      <c r="I173"/>
      <c r="J173" s="154"/>
      <c r="K173" s="154"/>
      <c r="L173" s="155">
        <f t="shared" si="14"/>
        <v>632</v>
      </c>
      <c r="M173" s="156"/>
      <c r="N173" s="154"/>
      <c r="O173" s="157"/>
      <c r="P173" s="154"/>
      <c r="Q173" s="154"/>
      <c r="R173" s="178"/>
      <c r="S173" s="154"/>
      <c r="T173" s="154"/>
      <c r="U173" s="154"/>
      <c r="V173" s="155">
        <f t="shared" si="12"/>
        <v>0</v>
      </c>
      <c r="W173" s="156"/>
      <c r="X173" s="188"/>
      <c r="Y173" s="157"/>
      <c r="Z173" s="157"/>
      <c r="AA173" s="154"/>
      <c r="AB173" s="154"/>
      <c r="AC173" s="154"/>
      <c r="AD173" s="155">
        <f t="shared" si="13"/>
        <v>0</v>
      </c>
      <c r="AE173" s="156"/>
    </row>
    <row r="174" spans="1:31" ht="14" customHeight="1">
      <c r="A174" s="150">
        <f t="shared" si="10"/>
        <v>171</v>
      </c>
      <c r="B174" s="150">
        <f t="shared" si="11"/>
        <v>632</v>
      </c>
      <c r="C174" s="71" t="s">
        <v>318</v>
      </c>
      <c r="D174"/>
      <c r="F174" s="157"/>
      <c r="G174" s="189"/>
      <c r="H174" s="154"/>
      <c r="I174"/>
      <c r="J174" s="154"/>
      <c r="K174" s="154"/>
      <c r="L174" s="155">
        <f t="shared" si="14"/>
        <v>0</v>
      </c>
      <c r="M174" s="156"/>
      <c r="N174" s="71"/>
      <c r="O174" s="157"/>
      <c r="P174" s="154"/>
      <c r="Q174" s="154"/>
      <c r="R174" s="178">
        <v>632</v>
      </c>
      <c r="S174" s="154"/>
      <c r="T174" s="154"/>
      <c r="U174" s="154"/>
      <c r="V174" s="155">
        <f t="shared" si="12"/>
        <v>632</v>
      </c>
      <c r="W174" s="156"/>
      <c r="X174" s="188"/>
      <c r="Y174" s="157"/>
      <c r="Z174" s="157"/>
      <c r="AA174" s="154"/>
      <c r="AB174" s="154"/>
      <c r="AC174" s="154"/>
      <c r="AD174" s="155">
        <f t="shared" si="13"/>
        <v>0</v>
      </c>
      <c r="AE174" s="156"/>
    </row>
    <row r="175" spans="1:31" ht="14" customHeight="1">
      <c r="A175" s="150">
        <f t="shared" si="10"/>
        <v>172</v>
      </c>
      <c r="B175" s="150">
        <f t="shared" si="11"/>
        <v>630</v>
      </c>
      <c r="C175" s="151" t="s">
        <v>157</v>
      </c>
      <c r="D175" s="151">
        <v>630</v>
      </c>
      <c r="F175" s="157"/>
      <c r="G175" s="189"/>
      <c r="H175" s="154"/>
      <c r="I175"/>
      <c r="J175" s="154"/>
      <c r="K175" s="154"/>
      <c r="L175" s="155">
        <f t="shared" si="14"/>
        <v>630</v>
      </c>
      <c r="M175" s="156"/>
      <c r="N175" s="154"/>
      <c r="O175" s="157"/>
      <c r="P175" s="154"/>
      <c r="Q175" s="154"/>
      <c r="R175" s="178"/>
      <c r="S175" s="154"/>
      <c r="T175" s="154"/>
      <c r="U175" s="154"/>
      <c r="V175" s="155">
        <f t="shared" si="12"/>
        <v>0</v>
      </c>
      <c r="W175" s="156"/>
      <c r="X175" s="188"/>
      <c r="Y175" s="157"/>
      <c r="Z175" s="157"/>
      <c r="AA175" s="154"/>
      <c r="AB175" s="154"/>
      <c r="AC175" s="154"/>
      <c r="AD175" s="155">
        <f t="shared" si="13"/>
        <v>0</v>
      </c>
      <c r="AE175" s="156"/>
    </row>
    <row r="176" spans="1:31" ht="14" customHeight="1">
      <c r="A176" s="150">
        <f t="shared" si="10"/>
        <v>173</v>
      </c>
      <c r="B176" s="150">
        <f t="shared" si="11"/>
        <v>627</v>
      </c>
      <c r="C176" s="71" t="s">
        <v>601</v>
      </c>
      <c r="D176"/>
      <c r="F176" s="157"/>
      <c r="G176" s="189"/>
      <c r="H176" s="154"/>
      <c r="I176"/>
      <c r="J176" s="154"/>
      <c r="K176" s="154"/>
      <c r="L176" s="155">
        <f t="shared" si="14"/>
        <v>0</v>
      </c>
      <c r="M176" s="156"/>
      <c r="N176" s="71"/>
      <c r="O176" s="157"/>
      <c r="P176" s="154"/>
      <c r="Q176" s="154"/>
      <c r="R176" s="178">
        <v>627</v>
      </c>
      <c r="S176" s="154"/>
      <c r="T176" s="154"/>
      <c r="U176" s="154"/>
      <c r="V176" s="155">
        <f t="shared" si="12"/>
        <v>627</v>
      </c>
      <c r="W176" s="156"/>
      <c r="X176" s="188"/>
      <c r="Y176" s="157"/>
      <c r="Z176" s="157"/>
      <c r="AA176" s="154"/>
      <c r="AB176" s="154"/>
      <c r="AC176" s="154"/>
      <c r="AD176" s="155">
        <f t="shared" si="13"/>
        <v>0</v>
      </c>
      <c r="AE176" s="156"/>
    </row>
    <row r="177" spans="1:31" ht="14" customHeight="1">
      <c r="A177" s="150">
        <f t="shared" si="10"/>
        <v>174</v>
      </c>
      <c r="B177" s="150">
        <f t="shared" si="11"/>
        <v>626</v>
      </c>
      <c r="C177" s="164" t="s">
        <v>971</v>
      </c>
      <c r="D177"/>
      <c r="F177" s="157"/>
      <c r="G177" s="189"/>
      <c r="H177" s="154"/>
      <c r="I177"/>
      <c r="J177" s="167">
        <v>626</v>
      </c>
      <c r="K177" s="154"/>
      <c r="L177" s="155">
        <f t="shared" si="14"/>
        <v>626</v>
      </c>
      <c r="M177" s="156"/>
      <c r="N177" s="71"/>
      <c r="O177" s="157"/>
      <c r="P177" s="154"/>
      <c r="Q177" s="154"/>
      <c r="R177" s="178"/>
      <c r="S177" s="154"/>
      <c r="T177" s="154"/>
      <c r="U177" s="154"/>
      <c r="V177" s="155">
        <f t="shared" si="12"/>
        <v>0</v>
      </c>
      <c r="W177" s="156"/>
      <c r="X177" s="188"/>
      <c r="Y177" s="157"/>
      <c r="Z177" s="157"/>
      <c r="AA177" s="154"/>
      <c r="AB177" s="154"/>
      <c r="AC177" s="154"/>
      <c r="AD177" s="155">
        <f t="shared" si="13"/>
        <v>0</v>
      </c>
      <c r="AE177" s="156"/>
    </row>
    <row r="178" spans="1:31" ht="14" customHeight="1">
      <c r="A178" s="150">
        <f t="shared" si="10"/>
        <v>175</v>
      </c>
      <c r="B178" s="150">
        <f t="shared" si="11"/>
        <v>625</v>
      </c>
      <c r="C178" s="151" t="s">
        <v>925</v>
      </c>
      <c r="D178" s="151">
        <v>625</v>
      </c>
      <c r="F178" s="157"/>
      <c r="G178" s="189"/>
      <c r="H178" s="154"/>
      <c r="I178"/>
      <c r="J178" s="154"/>
      <c r="K178" s="154"/>
      <c r="L178" s="155">
        <f t="shared" si="14"/>
        <v>625</v>
      </c>
      <c r="M178" s="156"/>
      <c r="N178" s="154"/>
      <c r="O178" s="157"/>
      <c r="P178" s="154"/>
      <c r="Q178" s="154"/>
      <c r="R178" s="178"/>
      <c r="S178" s="154"/>
      <c r="T178" s="154"/>
      <c r="U178" s="154"/>
      <c r="V178" s="155">
        <f t="shared" si="12"/>
        <v>0</v>
      </c>
      <c r="W178" s="156"/>
      <c r="X178" s="188"/>
      <c r="Y178" s="157"/>
      <c r="Z178" s="157"/>
      <c r="AA178" s="154"/>
      <c r="AB178" s="154"/>
      <c r="AC178" s="154"/>
      <c r="AD178" s="155">
        <f t="shared" si="13"/>
        <v>0</v>
      </c>
      <c r="AE178" s="156"/>
    </row>
    <row r="179" spans="1:31" ht="14" customHeight="1">
      <c r="A179" s="150">
        <f t="shared" si="10"/>
        <v>176</v>
      </c>
      <c r="B179" s="150">
        <f t="shared" si="11"/>
        <v>624</v>
      </c>
      <c r="C179" s="151" t="s">
        <v>257</v>
      </c>
      <c r="D179" s="151">
        <v>624</v>
      </c>
      <c r="F179" s="157"/>
      <c r="G179" s="189"/>
      <c r="H179" s="154"/>
      <c r="I179"/>
      <c r="J179" s="154"/>
      <c r="K179" s="154"/>
      <c r="L179" s="155">
        <f t="shared" si="14"/>
        <v>624</v>
      </c>
      <c r="M179" s="156"/>
      <c r="N179" s="154"/>
      <c r="O179" s="157"/>
      <c r="P179" s="154"/>
      <c r="Q179" s="154"/>
      <c r="R179" s="178"/>
      <c r="S179" s="154"/>
      <c r="T179" s="154"/>
      <c r="U179" s="154"/>
      <c r="V179" s="155">
        <f t="shared" si="12"/>
        <v>0</v>
      </c>
      <c r="W179" s="156"/>
      <c r="X179" s="188"/>
      <c r="Y179" s="157"/>
      <c r="Z179" s="157"/>
      <c r="AA179" s="154"/>
      <c r="AB179" s="154"/>
      <c r="AC179" s="154"/>
      <c r="AD179" s="155">
        <f t="shared" si="13"/>
        <v>0</v>
      </c>
      <c r="AE179" s="156"/>
    </row>
    <row r="180" spans="1:31" ht="14" customHeight="1">
      <c r="A180" s="150">
        <f t="shared" si="10"/>
        <v>177</v>
      </c>
      <c r="B180" s="150">
        <f t="shared" si="11"/>
        <v>624</v>
      </c>
      <c r="C180" s="71" t="s">
        <v>874</v>
      </c>
      <c r="D180"/>
      <c r="F180" s="157"/>
      <c r="G180" s="189"/>
      <c r="H180" s="154"/>
      <c r="I180"/>
      <c r="J180" s="154"/>
      <c r="K180" s="154"/>
      <c r="L180" s="155">
        <f t="shared" si="14"/>
        <v>0</v>
      </c>
      <c r="M180" s="156"/>
      <c r="N180" s="71"/>
      <c r="O180" s="157"/>
      <c r="P180" s="154"/>
      <c r="Q180" s="154"/>
      <c r="R180" s="178">
        <v>624</v>
      </c>
      <c r="S180" s="154"/>
      <c r="T180" s="154"/>
      <c r="U180" s="154"/>
      <c r="V180" s="155">
        <f t="shared" si="12"/>
        <v>624</v>
      </c>
      <c r="W180" s="156"/>
      <c r="X180" s="188"/>
      <c r="Y180" s="157"/>
      <c r="Z180" s="157"/>
      <c r="AA180" s="154"/>
      <c r="AB180" s="154"/>
      <c r="AC180" s="154"/>
      <c r="AD180" s="155">
        <f t="shared" si="13"/>
        <v>0</v>
      </c>
      <c r="AE180" s="156"/>
    </row>
    <row r="181" spans="1:31" ht="14" customHeight="1">
      <c r="A181" s="150">
        <f t="shared" si="10"/>
        <v>178</v>
      </c>
      <c r="B181" s="150">
        <f t="shared" si="11"/>
        <v>624</v>
      </c>
      <c r="C181" s="164" t="s">
        <v>904</v>
      </c>
      <c r="D181"/>
      <c r="F181" s="157"/>
      <c r="G181" s="189"/>
      <c r="H181" s="154"/>
      <c r="I181"/>
      <c r="J181" s="167">
        <v>624</v>
      </c>
      <c r="K181" s="154"/>
      <c r="L181" s="155">
        <f t="shared" si="14"/>
        <v>624</v>
      </c>
      <c r="M181" s="156"/>
      <c r="N181" s="71"/>
      <c r="O181" s="157"/>
      <c r="P181" s="154"/>
      <c r="Q181" s="154"/>
      <c r="R181" s="178"/>
      <c r="S181" s="154"/>
      <c r="T181" s="154"/>
      <c r="U181" s="154"/>
      <c r="V181" s="155">
        <f t="shared" si="12"/>
        <v>0</v>
      </c>
      <c r="W181" s="156"/>
      <c r="X181" s="188"/>
      <c r="Y181" s="157"/>
      <c r="Z181" s="157"/>
      <c r="AA181" s="154"/>
      <c r="AB181" s="154"/>
      <c r="AC181" s="154"/>
      <c r="AD181" s="155">
        <f t="shared" si="13"/>
        <v>0</v>
      </c>
      <c r="AE181" s="156"/>
    </row>
    <row r="182" spans="1:31" ht="14" customHeight="1">
      <c r="A182" s="150">
        <f t="shared" si="10"/>
        <v>179</v>
      </c>
      <c r="B182" s="150">
        <f t="shared" si="11"/>
        <v>624</v>
      </c>
      <c r="C182" s="164" t="s">
        <v>776</v>
      </c>
      <c r="D182"/>
      <c r="F182" s="157"/>
      <c r="G182" s="189"/>
      <c r="H182" s="154"/>
      <c r="I182"/>
      <c r="J182" s="167">
        <v>624</v>
      </c>
      <c r="K182" s="154"/>
      <c r="L182" s="155">
        <f t="shared" si="14"/>
        <v>624</v>
      </c>
      <c r="M182" s="156"/>
      <c r="N182" s="71"/>
      <c r="O182" s="157"/>
      <c r="P182" s="154"/>
      <c r="Q182" s="154"/>
      <c r="R182" s="178"/>
      <c r="S182" s="154"/>
      <c r="T182" s="154"/>
      <c r="U182" s="154"/>
      <c r="V182" s="155">
        <f t="shared" si="12"/>
        <v>0</v>
      </c>
      <c r="W182" s="156"/>
      <c r="X182" s="188"/>
      <c r="Y182" s="157"/>
      <c r="Z182" s="157"/>
      <c r="AA182" s="154"/>
      <c r="AB182" s="154"/>
      <c r="AC182" s="154"/>
      <c r="AD182" s="155">
        <f t="shared" si="13"/>
        <v>0</v>
      </c>
      <c r="AE182" s="156"/>
    </row>
    <row r="183" spans="1:31" ht="14" customHeight="1">
      <c r="A183" s="150">
        <f t="shared" si="10"/>
        <v>180</v>
      </c>
      <c r="B183" s="150">
        <f t="shared" si="11"/>
        <v>623</v>
      </c>
      <c r="C183" s="151" t="s">
        <v>1009</v>
      </c>
      <c r="D183" s="151">
        <v>623</v>
      </c>
      <c r="F183" s="157"/>
      <c r="G183" s="189"/>
      <c r="H183" s="154"/>
      <c r="I183"/>
      <c r="J183" s="154"/>
      <c r="K183" s="154"/>
      <c r="L183" s="155">
        <f t="shared" si="14"/>
        <v>623</v>
      </c>
      <c r="M183" s="156"/>
      <c r="N183" s="154"/>
      <c r="O183" s="157"/>
      <c r="P183" s="154"/>
      <c r="Q183" s="154"/>
      <c r="R183" s="178"/>
      <c r="S183" s="154"/>
      <c r="T183" s="154"/>
      <c r="U183" s="154"/>
      <c r="V183" s="155">
        <f t="shared" si="12"/>
        <v>0</v>
      </c>
      <c r="W183" s="156"/>
      <c r="X183" s="188"/>
      <c r="Y183" s="157"/>
      <c r="Z183" s="157"/>
      <c r="AA183" s="154"/>
      <c r="AB183" s="154"/>
      <c r="AC183" s="154"/>
      <c r="AD183" s="155">
        <f t="shared" si="13"/>
        <v>0</v>
      </c>
      <c r="AE183" s="156"/>
    </row>
    <row r="184" spans="1:31" ht="14" customHeight="1">
      <c r="A184" s="150">
        <f t="shared" si="10"/>
        <v>181</v>
      </c>
      <c r="B184" s="150">
        <f t="shared" si="11"/>
        <v>620</v>
      </c>
      <c r="C184" s="151" t="s">
        <v>801</v>
      </c>
      <c r="D184" s="151">
        <v>620</v>
      </c>
      <c r="F184" s="157"/>
      <c r="G184" s="189"/>
      <c r="H184" s="154"/>
      <c r="I184"/>
      <c r="J184" s="154"/>
      <c r="K184" s="154"/>
      <c r="L184" s="155">
        <f t="shared" si="14"/>
        <v>620</v>
      </c>
      <c r="M184" s="156"/>
      <c r="N184" s="154"/>
      <c r="O184" s="157"/>
      <c r="P184" s="154"/>
      <c r="Q184" s="154"/>
      <c r="R184" s="178"/>
      <c r="S184" s="154"/>
      <c r="T184" s="154"/>
      <c r="U184" s="154"/>
      <c r="V184" s="155">
        <f t="shared" si="12"/>
        <v>0</v>
      </c>
      <c r="W184" s="156"/>
      <c r="X184" s="188"/>
      <c r="Y184" s="157"/>
      <c r="Z184" s="157"/>
      <c r="AA184" s="154"/>
      <c r="AB184" s="154"/>
      <c r="AC184" s="154"/>
      <c r="AD184" s="155">
        <f t="shared" si="13"/>
        <v>0</v>
      </c>
      <c r="AE184" s="156"/>
    </row>
    <row r="185" spans="1:31" ht="14" customHeight="1">
      <c r="A185" s="150">
        <f t="shared" si="10"/>
        <v>182</v>
      </c>
      <c r="B185" s="150">
        <f t="shared" si="11"/>
        <v>620</v>
      </c>
      <c r="C185" s="151" t="s">
        <v>961</v>
      </c>
      <c r="D185" s="151">
        <v>620</v>
      </c>
      <c r="F185" s="157"/>
      <c r="G185" s="189"/>
      <c r="H185" s="154"/>
      <c r="I185"/>
      <c r="J185" s="154"/>
      <c r="K185" s="154"/>
      <c r="L185" s="155">
        <f t="shared" si="14"/>
        <v>620</v>
      </c>
      <c r="M185" s="156"/>
      <c r="N185" s="154"/>
      <c r="O185" s="157"/>
      <c r="P185" s="154"/>
      <c r="Q185" s="154"/>
      <c r="R185" s="178"/>
      <c r="S185" s="154"/>
      <c r="T185" s="154"/>
      <c r="U185" s="154"/>
      <c r="V185" s="155">
        <f t="shared" si="12"/>
        <v>0</v>
      </c>
      <c r="W185" s="156"/>
      <c r="X185" s="188"/>
      <c r="Y185" s="157"/>
      <c r="Z185" s="157"/>
      <c r="AA185" s="154"/>
      <c r="AB185" s="154"/>
      <c r="AC185" s="154"/>
      <c r="AD185" s="155">
        <f t="shared" si="13"/>
        <v>0</v>
      </c>
      <c r="AE185" s="156"/>
    </row>
    <row r="186" spans="1:31" ht="14" customHeight="1">
      <c r="A186" s="150">
        <f t="shared" si="10"/>
        <v>183</v>
      </c>
      <c r="B186" s="150">
        <f t="shared" si="11"/>
        <v>619</v>
      </c>
      <c r="C186" s="151" t="s">
        <v>1072</v>
      </c>
      <c r="D186" s="151">
        <v>619</v>
      </c>
      <c r="F186" s="157"/>
      <c r="G186" s="189"/>
      <c r="H186" s="154"/>
      <c r="I186"/>
      <c r="J186" s="154"/>
      <c r="K186" s="154"/>
      <c r="L186" s="155">
        <f t="shared" si="14"/>
        <v>619</v>
      </c>
      <c r="M186" s="156"/>
      <c r="N186" s="154"/>
      <c r="O186" s="157"/>
      <c r="P186" s="154"/>
      <c r="Q186" s="154"/>
      <c r="R186" s="178"/>
      <c r="S186" s="154"/>
      <c r="T186" s="154"/>
      <c r="U186" s="154"/>
      <c r="V186" s="155">
        <f t="shared" si="12"/>
        <v>0</v>
      </c>
      <c r="W186" s="156"/>
      <c r="X186" s="188"/>
      <c r="Y186" s="157"/>
      <c r="Z186" s="157"/>
      <c r="AA186" s="154"/>
      <c r="AB186" s="154"/>
      <c r="AC186" s="154"/>
      <c r="AD186" s="155">
        <f t="shared" si="13"/>
        <v>0</v>
      </c>
      <c r="AE186" s="156"/>
    </row>
    <row r="187" spans="1:31" ht="14" customHeight="1">
      <c r="A187" s="150">
        <f t="shared" si="10"/>
        <v>184</v>
      </c>
      <c r="B187" s="150">
        <f t="shared" si="11"/>
        <v>618</v>
      </c>
      <c r="C187" s="151" t="s">
        <v>795</v>
      </c>
      <c r="D187" s="151">
        <v>618</v>
      </c>
      <c r="F187" s="157"/>
      <c r="G187" s="189"/>
      <c r="H187" s="154"/>
      <c r="I187"/>
      <c r="J187" s="154"/>
      <c r="K187" s="154"/>
      <c r="L187" s="155">
        <f t="shared" si="14"/>
        <v>618</v>
      </c>
      <c r="M187" s="156"/>
      <c r="N187" s="154"/>
      <c r="O187" s="157"/>
      <c r="P187" s="154"/>
      <c r="Q187" s="154"/>
      <c r="R187" s="178"/>
      <c r="S187" s="154"/>
      <c r="T187" s="154"/>
      <c r="U187" s="154"/>
      <c r="V187" s="155">
        <f t="shared" si="12"/>
        <v>0</v>
      </c>
      <c r="W187" s="156"/>
      <c r="X187" s="188"/>
      <c r="Y187" s="157"/>
      <c r="Z187" s="157"/>
      <c r="AA187" s="154"/>
      <c r="AB187" s="154"/>
      <c r="AC187" s="154"/>
      <c r="AD187" s="155">
        <f t="shared" si="13"/>
        <v>0</v>
      </c>
      <c r="AE187" s="156"/>
    </row>
    <row r="188" spans="1:31" ht="14" customHeight="1">
      <c r="A188" s="150">
        <f t="shared" si="10"/>
        <v>185</v>
      </c>
      <c r="B188" s="150">
        <f t="shared" si="11"/>
        <v>617</v>
      </c>
      <c r="C188" s="71" t="s">
        <v>271</v>
      </c>
      <c r="D188"/>
      <c r="F188" s="157"/>
      <c r="G188" s="189"/>
      <c r="H188" s="154"/>
      <c r="I188"/>
      <c r="J188" s="154"/>
      <c r="K188" s="154"/>
      <c r="L188" s="155">
        <f t="shared" si="14"/>
        <v>0</v>
      </c>
      <c r="M188" s="156"/>
      <c r="N188" s="71"/>
      <c r="O188" s="157"/>
      <c r="P188" s="154"/>
      <c r="Q188" s="154"/>
      <c r="R188" s="178">
        <v>617</v>
      </c>
      <c r="S188" s="154"/>
      <c r="T188" s="154"/>
      <c r="U188" s="154"/>
      <c r="V188" s="155">
        <f t="shared" si="12"/>
        <v>617</v>
      </c>
      <c r="W188" s="156"/>
      <c r="X188" s="188"/>
      <c r="Y188" s="157"/>
      <c r="Z188" s="157"/>
      <c r="AA188" s="154"/>
      <c r="AB188" s="154"/>
      <c r="AC188" s="154"/>
      <c r="AD188" s="155">
        <f t="shared" si="13"/>
        <v>0</v>
      </c>
      <c r="AE188" s="156"/>
    </row>
    <row r="189" spans="1:31" ht="14" customHeight="1">
      <c r="A189" s="150">
        <f t="shared" si="10"/>
        <v>186</v>
      </c>
      <c r="B189" s="150">
        <f t="shared" si="11"/>
        <v>617</v>
      </c>
      <c r="C189" s="71" t="s">
        <v>456</v>
      </c>
      <c r="D189"/>
      <c r="F189" s="157"/>
      <c r="G189" s="189"/>
      <c r="H189" s="154"/>
      <c r="I189"/>
      <c r="J189" s="154"/>
      <c r="K189" s="154"/>
      <c r="L189" s="155">
        <f t="shared" si="14"/>
        <v>0</v>
      </c>
      <c r="M189" s="156"/>
      <c r="N189" s="71"/>
      <c r="O189" s="157"/>
      <c r="P189" s="154"/>
      <c r="Q189" s="154"/>
      <c r="R189" s="178">
        <v>617</v>
      </c>
      <c r="S189" s="154"/>
      <c r="T189" s="154"/>
      <c r="U189" s="154"/>
      <c r="V189" s="155">
        <f t="shared" si="12"/>
        <v>617</v>
      </c>
      <c r="W189" s="156"/>
      <c r="X189" s="188"/>
      <c r="Y189" s="157"/>
      <c r="Z189" s="157"/>
      <c r="AA189" s="154"/>
      <c r="AB189" s="154"/>
      <c r="AC189" s="154"/>
      <c r="AD189" s="155">
        <f t="shared" si="13"/>
        <v>0</v>
      </c>
      <c r="AE189" s="156"/>
    </row>
    <row r="190" spans="1:31" ht="14" customHeight="1">
      <c r="A190" s="150">
        <f t="shared" si="10"/>
        <v>187</v>
      </c>
      <c r="B190" s="150">
        <f t="shared" si="11"/>
        <v>615</v>
      </c>
      <c r="C190" s="151" t="s">
        <v>950</v>
      </c>
      <c r="D190" s="151">
        <v>615</v>
      </c>
      <c r="F190" s="157"/>
      <c r="G190" s="189"/>
      <c r="H190" s="154"/>
      <c r="I190"/>
      <c r="J190" s="154"/>
      <c r="K190" s="154"/>
      <c r="L190" s="155">
        <f t="shared" si="14"/>
        <v>615</v>
      </c>
      <c r="M190" s="156"/>
      <c r="N190" s="154"/>
      <c r="O190" s="157"/>
      <c r="P190" s="154"/>
      <c r="Q190" s="154"/>
      <c r="R190" s="178"/>
      <c r="S190" s="154"/>
      <c r="T190" s="154"/>
      <c r="U190" s="154"/>
      <c r="V190" s="155">
        <f t="shared" si="12"/>
        <v>0</v>
      </c>
      <c r="W190" s="156"/>
      <c r="X190" s="188"/>
      <c r="Y190" s="157"/>
      <c r="Z190" s="157"/>
      <c r="AA190" s="154"/>
      <c r="AB190" s="154"/>
      <c r="AC190" s="154"/>
      <c r="AD190" s="155">
        <f t="shared" si="13"/>
        <v>0</v>
      </c>
      <c r="AE190" s="156"/>
    </row>
    <row r="191" spans="1:31" ht="14" customHeight="1">
      <c r="A191" s="150">
        <f t="shared" si="10"/>
        <v>188</v>
      </c>
      <c r="B191" s="150">
        <f t="shared" si="11"/>
        <v>615</v>
      </c>
      <c r="C191" s="151" t="s">
        <v>345</v>
      </c>
      <c r="D191" s="151">
        <v>615</v>
      </c>
      <c r="F191" s="157"/>
      <c r="G191" s="189"/>
      <c r="H191" s="154"/>
      <c r="I191"/>
      <c r="J191" s="154"/>
      <c r="K191" s="154"/>
      <c r="L191" s="155">
        <f t="shared" si="14"/>
        <v>615</v>
      </c>
      <c r="M191" s="156"/>
      <c r="N191" s="154"/>
      <c r="O191" s="157"/>
      <c r="P191" s="154"/>
      <c r="Q191" s="154"/>
      <c r="R191" s="178"/>
      <c r="S191" s="154"/>
      <c r="T191" s="154"/>
      <c r="U191" s="154"/>
      <c r="V191" s="155">
        <f t="shared" si="12"/>
        <v>0</v>
      </c>
      <c r="W191" s="156"/>
      <c r="X191" s="188"/>
      <c r="Y191" s="157"/>
      <c r="Z191" s="157"/>
      <c r="AA191" s="154"/>
      <c r="AB191" s="154"/>
      <c r="AC191" s="154"/>
      <c r="AD191" s="155">
        <f t="shared" si="13"/>
        <v>0</v>
      </c>
      <c r="AE191" s="156"/>
    </row>
    <row r="192" spans="1:31" ht="14" customHeight="1">
      <c r="A192" s="150">
        <f t="shared" si="10"/>
        <v>189</v>
      </c>
      <c r="B192" s="150">
        <f t="shared" si="11"/>
        <v>615</v>
      </c>
      <c r="C192" s="71" t="s">
        <v>714</v>
      </c>
      <c r="D192"/>
      <c r="F192" s="157"/>
      <c r="G192" s="189"/>
      <c r="H192" s="154"/>
      <c r="I192"/>
      <c r="J192" s="154"/>
      <c r="K192" s="154"/>
      <c r="L192" s="155">
        <f t="shared" si="14"/>
        <v>0</v>
      </c>
      <c r="M192" s="156"/>
      <c r="N192" s="71"/>
      <c r="O192" s="157"/>
      <c r="P192" s="154"/>
      <c r="Q192" s="154"/>
      <c r="R192" s="178">
        <v>615</v>
      </c>
      <c r="S192" s="154"/>
      <c r="T192" s="154"/>
      <c r="U192" s="154"/>
      <c r="V192" s="155">
        <f t="shared" si="12"/>
        <v>615</v>
      </c>
      <c r="W192" s="156"/>
      <c r="X192" s="188"/>
      <c r="Y192" s="157"/>
      <c r="Z192" s="157"/>
      <c r="AA192" s="154"/>
      <c r="AB192" s="154"/>
      <c r="AC192" s="154"/>
      <c r="AD192" s="155">
        <f t="shared" si="13"/>
        <v>0</v>
      </c>
      <c r="AE192" s="156"/>
    </row>
    <row r="193" spans="1:31" ht="14" customHeight="1">
      <c r="A193" s="150">
        <f t="shared" si="10"/>
        <v>190</v>
      </c>
      <c r="B193" s="150">
        <f t="shared" si="11"/>
        <v>615</v>
      </c>
      <c r="C193" s="71" t="s">
        <v>410</v>
      </c>
      <c r="D193"/>
      <c r="F193" s="157"/>
      <c r="G193" s="189"/>
      <c r="H193" s="154"/>
      <c r="I193"/>
      <c r="J193" s="154"/>
      <c r="K193" s="154"/>
      <c r="L193" s="155">
        <f t="shared" si="14"/>
        <v>0</v>
      </c>
      <c r="M193" s="156"/>
      <c r="N193" s="71"/>
      <c r="O193" s="157"/>
      <c r="P193" s="154"/>
      <c r="Q193" s="154"/>
      <c r="R193" s="178">
        <v>615</v>
      </c>
      <c r="S193" s="154"/>
      <c r="T193" s="154"/>
      <c r="U193" s="154"/>
      <c r="V193" s="155">
        <f t="shared" si="12"/>
        <v>615</v>
      </c>
      <c r="W193" s="156"/>
      <c r="X193" s="188"/>
      <c r="Y193" s="157"/>
      <c r="Z193" s="157"/>
      <c r="AA193" s="154"/>
      <c r="AB193" s="154"/>
      <c r="AC193" s="154"/>
      <c r="AD193" s="155">
        <f t="shared" si="13"/>
        <v>0</v>
      </c>
      <c r="AE193" s="156"/>
    </row>
    <row r="194" spans="1:31" ht="14" customHeight="1">
      <c r="A194" s="150">
        <f t="shared" si="10"/>
        <v>191</v>
      </c>
      <c r="B194" s="150">
        <f t="shared" si="11"/>
        <v>614</v>
      </c>
      <c r="C194" s="151" t="s">
        <v>890</v>
      </c>
      <c r="D194" s="151">
        <v>614</v>
      </c>
      <c r="F194" s="157"/>
      <c r="G194" s="189"/>
      <c r="H194" s="154"/>
      <c r="I194"/>
      <c r="J194" s="154"/>
      <c r="K194" s="154"/>
      <c r="L194" s="155">
        <f t="shared" si="14"/>
        <v>614</v>
      </c>
      <c r="M194" s="156"/>
      <c r="N194" s="154"/>
      <c r="O194" s="157"/>
      <c r="P194" s="154"/>
      <c r="Q194" s="154"/>
      <c r="R194" s="178"/>
      <c r="S194" s="154"/>
      <c r="T194" s="154"/>
      <c r="U194" s="154"/>
      <c r="V194" s="155">
        <f t="shared" si="12"/>
        <v>0</v>
      </c>
      <c r="W194" s="156"/>
      <c r="X194" s="188"/>
      <c r="Y194" s="157"/>
      <c r="Z194" s="157"/>
      <c r="AA194" s="154"/>
      <c r="AB194" s="154"/>
      <c r="AC194" s="154"/>
      <c r="AD194" s="155">
        <f t="shared" si="13"/>
        <v>0</v>
      </c>
      <c r="AE194" s="156"/>
    </row>
    <row r="195" spans="1:31" ht="14" customHeight="1">
      <c r="A195" s="150">
        <f t="shared" si="10"/>
        <v>192</v>
      </c>
      <c r="B195" s="150">
        <f t="shared" si="11"/>
        <v>614</v>
      </c>
      <c r="C195" s="164" t="s">
        <v>1088</v>
      </c>
      <c r="D195"/>
      <c r="F195" s="157"/>
      <c r="G195" s="189"/>
      <c r="H195" s="154"/>
      <c r="I195"/>
      <c r="J195" s="167">
        <v>614</v>
      </c>
      <c r="K195" s="154"/>
      <c r="L195" s="155">
        <f t="shared" si="14"/>
        <v>614</v>
      </c>
      <c r="M195" s="156"/>
      <c r="N195" s="71"/>
      <c r="O195" s="157"/>
      <c r="P195" s="154"/>
      <c r="Q195" s="154"/>
      <c r="R195" s="178"/>
      <c r="S195" s="154"/>
      <c r="T195" s="154"/>
      <c r="U195" s="154"/>
      <c r="V195" s="155">
        <f t="shared" si="12"/>
        <v>0</v>
      </c>
      <c r="W195" s="156"/>
      <c r="X195" s="188"/>
      <c r="Y195" s="157"/>
      <c r="Z195" s="157"/>
      <c r="AA195" s="154"/>
      <c r="AB195" s="154"/>
      <c r="AC195" s="154"/>
      <c r="AD195" s="155">
        <f t="shared" si="13"/>
        <v>0</v>
      </c>
      <c r="AE195" s="156"/>
    </row>
    <row r="196" spans="1:31" ht="14" customHeight="1">
      <c r="A196" s="150">
        <f t="shared" ref="A196:A219" si="15">ROW()-3</f>
        <v>193</v>
      </c>
      <c r="B196" s="150">
        <f t="shared" ref="B196:B219" si="16">L196+V196+AD196</f>
        <v>613</v>
      </c>
      <c r="C196" s="151" t="s">
        <v>1023</v>
      </c>
      <c r="D196" s="151">
        <v>613</v>
      </c>
      <c r="F196" s="157"/>
      <c r="G196" s="189"/>
      <c r="H196" s="154"/>
      <c r="I196"/>
      <c r="J196" s="154"/>
      <c r="K196" s="154"/>
      <c r="L196" s="155">
        <f t="shared" si="14"/>
        <v>613</v>
      </c>
      <c r="M196" s="156"/>
      <c r="N196" s="154"/>
      <c r="O196" s="157"/>
      <c r="P196" s="154"/>
      <c r="Q196" s="154"/>
      <c r="R196" s="178"/>
      <c r="S196" s="154"/>
      <c r="T196" s="154"/>
      <c r="U196" s="154"/>
      <c r="V196" s="155">
        <f t="shared" ref="V196:V259" si="17">SUM(N196:U196)</f>
        <v>0</v>
      </c>
      <c r="W196" s="156"/>
      <c r="X196" s="188"/>
      <c r="Y196" s="157"/>
      <c r="Z196" s="157"/>
      <c r="AA196" s="154"/>
      <c r="AB196" s="154"/>
      <c r="AC196" s="154"/>
      <c r="AD196" s="155">
        <f t="shared" ref="AD196:AD259" si="18">SUM(X196:AC196)</f>
        <v>0</v>
      </c>
      <c r="AE196" s="156"/>
    </row>
    <row r="197" spans="1:31" ht="14" customHeight="1">
      <c r="A197" s="150">
        <f t="shared" si="15"/>
        <v>194</v>
      </c>
      <c r="B197" s="150">
        <f t="shared" si="16"/>
        <v>612</v>
      </c>
      <c r="C197" s="151" t="s">
        <v>1142</v>
      </c>
      <c r="D197" s="151">
        <v>612</v>
      </c>
      <c r="F197" s="157"/>
      <c r="G197" s="189"/>
      <c r="H197" s="154"/>
      <c r="I197"/>
      <c r="J197" s="154"/>
      <c r="K197" s="154"/>
      <c r="L197" s="155">
        <f t="shared" si="14"/>
        <v>612</v>
      </c>
      <c r="M197" s="156"/>
      <c r="N197" s="154"/>
      <c r="O197" s="157"/>
      <c r="P197" s="154"/>
      <c r="Q197" s="154"/>
      <c r="R197" s="178"/>
      <c r="S197" s="154"/>
      <c r="T197" s="154"/>
      <c r="U197" s="154"/>
      <c r="V197" s="155">
        <f t="shared" si="17"/>
        <v>0</v>
      </c>
      <c r="W197" s="156"/>
      <c r="X197" s="188"/>
      <c r="Y197" s="157"/>
      <c r="Z197" s="157"/>
      <c r="AA197" s="154"/>
      <c r="AB197" s="154"/>
      <c r="AC197" s="154"/>
      <c r="AD197" s="155">
        <f t="shared" si="18"/>
        <v>0</v>
      </c>
      <c r="AE197" s="156"/>
    </row>
    <row r="198" spans="1:31" ht="14" customHeight="1">
      <c r="A198" s="150">
        <f t="shared" si="15"/>
        <v>195</v>
      </c>
      <c r="B198" s="150">
        <f t="shared" si="16"/>
        <v>611</v>
      </c>
      <c r="C198" s="164" t="s">
        <v>1146</v>
      </c>
      <c r="D198"/>
      <c r="F198" s="157"/>
      <c r="G198" s="189"/>
      <c r="H198" s="154"/>
      <c r="I198"/>
      <c r="J198" s="167"/>
      <c r="K198" s="154"/>
      <c r="L198" s="155">
        <f t="shared" ref="L198:L261" si="19">SUM(D198:K198)</f>
        <v>0</v>
      </c>
      <c r="M198" s="156"/>
      <c r="N198" s="71"/>
      <c r="O198" s="157"/>
      <c r="P198" s="154"/>
      <c r="Q198" s="154"/>
      <c r="R198" s="178"/>
      <c r="S198" s="154"/>
      <c r="T198" s="154"/>
      <c r="U198" s="164">
        <v>611</v>
      </c>
      <c r="V198" s="155">
        <f t="shared" si="17"/>
        <v>611</v>
      </c>
      <c r="W198" s="156"/>
      <c r="X198" s="188"/>
      <c r="Y198" s="157"/>
      <c r="Z198" s="157"/>
      <c r="AA198" s="154"/>
      <c r="AB198" s="154"/>
      <c r="AC198" s="154"/>
      <c r="AD198" s="155">
        <f t="shared" si="18"/>
        <v>0</v>
      </c>
      <c r="AE198" s="156"/>
    </row>
    <row r="199" spans="1:31" ht="14" customHeight="1">
      <c r="A199" s="150">
        <f t="shared" si="15"/>
        <v>196</v>
      </c>
      <c r="B199" s="150">
        <f t="shared" si="16"/>
        <v>610</v>
      </c>
      <c r="C199" s="151" t="s">
        <v>884</v>
      </c>
      <c r="D199" s="151">
        <v>610</v>
      </c>
      <c r="F199" s="157"/>
      <c r="G199" s="189"/>
      <c r="H199" s="154"/>
      <c r="I199"/>
      <c r="J199" s="154"/>
      <c r="K199" s="154"/>
      <c r="L199" s="155">
        <f t="shared" si="19"/>
        <v>610</v>
      </c>
      <c r="M199" s="156"/>
      <c r="N199" s="154"/>
      <c r="O199" s="157"/>
      <c r="P199" s="154"/>
      <c r="Q199" s="154"/>
      <c r="R199" s="178"/>
      <c r="S199" s="154"/>
      <c r="T199" s="154"/>
      <c r="U199" s="154"/>
      <c r="V199" s="155">
        <f t="shared" si="17"/>
        <v>0</v>
      </c>
      <c r="W199" s="156"/>
      <c r="X199" s="188"/>
      <c r="Y199" s="157"/>
      <c r="Z199" s="157"/>
      <c r="AA199" s="154"/>
      <c r="AB199" s="154"/>
      <c r="AC199" s="154"/>
      <c r="AD199" s="155">
        <f t="shared" si="18"/>
        <v>0</v>
      </c>
      <c r="AE199" s="156"/>
    </row>
    <row r="200" spans="1:31" ht="14" customHeight="1">
      <c r="A200" s="150">
        <f t="shared" si="15"/>
        <v>197</v>
      </c>
      <c r="B200" s="150">
        <f t="shared" si="16"/>
        <v>608</v>
      </c>
      <c r="C200" s="151" t="s">
        <v>615</v>
      </c>
      <c r="D200" s="151">
        <v>608</v>
      </c>
      <c r="F200" s="157"/>
      <c r="G200" s="189"/>
      <c r="H200" s="154"/>
      <c r="I200"/>
      <c r="J200" s="154"/>
      <c r="K200" s="154"/>
      <c r="L200" s="155">
        <f t="shared" si="19"/>
        <v>608</v>
      </c>
      <c r="M200" s="156"/>
      <c r="N200" s="154"/>
      <c r="O200" s="157"/>
      <c r="P200" s="154"/>
      <c r="Q200" s="154"/>
      <c r="R200" s="178"/>
      <c r="S200" s="154"/>
      <c r="T200" s="154"/>
      <c r="U200" s="154"/>
      <c r="V200" s="155">
        <f t="shared" si="17"/>
        <v>0</v>
      </c>
      <c r="W200" s="156"/>
      <c r="X200" s="188"/>
      <c r="Y200" s="157"/>
      <c r="Z200" s="157"/>
      <c r="AA200" s="154"/>
      <c r="AB200" s="154"/>
      <c r="AC200" s="154"/>
      <c r="AD200" s="155">
        <f t="shared" si="18"/>
        <v>0</v>
      </c>
      <c r="AE200" s="156"/>
    </row>
    <row r="201" spans="1:31" ht="14" customHeight="1">
      <c r="A201" s="150">
        <f t="shared" si="15"/>
        <v>198</v>
      </c>
      <c r="B201" s="150">
        <f t="shared" si="16"/>
        <v>608</v>
      </c>
      <c r="C201" s="151" t="s">
        <v>270</v>
      </c>
      <c r="D201" s="151">
        <v>608</v>
      </c>
      <c r="F201" s="157"/>
      <c r="G201" s="189"/>
      <c r="H201" s="154"/>
      <c r="I201"/>
      <c r="J201" s="154"/>
      <c r="K201" s="154"/>
      <c r="L201" s="155">
        <f t="shared" si="19"/>
        <v>608</v>
      </c>
      <c r="M201" s="156"/>
      <c r="N201" s="154"/>
      <c r="O201" s="157"/>
      <c r="P201" s="154"/>
      <c r="Q201" s="154"/>
      <c r="R201" s="178"/>
      <c r="S201" s="154"/>
      <c r="T201" s="154"/>
      <c r="U201" s="154"/>
      <c r="V201" s="155">
        <f t="shared" si="17"/>
        <v>0</v>
      </c>
      <c r="W201" s="156"/>
      <c r="X201" s="188"/>
      <c r="Y201" s="157"/>
      <c r="Z201" s="157"/>
      <c r="AA201" s="154"/>
      <c r="AB201" s="154"/>
      <c r="AC201" s="154"/>
      <c r="AD201" s="155">
        <f t="shared" si="18"/>
        <v>0</v>
      </c>
      <c r="AE201" s="156"/>
    </row>
    <row r="202" spans="1:31" ht="14" customHeight="1">
      <c r="A202" s="150">
        <f t="shared" si="15"/>
        <v>199</v>
      </c>
      <c r="B202" s="150">
        <f t="shared" si="16"/>
        <v>608</v>
      </c>
      <c r="C202" s="71" t="s">
        <v>866</v>
      </c>
      <c r="D202"/>
      <c r="F202" s="157"/>
      <c r="G202" s="189"/>
      <c r="H202" s="154"/>
      <c r="I202"/>
      <c r="J202" s="154"/>
      <c r="K202" s="154"/>
      <c r="L202" s="155">
        <f t="shared" si="19"/>
        <v>0</v>
      </c>
      <c r="M202" s="156"/>
      <c r="N202" s="71"/>
      <c r="O202" s="157"/>
      <c r="P202" s="154"/>
      <c r="Q202" s="154"/>
      <c r="R202" s="178">
        <v>608</v>
      </c>
      <c r="S202" s="154"/>
      <c r="T202" s="154"/>
      <c r="U202" s="154"/>
      <c r="V202" s="155">
        <f t="shared" si="17"/>
        <v>608</v>
      </c>
      <c r="W202" s="156"/>
      <c r="X202" s="188"/>
      <c r="Y202" s="157"/>
      <c r="Z202" s="157"/>
      <c r="AA202" s="154"/>
      <c r="AB202" s="154"/>
      <c r="AC202" s="154"/>
      <c r="AD202" s="155">
        <f t="shared" si="18"/>
        <v>0</v>
      </c>
      <c r="AE202" s="156"/>
    </row>
    <row r="203" spans="1:31" ht="14" customHeight="1">
      <c r="A203" s="150">
        <f t="shared" si="15"/>
        <v>200</v>
      </c>
      <c r="B203" s="150">
        <f t="shared" si="16"/>
        <v>607</v>
      </c>
      <c r="C203" s="151" t="s">
        <v>856</v>
      </c>
      <c r="D203" s="151">
        <v>607</v>
      </c>
      <c r="F203" s="157"/>
      <c r="G203" s="189"/>
      <c r="H203" s="154"/>
      <c r="I203"/>
      <c r="J203" s="154"/>
      <c r="K203" s="154"/>
      <c r="L203" s="155">
        <f t="shared" si="19"/>
        <v>607</v>
      </c>
      <c r="M203" s="156"/>
      <c r="N203" s="154"/>
      <c r="O203" s="157"/>
      <c r="P203" s="154"/>
      <c r="Q203" s="154"/>
      <c r="R203" s="178"/>
      <c r="S203" s="154"/>
      <c r="T203" s="154"/>
      <c r="U203" s="154"/>
      <c r="V203" s="155">
        <f t="shared" si="17"/>
        <v>0</v>
      </c>
      <c r="W203" s="156"/>
      <c r="X203" s="188"/>
      <c r="Y203" s="157"/>
      <c r="Z203" s="157"/>
      <c r="AA203" s="154"/>
      <c r="AB203" s="154"/>
      <c r="AC203" s="154"/>
      <c r="AD203" s="155">
        <f t="shared" si="18"/>
        <v>0</v>
      </c>
      <c r="AE203" s="156"/>
    </row>
    <row r="204" spans="1:31" ht="14" customHeight="1">
      <c r="A204" s="150">
        <f t="shared" si="15"/>
        <v>201</v>
      </c>
      <c r="B204" s="150">
        <f t="shared" si="16"/>
        <v>606</v>
      </c>
      <c r="C204" s="164" t="s">
        <v>695</v>
      </c>
      <c r="D204"/>
      <c r="F204" s="157"/>
      <c r="G204" s="189"/>
      <c r="H204" s="154"/>
      <c r="I204"/>
      <c r="J204" s="167">
        <v>606</v>
      </c>
      <c r="K204" s="154"/>
      <c r="L204" s="155">
        <f t="shared" si="19"/>
        <v>606</v>
      </c>
      <c r="M204" s="156"/>
      <c r="N204" s="71"/>
      <c r="O204" s="157"/>
      <c r="P204" s="154"/>
      <c r="Q204" s="154"/>
      <c r="R204" s="178"/>
      <c r="S204" s="154"/>
      <c r="T204" s="154"/>
      <c r="U204" s="154"/>
      <c r="V204" s="155">
        <f t="shared" si="17"/>
        <v>0</v>
      </c>
      <c r="W204" s="156"/>
      <c r="X204" s="188"/>
      <c r="Y204" s="157"/>
      <c r="Z204" s="157"/>
      <c r="AA204" s="154"/>
      <c r="AB204" s="154"/>
      <c r="AC204" s="154"/>
      <c r="AD204" s="155">
        <f t="shared" si="18"/>
        <v>0</v>
      </c>
      <c r="AE204" s="156"/>
    </row>
    <row r="205" spans="1:31" ht="14" customHeight="1">
      <c r="A205" s="150">
        <f t="shared" si="15"/>
        <v>202</v>
      </c>
      <c r="B205" s="150">
        <f t="shared" si="16"/>
        <v>605</v>
      </c>
      <c r="C205" s="151" t="s">
        <v>650</v>
      </c>
      <c r="D205" s="151">
        <v>605</v>
      </c>
      <c r="F205" s="157"/>
      <c r="G205" s="189"/>
      <c r="H205" s="154"/>
      <c r="I205"/>
      <c r="J205" s="154"/>
      <c r="K205" s="154"/>
      <c r="L205" s="155">
        <f t="shared" si="19"/>
        <v>605</v>
      </c>
      <c r="M205" s="156"/>
      <c r="N205" s="154"/>
      <c r="O205" s="157"/>
      <c r="P205" s="154"/>
      <c r="Q205" s="154"/>
      <c r="R205" s="178"/>
      <c r="S205" s="154"/>
      <c r="T205" s="154"/>
      <c r="U205" s="154"/>
      <c r="V205" s="155">
        <f t="shared" si="17"/>
        <v>0</v>
      </c>
      <c r="W205" s="156"/>
      <c r="X205" s="188"/>
      <c r="Y205" s="157"/>
      <c r="Z205" s="157"/>
      <c r="AA205" s="154"/>
      <c r="AB205" s="154"/>
      <c r="AC205" s="154"/>
      <c r="AD205" s="155">
        <f t="shared" si="18"/>
        <v>0</v>
      </c>
      <c r="AE205" s="156"/>
    </row>
    <row r="206" spans="1:31" ht="14" customHeight="1">
      <c r="A206" s="150">
        <f t="shared" si="15"/>
        <v>203</v>
      </c>
      <c r="B206" s="150">
        <f t="shared" si="16"/>
        <v>604</v>
      </c>
      <c r="C206" s="151" t="s">
        <v>915</v>
      </c>
      <c r="D206" s="151">
        <v>604</v>
      </c>
      <c r="F206" s="157"/>
      <c r="G206" s="189"/>
      <c r="H206" s="154"/>
      <c r="I206"/>
      <c r="J206" s="154"/>
      <c r="K206" s="154"/>
      <c r="L206" s="155">
        <f t="shared" si="19"/>
        <v>604</v>
      </c>
      <c r="M206" s="156"/>
      <c r="N206" s="154"/>
      <c r="O206" s="157"/>
      <c r="P206" s="154"/>
      <c r="Q206" s="154"/>
      <c r="R206" s="178"/>
      <c r="S206" s="154"/>
      <c r="T206" s="154"/>
      <c r="U206" s="154"/>
      <c r="V206" s="155">
        <f t="shared" si="17"/>
        <v>0</v>
      </c>
      <c r="W206" s="156"/>
      <c r="X206" s="188"/>
      <c r="Y206" s="157"/>
      <c r="Z206" s="157"/>
      <c r="AA206" s="154"/>
      <c r="AB206" s="154"/>
      <c r="AC206" s="154"/>
      <c r="AD206" s="155">
        <f t="shared" si="18"/>
        <v>0</v>
      </c>
      <c r="AE206" s="156"/>
    </row>
    <row r="207" spans="1:31" ht="14" customHeight="1">
      <c r="A207" s="150">
        <f t="shared" si="15"/>
        <v>204</v>
      </c>
      <c r="B207" s="150">
        <f t="shared" si="16"/>
        <v>603</v>
      </c>
      <c r="C207" s="71" t="s">
        <v>811</v>
      </c>
      <c r="D207"/>
      <c r="F207" s="157"/>
      <c r="G207" s="189"/>
      <c r="H207" s="154"/>
      <c r="I207"/>
      <c r="J207" s="154"/>
      <c r="K207" s="154"/>
      <c r="L207" s="155">
        <f t="shared" si="19"/>
        <v>0</v>
      </c>
      <c r="M207" s="156"/>
      <c r="N207" s="71"/>
      <c r="O207" s="157"/>
      <c r="P207" s="154"/>
      <c r="Q207" s="154"/>
      <c r="R207" s="178">
        <v>603</v>
      </c>
      <c r="S207" s="154"/>
      <c r="T207" s="154"/>
      <c r="U207" s="154"/>
      <c r="V207" s="155">
        <f t="shared" si="17"/>
        <v>603</v>
      </c>
      <c r="W207" s="156"/>
      <c r="X207" s="188"/>
      <c r="Y207" s="157"/>
      <c r="Z207" s="157"/>
      <c r="AA207" s="154"/>
      <c r="AB207" s="154"/>
      <c r="AC207" s="154"/>
      <c r="AD207" s="155">
        <f t="shared" si="18"/>
        <v>0</v>
      </c>
      <c r="AE207" s="156"/>
    </row>
    <row r="208" spans="1:31" ht="14" customHeight="1">
      <c r="A208" s="150">
        <f t="shared" si="15"/>
        <v>205</v>
      </c>
      <c r="B208" s="150">
        <f t="shared" si="16"/>
        <v>602</v>
      </c>
      <c r="C208" s="151" t="s">
        <v>250</v>
      </c>
      <c r="D208" s="151">
        <v>602</v>
      </c>
      <c r="F208" s="157"/>
      <c r="G208" s="189"/>
      <c r="H208" s="154"/>
      <c r="I208"/>
      <c r="J208" s="154"/>
      <c r="K208" s="154"/>
      <c r="L208" s="155">
        <f t="shared" si="19"/>
        <v>602</v>
      </c>
      <c r="M208" s="156"/>
      <c r="N208" s="154"/>
      <c r="O208" s="157"/>
      <c r="P208" s="154"/>
      <c r="Q208" s="154"/>
      <c r="R208" s="178"/>
      <c r="S208" s="154"/>
      <c r="T208" s="154"/>
      <c r="U208" s="154"/>
      <c r="V208" s="155">
        <f t="shared" si="17"/>
        <v>0</v>
      </c>
      <c r="W208" s="156"/>
      <c r="X208" s="188"/>
      <c r="Y208" s="157"/>
      <c r="Z208" s="157"/>
      <c r="AA208" s="154"/>
      <c r="AB208" s="154"/>
      <c r="AC208" s="154"/>
      <c r="AD208" s="155">
        <f t="shared" si="18"/>
        <v>0</v>
      </c>
      <c r="AE208" s="156"/>
    </row>
    <row r="209" spans="1:31" ht="14" customHeight="1">
      <c r="A209" s="150">
        <f t="shared" si="15"/>
        <v>206</v>
      </c>
      <c r="B209" s="150">
        <f t="shared" si="16"/>
        <v>602</v>
      </c>
      <c r="C209" s="71" t="s">
        <v>962</v>
      </c>
      <c r="D209"/>
      <c r="F209" s="157"/>
      <c r="G209" s="189"/>
      <c r="H209" s="154"/>
      <c r="I209"/>
      <c r="J209" s="154"/>
      <c r="K209" s="154"/>
      <c r="L209" s="155">
        <f t="shared" si="19"/>
        <v>0</v>
      </c>
      <c r="M209" s="156"/>
      <c r="N209" s="71"/>
      <c r="O209" s="157"/>
      <c r="P209" s="154"/>
      <c r="Q209" s="154"/>
      <c r="R209" s="178">
        <v>602</v>
      </c>
      <c r="S209" s="154"/>
      <c r="T209" s="154"/>
      <c r="U209" s="154"/>
      <c r="V209" s="155">
        <f t="shared" si="17"/>
        <v>602</v>
      </c>
      <c r="W209" s="156"/>
      <c r="X209" s="188"/>
      <c r="Y209" s="157"/>
      <c r="Z209" s="157"/>
      <c r="AA209" s="154"/>
      <c r="AB209" s="154"/>
      <c r="AC209" s="154"/>
      <c r="AD209" s="155">
        <f t="shared" si="18"/>
        <v>0</v>
      </c>
      <c r="AE209" s="156"/>
    </row>
    <row r="210" spans="1:31" ht="14" customHeight="1">
      <c r="A210" s="150">
        <f t="shared" si="15"/>
        <v>207</v>
      </c>
      <c r="B210" s="150">
        <f t="shared" si="16"/>
        <v>602</v>
      </c>
      <c r="C210" s="71" t="s">
        <v>700</v>
      </c>
      <c r="D210"/>
      <c r="F210" s="157"/>
      <c r="G210" s="189"/>
      <c r="H210" s="154"/>
      <c r="I210"/>
      <c r="J210" s="154"/>
      <c r="K210" s="154"/>
      <c r="L210" s="155">
        <f t="shared" si="19"/>
        <v>0</v>
      </c>
      <c r="M210" s="156"/>
      <c r="N210" s="71"/>
      <c r="O210" s="157"/>
      <c r="P210" s="154"/>
      <c r="Q210" s="154"/>
      <c r="R210" s="178">
        <v>602</v>
      </c>
      <c r="S210" s="154"/>
      <c r="T210" s="154"/>
      <c r="U210" s="154"/>
      <c r="V210" s="155">
        <f t="shared" si="17"/>
        <v>602</v>
      </c>
      <c r="W210" s="156"/>
      <c r="X210" s="188"/>
      <c r="Y210" s="157"/>
      <c r="Z210" s="157"/>
      <c r="AA210" s="154"/>
      <c r="AB210" s="154"/>
      <c r="AC210" s="154"/>
      <c r="AD210" s="155">
        <f t="shared" si="18"/>
        <v>0</v>
      </c>
      <c r="AE210" s="156"/>
    </row>
    <row r="211" spans="1:31" ht="14" customHeight="1">
      <c r="A211" s="150">
        <f t="shared" si="15"/>
        <v>208</v>
      </c>
      <c r="B211" s="150">
        <f t="shared" si="16"/>
        <v>602</v>
      </c>
      <c r="C211" s="164" t="s">
        <v>1016</v>
      </c>
      <c r="D211"/>
      <c r="F211" s="157"/>
      <c r="G211" s="189"/>
      <c r="H211" s="154"/>
      <c r="I211"/>
      <c r="J211" s="167">
        <v>602</v>
      </c>
      <c r="K211" s="154"/>
      <c r="L211" s="155">
        <f t="shared" si="19"/>
        <v>602</v>
      </c>
      <c r="M211" s="156"/>
      <c r="N211" s="71"/>
      <c r="O211" s="157"/>
      <c r="P211" s="154"/>
      <c r="Q211" s="154"/>
      <c r="R211" s="178"/>
      <c r="S211" s="154"/>
      <c r="T211" s="154"/>
      <c r="U211" s="154"/>
      <c r="V211" s="155">
        <f t="shared" si="17"/>
        <v>0</v>
      </c>
      <c r="W211" s="156"/>
      <c r="X211" s="188"/>
      <c r="Y211" s="157"/>
      <c r="Z211" s="157"/>
      <c r="AA211" s="154"/>
      <c r="AB211" s="154"/>
      <c r="AC211" s="154"/>
      <c r="AD211" s="155">
        <f t="shared" si="18"/>
        <v>0</v>
      </c>
      <c r="AE211" s="156"/>
    </row>
    <row r="212" spans="1:31" ht="14" customHeight="1">
      <c r="A212" s="150">
        <f t="shared" si="15"/>
        <v>209</v>
      </c>
      <c r="B212" s="150">
        <f t="shared" si="16"/>
        <v>601</v>
      </c>
      <c r="C212" s="71" t="s">
        <v>1508</v>
      </c>
      <c r="D212"/>
      <c r="F212" s="157"/>
      <c r="G212" s="189"/>
      <c r="H212" s="154"/>
      <c r="I212"/>
      <c r="J212" s="154"/>
      <c r="K212" s="154"/>
      <c r="L212" s="155">
        <f t="shared" si="19"/>
        <v>0</v>
      </c>
      <c r="M212" s="156"/>
      <c r="N212" s="71"/>
      <c r="O212" s="157"/>
      <c r="P212" s="154"/>
      <c r="Q212" s="154"/>
      <c r="R212" s="178">
        <v>601</v>
      </c>
      <c r="S212" s="154"/>
      <c r="T212" s="154"/>
      <c r="U212" s="154"/>
      <c r="V212" s="155">
        <f t="shared" si="17"/>
        <v>601</v>
      </c>
      <c r="W212" s="156"/>
      <c r="X212" s="188"/>
      <c r="Y212" s="157"/>
      <c r="Z212" s="157"/>
      <c r="AA212" s="154"/>
      <c r="AB212" s="154"/>
      <c r="AC212" s="154"/>
      <c r="AD212" s="155">
        <f t="shared" si="18"/>
        <v>0</v>
      </c>
      <c r="AE212" s="156"/>
    </row>
    <row r="213" spans="1:31" ht="14" customHeight="1">
      <c r="A213" s="150">
        <f t="shared" si="15"/>
        <v>210</v>
      </c>
      <c r="B213" s="150">
        <f t="shared" si="16"/>
        <v>594</v>
      </c>
      <c r="C213" s="164" t="s">
        <v>661</v>
      </c>
      <c r="D213"/>
      <c r="F213" s="157"/>
      <c r="G213" s="189"/>
      <c r="H213" s="154"/>
      <c r="I213"/>
      <c r="J213" s="167">
        <v>594</v>
      </c>
      <c r="K213" s="154"/>
      <c r="L213" s="155">
        <f t="shared" si="19"/>
        <v>594</v>
      </c>
      <c r="M213" s="156"/>
      <c r="N213" s="71"/>
      <c r="O213" s="157"/>
      <c r="P213" s="154"/>
      <c r="Q213" s="154"/>
      <c r="R213" s="178"/>
      <c r="S213" s="154"/>
      <c r="T213" s="154"/>
      <c r="U213" s="154"/>
      <c r="V213" s="155">
        <f t="shared" si="17"/>
        <v>0</v>
      </c>
      <c r="W213" s="156"/>
      <c r="X213" s="188"/>
      <c r="Y213" s="157"/>
      <c r="Z213" s="157"/>
      <c r="AA213" s="154"/>
      <c r="AB213" s="154"/>
      <c r="AC213" s="154"/>
      <c r="AD213" s="155">
        <f t="shared" si="18"/>
        <v>0</v>
      </c>
      <c r="AE213" s="156"/>
    </row>
    <row r="214" spans="1:31" ht="14" customHeight="1">
      <c r="A214" s="150">
        <f t="shared" si="15"/>
        <v>211</v>
      </c>
      <c r="B214" s="150">
        <f t="shared" si="16"/>
        <v>592</v>
      </c>
      <c r="C214" s="71" t="s">
        <v>1074</v>
      </c>
      <c r="D214"/>
      <c r="F214" s="157"/>
      <c r="G214" s="189"/>
      <c r="H214" s="154">
        <v>592</v>
      </c>
      <c r="I214"/>
      <c r="J214" s="154"/>
      <c r="K214" s="154"/>
      <c r="L214" s="155">
        <f t="shared" si="19"/>
        <v>592</v>
      </c>
      <c r="M214" s="156"/>
      <c r="N214" s="71"/>
      <c r="O214" s="157"/>
      <c r="P214" s="154"/>
      <c r="Q214" s="154"/>
      <c r="R214" s="178"/>
      <c r="S214" s="154"/>
      <c r="T214" s="154"/>
      <c r="U214" s="154"/>
      <c r="V214" s="155">
        <f t="shared" si="17"/>
        <v>0</v>
      </c>
      <c r="W214" s="156"/>
      <c r="X214" s="188"/>
      <c r="Y214" s="157"/>
      <c r="Z214" s="157"/>
      <c r="AA214" s="154"/>
      <c r="AB214" s="154"/>
      <c r="AC214" s="154"/>
      <c r="AD214" s="155">
        <f t="shared" si="18"/>
        <v>0</v>
      </c>
      <c r="AE214" s="156"/>
    </row>
    <row r="215" spans="1:31" ht="14" customHeight="1">
      <c r="A215" s="150">
        <f t="shared" si="15"/>
        <v>212</v>
      </c>
      <c r="B215" s="150">
        <f t="shared" si="16"/>
        <v>571</v>
      </c>
      <c r="C215" s="164" t="s">
        <v>754</v>
      </c>
      <c r="D215"/>
      <c r="F215" s="157"/>
      <c r="G215" s="189"/>
      <c r="H215" s="154"/>
      <c r="I215"/>
      <c r="J215" s="167">
        <v>571</v>
      </c>
      <c r="K215" s="154"/>
      <c r="L215" s="155">
        <f t="shared" si="19"/>
        <v>571</v>
      </c>
      <c r="M215" s="156"/>
      <c r="N215" s="71"/>
      <c r="O215" s="157"/>
      <c r="P215" s="154"/>
      <c r="Q215" s="154"/>
      <c r="R215" s="178"/>
      <c r="S215" s="154"/>
      <c r="T215" s="154"/>
      <c r="U215" s="154"/>
      <c r="V215" s="155">
        <f t="shared" si="17"/>
        <v>0</v>
      </c>
      <c r="W215" s="156"/>
      <c r="X215" s="188"/>
      <c r="Y215" s="157"/>
      <c r="Z215" s="157"/>
      <c r="AA215" s="154"/>
      <c r="AB215" s="154"/>
      <c r="AC215" s="154"/>
      <c r="AD215" s="155">
        <f t="shared" si="18"/>
        <v>0</v>
      </c>
      <c r="AE215" s="156"/>
    </row>
    <row r="216" spans="1:31" ht="14" customHeight="1">
      <c r="A216" s="150">
        <f t="shared" si="15"/>
        <v>213</v>
      </c>
      <c r="B216" s="150">
        <f t="shared" si="16"/>
        <v>567</v>
      </c>
      <c r="C216" s="164" t="s">
        <v>236</v>
      </c>
      <c r="D216"/>
      <c r="F216" s="157"/>
      <c r="G216" s="189"/>
      <c r="H216" s="154"/>
      <c r="I216"/>
      <c r="J216" s="167">
        <v>567</v>
      </c>
      <c r="K216" s="154"/>
      <c r="L216" s="155">
        <f t="shared" si="19"/>
        <v>567</v>
      </c>
      <c r="M216" s="156"/>
      <c r="N216" s="71"/>
      <c r="O216" s="157"/>
      <c r="P216" s="154"/>
      <c r="Q216" s="154"/>
      <c r="R216" s="178"/>
      <c r="S216" s="154"/>
      <c r="T216" s="154"/>
      <c r="U216" s="154"/>
      <c r="V216" s="155">
        <f t="shared" si="17"/>
        <v>0</v>
      </c>
      <c r="W216" s="156"/>
      <c r="X216" s="188"/>
      <c r="Y216" s="157"/>
      <c r="Z216" s="157"/>
      <c r="AA216" s="154"/>
      <c r="AB216" s="154"/>
      <c r="AC216" s="154"/>
      <c r="AD216" s="155">
        <f t="shared" si="18"/>
        <v>0</v>
      </c>
      <c r="AE216" s="156"/>
    </row>
    <row r="217" spans="1:31" ht="14" customHeight="1">
      <c r="A217" s="150">
        <f t="shared" si="15"/>
        <v>214</v>
      </c>
      <c r="B217" s="150">
        <f t="shared" si="16"/>
        <v>501</v>
      </c>
      <c r="C217" s="71" t="s">
        <v>1071</v>
      </c>
      <c r="D217"/>
      <c r="F217" s="157"/>
      <c r="G217" s="189"/>
      <c r="H217" s="154"/>
      <c r="I217"/>
      <c r="J217" s="154"/>
      <c r="K217" s="154"/>
      <c r="L217" s="155">
        <f t="shared" si="19"/>
        <v>0</v>
      </c>
      <c r="M217" s="156"/>
      <c r="N217" s="71">
        <v>501</v>
      </c>
      <c r="O217" s="157"/>
      <c r="P217" s="154"/>
      <c r="Q217" s="154"/>
      <c r="R217" s="178"/>
      <c r="S217" s="154"/>
      <c r="T217" s="154"/>
      <c r="U217" s="154"/>
      <c r="V217" s="155">
        <f t="shared" si="17"/>
        <v>501</v>
      </c>
      <c r="W217" s="156"/>
      <c r="X217" s="188"/>
      <c r="Y217" s="157"/>
      <c r="Z217" s="157"/>
      <c r="AA217" s="154"/>
      <c r="AB217" s="154"/>
      <c r="AC217" s="154"/>
      <c r="AD217" s="155">
        <f t="shared" si="18"/>
        <v>0</v>
      </c>
      <c r="AE217" s="156"/>
    </row>
    <row r="218" spans="1:31" ht="14" customHeight="1">
      <c r="A218" s="150">
        <f t="shared" si="15"/>
        <v>215</v>
      </c>
      <c r="B218" s="150">
        <f t="shared" si="16"/>
        <v>468</v>
      </c>
      <c r="C218" s="71" t="s">
        <v>1049</v>
      </c>
      <c r="D218"/>
      <c r="F218" s="157"/>
      <c r="G218" s="189"/>
      <c r="H218" s="154"/>
      <c r="I218"/>
      <c r="J218" s="154"/>
      <c r="K218" s="154"/>
      <c r="L218" s="155">
        <f t="shared" si="19"/>
        <v>0</v>
      </c>
      <c r="M218" s="156"/>
      <c r="N218" s="71">
        <v>468</v>
      </c>
      <c r="O218" s="157"/>
      <c r="P218" s="154"/>
      <c r="Q218" s="154"/>
      <c r="R218" s="178"/>
      <c r="S218" s="154"/>
      <c r="T218" s="154"/>
      <c r="U218" s="154"/>
      <c r="V218" s="155">
        <f t="shared" si="17"/>
        <v>468</v>
      </c>
      <c r="W218" s="156"/>
      <c r="X218" s="188"/>
      <c r="Y218" s="157"/>
      <c r="Z218" s="157"/>
      <c r="AA218" s="154"/>
      <c r="AB218" s="154"/>
      <c r="AC218" s="154"/>
      <c r="AD218" s="155">
        <f t="shared" si="18"/>
        <v>0</v>
      </c>
      <c r="AE218" s="156"/>
    </row>
    <row r="219" spans="1:31" ht="14" customHeight="1">
      <c r="A219" s="150">
        <f t="shared" si="15"/>
        <v>216</v>
      </c>
      <c r="B219" s="150">
        <f t="shared" si="16"/>
        <v>329</v>
      </c>
      <c r="C219" s="71" t="s">
        <v>992</v>
      </c>
      <c r="D219"/>
      <c r="F219" s="157"/>
      <c r="G219" s="189"/>
      <c r="H219" s="154"/>
      <c r="I219"/>
      <c r="J219" s="154"/>
      <c r="K219" s="154"/>
      <c r="L219" s="155">
        <f t="shared" si="19"/>
        <v>0</v>
      </c>
      <c r="M219" s="156"/>
      <c r="N219" s="71">
        <v>329</v>
      </c>
      <c r="O219" s="157"/>
      <c r="P219" s="154"/>
      <c r="Q219" s="154"/>
      <c r="R219" s="178"/>
      <c r="S219" s="154"/>
      <c r="T219" s="154"/>
      <c r="U219" s="154"/>
      <c r="V219" s="155">
        <f t="shared" si="17"/>
        <v>329</v>
      </c>
      <c r="W219" s="156"/>
      <c r="X219" s="188"/>
      <c r="Y219" s="157"/>
      <c r="Z219" s="157"/>
      <c r="AA219" s="154"/>
      <c r="AB219" s="154"/>
      <c r="AC219" s="154"/>
      <c r="AD219" s="155">
        <f t="shared" si="18"/>
        <v>0</v>
      </c>
      <c r="AE219" s="156"/>
    </row>
    <row r="220" spans="1:31" ht="15.75" customHeight="1">
      <c r="A220"/>
      <c r="B220"/>
      <c r="C220"/>
      <c r="D220"/>
      <c r="F220"/>
      <c r="G220"/>
      <c r="H220"/>
      <c r="I220"/>
      <c r="J220" s="165"/>
      <c r="K220"/>
      <c r="L220"/>
      <c r="M220"/>
      <c r="O220"/>
      <c r="R220"/>
      <c r="U220"/>
      <c r="V220"/>
      <c r="W220"/>
      <c r="Y220"/>
      <c r="AA220"/>
      <c r="AC220"/>
      <c r="AD220"/>
      <c r="AE220"/>
    </row>
    <row r="221" spans="1:31" ht="14" customHeight="1">
      <c r="A221"/>
      <c r="B221"/>
      <c r="C221" s="171" t="s">
        <v>1521</v>
      </c>
      <c r="D221" s="164"/>
      <c r="F221" s="165"/>
      <c r="G221" s="164"/>
      <c r="H221"/>
      <c r="I221"/>
      <c r="J221" s="165"/>
      <c r="K221"/>
      <c r="L221"/>
      <c r="M221"/>
      <c r="O221"/>
      <c r="R221"/>
      <c r="U221"/>
      <c r="V221"/>
      <c r="W221"/>
      <c r="Y221"/>
      <c r="AA221"/>
      <c r="AC221"/>
      <c r="AD221"/>
      <c r="AE221"/>
    </row>
    <row r="222" spans="1:31" ht="14" customHeight="1">
      <c r="A222" s="150">
        <f t="shared" ref="A222:A253" si="20">ROW()-221</f>
        <v>1</v>
      </c>
      <c r="B222" s="150">
        <f t="shared" ref="B222:B253" si="21">L222+V222+AD222</f>
        <v>3523</v>
      </c>
      <c r="C222" s="164" t="s">
        <v>1380</v>
      </c>
      <c r="D222" s="164"/>
      <c r="F222"/>
      <c r="G222" s="166">
        <v>713</v>
      </c>
      <c r="H222" s="165">
        <v>747</v>
      </c>
      <c r="I222"/>
      <c r="J222" s="165"/>
      <c r="K222" s="165">
        <v>711</v>
      </c>
      <c r="L222" s="173">
        <f>SUM(D222:K222)</f>
        <v>2171</v>
      </c>
      <c r="M222" s="172">
        <v>2</v>
      </c>
      <c r="O222"/>
      <c r="R222"/>
      <c r="U222"/>
      <c r="V222" s="173">
        <f t="shared" ref="V222:V253" si="22">SUM(N222:U222)</f>
        <v>0</v>
      </c>
      <c r="W222"/>
      <c r="Y222"/>
      <c r="AA222" s="164">
        <v>658</v>
      </c>
      <c r="AC222" s="164">
        <v>694</v>
      </c>
      <c r="AD222" s="173">
        <f t="shared" ref="AD222:AD253" si="23">SUM(X222:AC222)</f>
        <v>1352</v>
      </c>
      <c r="AE222" s="172">
        <v>1</v>
      </c>
    </row>
    <row r="223" spans="1:31" ht="14" customHeight="1">
      <c r="A223" s="150">
        <f t="shared" si="20"/>
        <v>2</v>
      </c>
      <c r="B223" s="150">
        <f t="shared" si="21"/>
        <v>3519</v>
      </c>
      <c r="C223" s="164" t="s">
        <v>1161</v>
      </c>
      <c r="D223" s="164">
        <v>900</v>
      </c>
      <c r="F223" s="190">
        <v>861</v>
      </c>
      <c r="G223"/>
      <c r="I223" s="164">
        <v>848</v>
      </c>
      <c r="J223" s="165"/>
      <c r="K223" s="165">
        <v>817</v>
      </c>
      <c r="L223" s="173">
        <f>SUM(D223:K223)-K223</f>
        <v>2609</v>
      </c>
      <c r="M223" s="172">
        <v>1</v>
      </c>
      <c r="O223"/>
      <c r="R223"/>
      <c r="U223"/>
      <c r="V223" s="173">
        <f t="shared" si="22"/>
        <v>0</v>
      </c>
      <c r="W223"/>
      <c r="Y223" s="191">
        <v>910</v>
      </c>
      <c r="AD223" s="173">
        <f t="shared" si="23"/>
        <v>910</v>
      </c>
      <c r="AE223" s="172">
        <v>2</v>
      </c>
    </row>
    <row r="224" spans="1:31" ht="14" customHeight="1">
      <c r="A224" s="150">
        <f t="shared" si="20"/>
        <v>3</v>
      </c>
      <c r="B224" s="150">
        <f t="shared" si="21"/>
        <v>3490</v>
      </c>
      <c r="C224" s="164" t="s">
        <v>1165</v>
      </c>
      <c r="D224" s="164">
        <v>890</v>
      </c>
      <c r="F224"/>
      <c r="G224"/>
      <c r="I224" s="164">
        <v>824</v>
      </c>
      <c r="J224" s="165"/>
      <c r="K224"/>
      <c r="L224" s="173">
        <f t="shared" ref="L224:L271" si="24">SUM(D224:K224)</f>
        <v>1714</v>
      </c>
      <c r="M224"/>
      <c r="O224" s="191">
        <v>876</v>
      </c>
      <c r="R224" s="192">
        <v>900</v>
      </c>
      <c r="U224"/>
      <c r="V224" s="173">
        <f t="shared" si="22"/>
        <v>1776</v>
      </c>
      <c r="W224" s="172">
        <v>1</v>
      </c>
      <c r="Y224"/>
      <c r="AD224" s="173">
        <f t="shared" si="23"/>
        <v>0</v>
      </c>
      <c r="AE224"/>
    </row>
    <row r="225" spans="1:31" ht="14" customHeight="1">
      <c r="A225" s="150">
        <f t="shared" si="20"/>
        <v>4</v>
      </c>
      <c r="B225" s="150">
        <f t="shared" si="21"/>
        <v>2139</v>
      </c>
      <c r="C225" s="164" t="s">
        <v>1176</v>
      </c>
      <c r="D225" s="164">
        <v>726</v>
      </c>
      <c r="F225"/>
      <c r="G225"/>
      <c r="I225"/>
      <c r="J225" s="165"/>
      <c r="K225"/>
      <c r="L225" s="173">
        <f t="shared" si="24"/>
        <v>726</v>
      </c>
      <c r="M225"/>
      <c r="O225"/>
      <c r="R225" s="192">
        <v>725</v>
      </c>
      <c r="U225"/>
      <c r="V225" s="173">
        <f t="shared" si="22"/>
        <v>725</v>
      </c>
      <c r="W225"/>
      <c r="Y225" s="191">
        <v>688</v>
      </c>
      <c r="AD225" s="173">
        <f t="shared" si="23"/>
        <v>688</v>
      </c>
      <c r="AE225" s="172">
        <v>3</v>
      </c>
    </row>
    <row r="226" spans="1:31" ht="14" customHeight="1">
      <c r="A226" s="150">
        <f t="shared" si="20"/>
        <v>5</v>
      </c>
      <c r="B226" s="150">
        <f t="shared" si="21"/>
        <v>1743</v>
      </c>
      <c r="C226" s="164" t="s">
        <v>1168</v>
      </c>
      <c r="D226" s="164">
        <v>894</v>
      </c>
      <c r="F226"/>
      <c r="G226" s="166">
        <v>849</v>
      </c>
      <c r="I226"/>
      <c r="J226" s="165"/>
      <c r="K226"/>
      <c r="L226" s="173">
        <f t="shared" si="24"/>
        <v>1743</v>
      </c>
      <c r="M226" s="172">
        <v>3</v>
      </c>
      <c r="O226"/>
      <c r="R226"/>
      <c r="U226"/>
      <c r="V226" s="173">
        <f t="shared" si="22"/>
        <v>0</v>
      </c>
      <c r="W226"/>
      <c r="AD226" s="173">
        <f t="shared" si="23"/>
        <v>0</v>
      </c>
    </row>
    <row r="227" spans="1:31" ht="14" customHeight="1">
      <c r="A227" s="150">
        <f t="shared" si="20"/>
        <v>6</v>
      </c>
      <c r="B227" s="150">
        <f t="shared" si="21"/>
        <v>1692</v>
      </c>
      <c r="C227" s="164" t="s">
        <v>1162</v>
      </c>
      <c r="D227" s="164">
        <v>842</v>
      </c>
      <c r="F227"/>
      <c r="I227"/>
      <c r="J227" s="165">
        <v>850</v>
      </c>
      <c r="K227"/>
      <c r="L227" s="173">
        <f t="shared" si="24"/>
        <v>1692</v>
      </c>
      <c r="O227"/>
      <c r="R227"/>
      <c r="U227"/>
      <c r="V227" s="173">
        <f t="shared" si="22"/>
        <v>0</v>
      </c>
      <c r="W227"/>
      <c r="AD227" s="173">
        <f t="shared" si="23"/>
        <v>0</v>
      </c>
    </row>
    <row r="228" spans="1:31" ht="14" customHeight="1">
      <c r="A228" s="150">
        <f t="shared" si="20"/>
        <v>7</v>
      </c>
      <c r="B228" s="150">
        <f t="shared" si="21"/>
        <v>1683</v>
      </c>
      <c r="C228" s="164" t="s">
        <v>1208</v>
      </c>
      <c r="D228" s="164">
        <v>833</v>
      </c>
      <c r="F228" s="190">
        <v>850</v>
      </c>
      <c r="I228"/>
      <c r="J228" s="165"/>
      <c r="K228"/>
      <c r="L228" s="173">
        <f t="shared" si="24"/>
        <v>1683</v>
      </c>
      <c r="O228"/>
      <c r="R228"/>
      <c r="U228"/>
      <c r="V228" s="173">
        <f t="shared" si="22"/>
        <v>0</v>
      </c>
      <c r="W228"/>
      <c r="AD228" s="173">
        <f t="shared" si="23"/>
        <v>0</v>
      </c>
    </row>
    <row r="229" spans="1:31" ht="14" customHeight="1">
      <c r="A229" s="150">
        <f t="shared" si="20"/>
        <v>8</v>
      </c>
      <c r="B229" s="150">
        <f t="shared" si="21"/>
        <v>1512</v>
      </c>
      <c r="C229" s="164" t="s">
        <v>1435</v>
      </c>
      <c r="D229" s="164">
        <v>807</v>
      </c>
      <c r="I229"/>
      <c r="J229" s="165"/>
      <c r="K229"/>
      <c r="L229" s="173">
        <f t="shared" si="24"/>
        <v>807</v>
      </c>
      <c r="O229" s="191">
        <v>705</v>
      </c>
      <c r="R229"/>
      <c r="U229"/>
      <c r="V229" s="173">
        <f t="shared" si="22"/>
        <v>705</v>
      </c>
      <c r="W229"/>
      <c r="AD229" s="173">
        <f t="shared" si="23"/>
        <v>0</v>
      </c>
    </row>
    <row r="230" spans="1:31" ht="14" customHeight="1">
      <c r="A230" s="150">
        <f t="shared" si="20"/>
        <v>9</v>
      </c>
      <c r="B230" s="150">
        <f t="shared" si="21"/>
        <v>1464</v>
      </c>
      <c r="C230" s="164" t="s">
        <v>1415</v>
      </c>
      <c r="D230" s="164">
        <v>774</v>
      </c>
      <c r="I230"/>
      <c r="J230" s="165"/>
      <c r="K230"/>
      <c r="L230" s="173">
        <f t="shared" si="24"/>
        <v>774</v>
      </c>
      <c r="R230" s="192">
        <v>690</v>
      </c>
      <c r="U230"/>
      <c r="V230" s="173">
        <f t="shared" si="22"/>
        <v>690</v>
      </c>
      <c r="W230"/>
      <c r="AD230" s="173">
        <f t="shared" si="23"/>
        <v>0</v>
      </c>
    </row>
    <row r="231" spans="1:31" ht="14" customHeight="1">
      <c r="A231" s="150">
        <f t="shared" si="20"/>
        <v>10</v>
      </c>
      <c r="B231" s="150">
        <f t="shared" si="21"/>
        <v>1280</v>
      </c>
      <c r="C231" s="164" t="s">
        <v>1339</v>
      </c>
      <c r="D231" s="164">
        <v>694</v>
      </c>
      <c r="I231"/>
      <c r="J231" s="165">
        <v>586</v>
      </c>
      <c r="K231"/>
      <c r="L231" s="173">
        <f t="shared" si="24"/>
        <v>1280</v>
      </c>
      <c r="R231"/>
      <c r="U231"/>
      <c r="V231" s="173">
        <f t="shared" si="22"/>
        <v>0</v>
      </c>
      <c r="W231"/>
      <c r="AD231" s="173">
        <f t="shared" si="23"/>
        <v>0</v>
      </c>
    </row>
    <row r="232" spans="1:31" ht="14" customHeight="1">
      <c r="A232" s="150">
        <f t="shared" si="20"/>
        <v>11</v>
      </c>
      <c r="B232" s="150">
        <f t="shared" si="21"/>
        <v>1204</v>
      </c>
      <c r="C232" s="164" t="s">
        <v>1409</v>
      </c>
      <c r="D232" s="164"/>
      <c r="I232" s="164">
        <v>622</v>
      </c>
      <c r="J232" s="165"/>
      <c r="K232" s="165">
        <v>582</v>
      </c>
      <c r="L232" s="173">
        <f t="shared" si="24"/>
        <v>1204</v>
      </c>
      <c r="R232"/>
      <c r="U232"/>
      <c r="V232" s="173">
        <f t="shared" si="22"/>
        <v>0</v>
      </c>
      <c r="W232"/>
      <c r="AD232" s="173">
        <f t="shared" si="23"/>
        <v>0</v>
      </c>
    </row>
    <row r="233" spans="1:31" ht="14" customHeight="1">
      <c r="A233" s="150">
        <f t="shared" si="20"/>
        <v>12</v>
      </c>
      <c r="B233" s="150">
        <f t="shared" si="21"/>
        <v>850</v>
      </c>
      <c r="C233" s="164" t="s">
        <v>1403</v>
      </c>
      <c r="D233" s="164"/>
      <c r="J233" s="167"/>
      <c r="L233" s="173">
        <f t="shared" si="24"/>
        <v>0</v>
      </c>
      <c r="R233"/>
      <c r="U233" s="164">
        <v>850</v>
      </c>
      <c r="V233" s="173">
        <f t="shared" si="22"/>
        <v>850</v>
      </c>
      <c r="W233" s="172">
        <v>2</v>
      </c>
      <c r="AD233" s="173">
        <f t="shared" si="23"/>
        <v>0</v>
      </c>
    </row>
    <row r="234" spans="1:31" ht="14" customHeight="1">
      <c r="A234" s="150">
        <f t="shared" si="20"/>
        <v>13</v>
      </c>
      <c r="B234" s="150">
        <f t="shared" si="21"/>
        <v>843</v>
      </c>
      <c r="C234" s="164" t="s">
        <v>1398</v>
      </c>
      <c r="D234" s="164"/>
      <c r="J234" s="167">
        <v>843</v>
      </c>
      <c r="L234" s="173">
        <f t="shared" si="24"/>
        <v>843</v>
      </c>
      <c r="R234"/>
      <c r="U234"/>
      <c r="V234" s="173">
        <f t="shared" si="22"/>
        <v>0</v>
      </c>
      <c r="W234"/>
      <c r="AD234" s="173">
        <f t="shared" si="23"/>
        <v>0</v>
      </c>
    </row>
    <row r="235" spans="1:31" ht="14" customHeight="1">
      <c r="A235" s="150">
        <f t="shared" si="20"/>
        <v>14</v>
      </c>
      <c r="B235" s="150">
        <f t="shared" si="21"/>
        <v>833</v>
      </c>
      <c r="C235" s="164" t="s">
        <v>1355</v>
      </c>
      <c r="D235" s="164">
        <v>833</v>
      </c>
      <c r="J235" s="165"/>
      <c r="L235" s="173">
        <f t="shared" si="24"/>
        <v>833</v>
      </c>
      <c r="R235"/>
      <c r="U235"/>
      <c r="V235" s="173">
        <f t="shared" si="22"/>
        <v>0</v>
      </c>
      <c r="W235"/>
      <c r="AD235" s="173">
        <f t="shared" si="23"/>
        <v>0</v>
      </c>
    </row>
    <row r="236" spans="1:31" ht="14" customHeight="1">
      <c r="A236" s="150">
        <f t="shared" si="20"/>
        <v>15</v>
      </c>
      <c r="B236" s="150">
        <f t="shared" si="21"/>
        <v>833</v>
      </c>
      <c r="C236" s="164" t="s">
        <v>1171</v>
      </c>
      <c r="D236" s="164"/>
      <c r="J236" s="167"/>
      <c r="L236" s="173">
        <f t="shared" si="24"/>
        <v>0</v>
      </c>
      <c r="R236"/>
      <c r="U236" s="164">
        <v>833</v>
      </c>
      <c r="V236" s="173">
        <f t="shared" si="22"/>
        <v>833</v>
      </c>
      <c r="W236" s="172">
        <v>3</v>
      </c>
      <c r="AD236" s="173">
        <f t="shared" si="23"/>
        <v>0</v>
      </c>
    </row>
    <row r="237" spans="1:31" ht="14" customHeight="1">
      <c r="A237" s="150">
        <f t="shared" si="20"/>
        <v>16</v>
      </c>
      <c r="B237" s="150">
        <f t="shared" si="21"/>
        <v>822</v>
      </c>
      <c r="C237" s="164" t="s">
        <v>1485</v>
      </c>
      <c r="D237" s="164"/>
      <c r="J237" s="167"/>
      <c r="L237" s="173">
        <f t="shared" si="24"/>
        <v>0</v>
      </c>
      <c r="R237"/>
      <c r="U237" s="164">
        <v>822</v>
      </c>
      <c r="V237" s="173">
        <f t="shared" si="22"/>
        <v>822</v>
      </c>
      <c r="W237"/>
      <c r="AD237" s="173">
        <f t="shared" si="23"/>
        <v>0</v>
      </c>
    </row>
    <row r="238" spans="1:31" ht="14" customHeight="1">
      <c r="A238" s="150">
        <f t="shared" si="20"/>
        <v>17</v>
      </c>
      <c r="B238" s="150">
        <f t="shared" si="21"/>
        <v>801</v>
      </c>
      <c r="C238" s="164" t="s">
        <v>1318</v>
      </c>
      <c r="D238" s="164">
        <v>801</v>
      </c>
      <c r="J238" s="165"/>
      <c r="L238" s="173">
        <f t="shared" si="24"/>
        <v>801</v>
      </c>
      <c r="R238"/>
      <c r="U238"/>
      <c r="V238" s="173">
        <f t="shared" si="22"/>
        <v>0</v>
      </c>
      <c r="W238"/>
      <c r="AD238" s="173">
        <f t="shared" si="23"/>
        <v>0</v>
      </c>
    </row>
    <row r="239" spans="1:31" ht="14" customHeight="1">
      <c r="A239" s="150">
        <f t="shared" si="20"/>
        <v>18</v>
      </c>
      <c r="B239" s="150">
        <f t="shared" si="21"/>
        <v>781</v>
      </c>
      <c r="C239" s="164" t="s">
        <v>1387</v>
      </c>
      <c r="D239" s="164"/>
      <c r="J239" s="165"/>
      <c r="L239" s="173">
        <f t="shared" si="24"/>
        <v>0</v>
      </c>
      <c r="R239" s="192">
        <v>781</v>
      </c>
      <c r="U239"/>
      <c r="V239" s="173">
        <f t="shared" si="22"/>
        <v>781</v>
      </c>
      <c r="W239" s="172">
        <v>2</v>
      </c>
      <c r="AD239" s="173">
        <f t="shared" si="23"/>
        <v>0</v>
      </c>
    </row>
    <row r="240" spans="1:31" ht="14" customHeight="1">
      <c r="A240" s="150">
        <f t="shared" si="20"/>
        <v>19</v>
      </c>
      <c r="B240" s="150">
        <f t="shared" si="21"/>
        <v>754</v>
      </c>
      <c r="C240" s="164" t="s">
        <v>1326</v>
      </c>
      <c r="D240" s="164">
        <v>754</v>
      </c>
      <c r="J240" s="165"/>
      <c r="L240" s="173">
        <f t="shared" si="24"/>
        <v>754</v>
      </c>
      <c r="R240"/>
      <c r="U240"/>
      <c r="V240" s="173">
        <f t="shared" si="22"/>
        <v>0</v>
      </c>
      <c r="AD240" s="173">
        <f t="shared" si="23"/>
        <v>0</v>
      </c>
    </row>
    <row r="241" spans="1:30" ht="14" customHeight="1">
      <c r="A241" s="150">
        <f t="shared" si="20"/>
        <v>20</v>
      </c>
      <c r="B241" s="150">
        <f t="shared" si="21"/>
        <v>729</v>
      </c>
      <c r="C241" s="164" t="s">
        <v>1390</v>
      </c>
      <c r="D241" s="164">
        <v>729</v>
      </c>
      <c r="J241" s="165"/>
      <c r="L241" s="173">
        <f t="shared" si="24"/>
        <v>729</v>
      </c>
      <c r="R241"/>
      <c r="U241"/>
      <c r="V241" s="173">
        <f t="shared" si="22"/>
        <v>0</v>
      </c>
      <c r="AD241" s="173">
        <f t="shared" si="23"/>
        <v>0</v>
      </c>
    </row>
    <row r="242" spans="1:30" ht="14" customHeight="1">
      <c r="A242" s="150">
        <f t="shared" si="20"/>
        <v>21</v>
      </c>
      <c r="B242" s="150">
        <f t="shared" si="21"/>
        <v>726</v>
      </c>
      <c r="C242" s="164" t="s">
        <v>1457</v>
      </c>
      <c r="D242" s="164">
        <v>726</v>
      </c>
      <c r="J242" s="165"/>
      <c r="L242" s="173">
        <f t="shared" si="24"/>
        <v>726</v>
      </c>
      <c r="R242"/>
      <c r="U242"/>
      <c r="V242" s="173">
        <f t="shared" si="22"/>
        <v>0</v>
      </c>
      <c r="AD242" s="173">
        <f t="shared" si="23"/>
        <v>0</v>
      </c>
    </row>
    <row r="243" spans="1:30" ht="14" customHeight="1">
      <c r="A243" s="150">
        <f t="shared" si="20"/>
        <v>22</v>
      </c>
      <c r="B243" s="150">
        <f t="shared" si="21"/>
        <v>726</v>
      </c>
      <c r="C243" s="164" t="s">
        <v>1252</v>
      </c>
      <c r="D243" s="164"/>
      <c r="J243" s="167">
        <v>726</v>
      </c>
      <c r="L243" s="173">
        <f t="shared" si="24"/>
        <v>726</v>
      </c>
      <c r="R243"/>
      <c r="U243"/>
      <c r="V243" s="173">
        <f t="shared" si="22"/>
        <v>0</v>
      </c>
      <c r="AD243" s="173">
        <f t="shared" si="23"/>
        <v>0</v>
      </c>
    </row>
    <row r="244" spans="1:30" ht="14" customHeight="1">
      <c r="A244" s="150">
        <f t="shared" si="20"/>
        <v>23</v>
      </c>
      <c r="B244" s="150">
        <f t="shared" si="21"/>
        <v>719</v>
      </c>
      <c r="C244" s="164" t="s">
        <v>1433</v>
      </c>
      <c r="D244" s="164">
        <v>719</v>
      </c>
      <c r="J244" s="165"/>
      <c r="L244" s="173">
        <f t="shared" si="24"/>
        <v>719</v>
      </c>
      <c r="R244"/>
      <c r="U244"/>
      <c r="V244" s="173">
        <f t="shared" si="22"/>
        <v>0</v>
      </c>
      <c r="AD244" s="173">
        <f t="shared" si="23"/>
        <v>0</v>
      </c>
    </row>
    <row r="245" spans="1:30" ht="14" customHeight="1">
      <c r="A245" s="150">
        <f t="shared" si="20"/>
        <v>24</v>
      </c>
      <c r="B245" s="150">
        <f t="shared" si="21"/>
        <v>715</v>
      </c>
      <c r="C245" s="164" t="s">
        <v>1370</v>
      </c>
      <c r="D245" s="164"/>
      <c r="J245" s="167">
        <v>715</v>
      </c>
      <c r="L245" s="173">
        <f t="shared" si="24"/>
        <v>715</v>
      </c>
      <c r="R245"/>
      <c r="U245"/>
      <c r="V245" s="173">
        <f t="shared" si="22"/>
        <v>0</v>
      </c>
      <c r="AD245" s="173">
        <f t="shared" si="23"/>
        <v>0</v>
      </c>
    </row>
    <row r="246" spans="1:30" ht="14" customHeight="1">
      <c r="A246" s="150">
        <f t="shared" si="20"/>
        <v>25</v>
      </c>
      <c r="B246" s="150">
        <f t="shared" si="21"/>
        <v>715</v>
      </c>
      <c r="C246" s="164" t="s">
        <v>1317</v>
      </c>
      <c r="D246" s="164"/>
      <c r="J246" s="167">
        <v>715</v>
      </c>
      <c r="L246" s="173">
        <f t="shared" si="24"/>
        <v>715</v>
      </c>
      <c r="R246"/>
      <c r="U246"/>
      <c r="V246" s="173">
        <f t="shared" si="22"/>
        <v>0</v>
      </c>
      <c r="AD246" s="173">
        <f t="shared" si="23"/>
        <v>0</v>
      </c>
    </row>
    <row r="247" spans="1:30" ht="14" customHeight="1">
      <c r="A247" s="150">
        <f t="shared" si="20"/>
        <v>26</v>
      </c>
      <c r="B247" s="150">
        <f t="shared" si="21"/>
        <v>701</v>
      </c>
      <c r="C247" s="164" t="s">
        <v>1392</v>
      </c>
      <c r="D247" s="164"/>
      <c r="J247" s="167">
        <v>701</v>
      </c>
      <c r="L247" s="173">
        <f t="shared" si="24"/>
        <v>701</v>
      </c>
      <c r="R247"/>
      <c r="U247"/>
      <c r="V247" s="173">
        <f t="shared" si="22"/>
        <v>0</v>
      </c>
      <c r="AD247" s="173">
        <f t="shared" si="23"/>
        <v>0</v>
      </c>
    </row>
    <row r="248" spans="1:30" ht="14" customHeight="1">
      <c r="A248" s="150">
        <f t="shared" si="20"/>
        <v>27</v>
      </c>
      <c r="B248" s="150">
        <f t="shared" si="21"/>
        <v>689</v>
      </c>
      <c r="C248" s="164" t="s">
        <v>1346</v>
      </c>
      <c r="D248" s="164"/>
      <c r="J248" s="165"/>
      <c r="L248" s="173">
        <f t="shared" si="24"/>
        <v>0</v>
      </c>
      <c r="R248" s="192">
        <v>689</v>
      </c>
      <c r="U248"/>
      <c r="V248" s="173">
        <f t="shared" si="22"/>
        <v>689</v>
      </c>
      <c r="AD248" s="173">
        <f t="shared" si="23"/>
        <v>0</v>
      </c>
    </row>
    <row r="249" spans="1:30" ht="14" customHeight="1">
      <c r="A249" s="150">
        <f t="shared" si="20"/>
        <v>28</v>
      </c>
      <c r="B249" s="150">
        <f t="shared" si="21"/>
        <v>686</v>
      </c>
      <c r="C249" s="164" t="s">
        <v>1410</v>
      </c>
      <c r="D249" s="164">
        <v>686</v>
      </c>
      <c r="J249" s="165"/>
      <c r="L249" s="173">
        <f t="shared" si="24"/>
        <v>686</v>
      </c>
      <c r="R249"/>
      <c r="U249"/>
      <c r="V249" s="173">
        <f t="shared" si="22"/>
        <v>0</v>
      </c>
      <c r="AD249" s="173">
        <f t="shared" si="23"/>
        <v>0</v>
      </c>
    </row>
    <row r="250" spans="1:30" ht="14" customHeight="1">
      <c r="A250" s="150">
        <f t="shared" si="20"/>
        <v>29</v>
      </c>
      <c r="B250" s="150">
        <f t="shared" si="21"/>
        <v>684</v>
      </c>
      <c r="C250" s="164" t="s">
        <v>1196</v>
      </c>
      <c r="D250" s="164">
        <v>684</v>
      </c>
      <c r="J250" s="165"/>
      <c r="L250" s="173">
        <f t="shared" si="24"/>
        <v>684</v>
      </c>
      <c r="R250"/>
      <c r="U250"/>
      <c r="V250" s="173">
        <f t="shared" si="22"/>
        <v>0</v>
      </c>
      <c r="AD250" s="173">
        <f t="shared" si="23"/>
        <v>0</v>
      </c>
    </row>
    <row r="251" spans="1:30" ht="14" customHeight="1">
      <c r="A251" s="150">
        <f t="shared" si="20"/>
        <v>30</v>
      </c>
      <c r="B251" s="150">
        <f t="shared" si="21"/>
        <v>677</v>
      </c>
      <c r="C251" s="164" t="s">
        <v>1321</v>
      </c>
      <c r="D251" s="164">
        <v>677</v>
      </c>
      <c r="J251" s="165"/>
      <c r="L251" s="173">
        <f t="shared" si="24"/>
        <v>677</v>
      </c>
      <c r="R251"/>
      <c r="U251"/>
      <c r="V251" s="173">
        <f t="shared" si="22"/>
        <v>0</v>
      </c>
      <c r="AD251" s="173">
        <f t="shared" si="23"/>
        <v>0</v>
      </c>
    </row>
    <row r="252" spans="1:30" ht="14" customHeight="1">
      <c r="A252" s="150">
        <f t="shared" si="20"/>
        <v>31</v>
      </c>
      <c r="B252" s="150">
        <f t="shared" si="21"/>
        <v>675</v>
      </c>
      <c r="C252" s="164" t="s">
        <v>1444</v>
      </c>
      <c r="D252" s="164"/>
      <c r="J252" s="167">
        <v>675</v>
      </c>
      <c r="L252" s="173">
        <f t="shared" si="24"/>
        <v>675</v>
      </c>
      <c r="R252"/>
      <c r="U252"/>
      <c r="V252" s="173">
        <f t="shared" si="22"/>
        <v>0</v>
      </c>
      <c r="AD252" s="173">
        <f t="shared" si="23"/>
        <v>0</v>
      </c>
    </row>
    <row r="253" spans="1:30" ht="14" customHeight="1">
      <c r="A253" s="150">
        <f t="shared" si="20"/>
        <v>32</v>
      </c>
      <c r="B253" s="150">
        <f t="shared" si="21"/>
        <v>668</v>
      </c>
      <c r="C253" s="164" t="s">
        <v>1441</v>
      </c>
      <c r="D253" s="164">
        <v>668</v>
      </c>
      <c r="J253" s="165"/>
      <c r="L253" s="173">
        <f t="shared" si="24"/>
        <v>668</v>
      </c>
      <c r="R253"/>
      <c r="U253"/>
      <c r="V253" s="173">
        <f t="shared" si="22"/>
        <v>0</v>
      </c>
      <c r="AD253" s="173">
        <f t="shared" si="23"/>
        <v>0</v>
      </c>
    </row>
    <row r="254" spans="1:30" ht="14" customHeight="1">
      <c r="A254" s="150">
        <f t="shared" ref="A254:A271" si="25">ROW()-221</f>
        <v>33</v>
      </c>
      <c r="B254" s="150">
        <f t="shared" ref="B254:B271" si="26">L254+V254+AD254</f>
        <v>667</v>
      </c>
      <c r="C254" s="164" t="s">
        <v>1530</v>
      </c>
      <c r="D254" s="164"/>
      <c r="J254" s="165"/>
      <c r="L254" s="173">
        <f t="shared" si="24"/>
        <v>0</v>
      </c>
      <c r="R254" s="192">
        <v>667</v>
      </c>
      <c r="U254"/>
      <c r="V254" s="173">
        <f t="shared" ref="V254:V285" si="27">SUM(N254:U254)</f>
        <v>667</v>
      </c>
      <c r="AD254" s="173">
        <f t="shared" ref="AD254:AD285" si="28">SUM(X254:AC254)</f>
        <v>0</v>
      </c>
    </row>
    <row r="255" spans="1:30" ht="14" customHeight="1">
      <c r="A255" s="150">
        <f t="shared" si="25"/>
        <v>34</v>
      </c>
      <c r="B255" s="150">
        <f t="shared" si="26"/>
        <v>665</v>
      </c>
      <c r="C255" s="164" t="s">
        <v>1465</v>
      </c>
      <c r="D255" s="164">
        <v>665</v>
      </c>
      <c r="J255" s="165"/>
      <c r="L255" s="173">
        <f t="shared" si="24"/>
        <v>665</v>
      </c>
      <c r="R255"/>
      <c r="U255"/>
      <c r="V255" s="173">
        <f t="shared" si="27"/>
        <v>0</v>
      </c>
      <c r="AD255" s="173">
        <f t="shared" si="28"/>
        <v>0</v>
      </c>
    </row>
    <row r="256" spans="1:30" ht="14" customHeight="1">
      <c r="A256" s="150">
        <f t="shared" si="25"/>
        <v>35</v>
      </c>
      <c r="B256" s="150">
        <f t="shared" si="26"/>
        <v>654</v>
      </c>
      <c r="C256" s="164" t="s">
        <v>1378</v>
      </c>
      <c r="D256" s="164">
        <v>654</v>
      </c>
      <c r="J256" s="165"/>
      <c r="L256" s="173">
        <f t="shared" si="24"/>
        <v>654</v>
      </c>
      <c r="R256"/>
      <c r="U256"/>
      <c r="V256" s="173">
        <f t="shared" si="27"/>
        <v>0</v>
      </c>
      <c r="AD256" s="173">
        <f t="shared" si="28"/>
        <v>0</v>
      </c>
    </row>
    <row r="257" spans="1:30" ht="14" customHeight="1">
      <c r="A257" s="150">
        <f t="shared" si="25"/>
        <v>36</v>
      </c>
      <c r="B257" s="150">
        <f t="shared" si="26"/>
        <v>653</v>
      </c>
      <c r="C257" s="164" t="s">
        <v>1360</v>
      </c>
      <c r="D257" s="164"/>
      <c r="J257" s="165"/>
      <c r="L257" s="173">
        <f t="shared" si="24"/>
        <v>0</v>
      </c>
      <c r="R257" s="192">
        <v>653</v>
      </c>
      <c r="U257"/>
      <c r="V257" s="173">
        <f t="shared" si="27"/>
        <v>653</v>
      </c>
      <c r="AD257" s="173">
        <f t="shared" si="28"/>
        <v>0</v>
      </c>
    </row>
    <row r="258" spans="1:30" ht="14" customHeight="1">
      <c r="A258" s="150">
        <f t="shared" si="25"/>
        <v>37</v>
      </c>
      <c r="B258" s="150">
        <f t="shared" si="26"/>
        <v>645</v>
      </c>
      <c r="C258" s="164" t="s">
        <v>1402</v>
      </c>
      <c r="D258" s="164"/>
      <c r="J258" s="167">
        <v>645</v>
      </c>
      <c r="L258" s="173">
        <f t="shared" si="24"/>
        <v>645</v>
      </c>
      <c r="R258"/>
      <c r="U258"/>
      <c r="V258" s="173">
        <f t="shared" si="27"/>
        <v>0</v>
      </c>
      <c r="AD258" s="173">
        <f t="shared" si="28"/>
        <v>0</v>
      </c>
    </row>
    <row r="259" spans="1:30" ht="14" customHeight="1">
      <c r="A259" s="150">
        <f t="shared" si="25"/>
        <v>38</v>
      </c>
      <c r="B259" s="150">
        <f t="shared" si="26"/>
        <v>644</v>
      </c>
      <c r="C259" s="164" t="s">
        <v>1479</v>
      </c>
      <c r="D259" s="164"/>
      <c r="J259" s="165"/>
      <c r="L259" s="173">
        <f t="shared" si="24"/>
        <v>0</v>
      </c>
      <c r="R259" s="192">
        <v>644</v>
      </c>
      <c r="U259"/>
      <c r="V259" s="173">
        <f t="shared" si="27"/>
        <v>644</v>
      </c>
      <c r="AD259" s="173">
        <f t="shared" si="28"/>
        <v>0</v>
      </c>
    </row>
    <row r="260" spans="1:30" ht="14" customHeight="1">
      <c r="A260" s="150">
        <f t="shared" si="25"/>
        <v>39</v>
      </c>
      <c r="B260" s="150">
        <f t="shared" si="26"/>
        <v>640</v>
      </c>
      <c r="C260" s="164" t="s">
        <v>1442</v>
      </c>
      <c r="D260" s="164">
        <v>640</v>
      </c>
      <c r="J260" s="165"/>
      <c r="L260" s="173">
        <f t="shared" si="24"/>
        <v>640</v>
      </c>
      <c r="R260"/>
      <c r="U260"/>
      <c r="V260" s="173">
        <f t="shared" si="27"/>
        <v>0</v>
      </c>
      <c r="AD260" s="173">
        <f t="shared" si="28"/>
        <v>0</v>
      </c>
    </row>
    <row r="261" spans="1:30" ht="14" customHeight="1">
      <c r="A261" s="150">
        <f t="shared" si="25"/>
        <v>40</v>
      </c>
      <c r="B261" s="150">
        <f t="shared" si="26"/>
        <v>625</v>
      </c>
      <c r="C261" s="164" t="s">
        <v>1334</v>
      </c>
      <c r="D261" s="164"/>
      <c r="J261" s="165"/>
      <c r="L261" s="173">
        <f t="shared" si="24"/>
        <v>0</v>
      </c>
      <c r="R261" s="192">
        <v>625</v>
      </c>
      <c r="U261"/>
      <c r="V261" s="173">
        <f t="shared" si="27"/>
        <v>625</v>
      </c>
      <c r="AD261" s="173">
        <f t="shared" si="28"/>
        <v>0</v>
      </c>
    </row>
    <row r="262" spans="1:30" ht="14" customHeight="1">
      <c r="A262" s="150">
        <f t="shared" si="25"/>
        <v>41</v>
      </c>
      <c r="B262" s="150">
        <f t="shared" si="26"/>
        <v>624</v>
      </c>
      <c r="C262" s="164" t="s">
        <v>1443</v>
      </c>
      <c r="D262" s="164"/>
      <c r="J262" s="165"/>
      <c r="L262" s="173">
        <f t="shared" si="24"/>
        <v>0</v>
      </c>
      <c r="R262" s="192">
        <v>624</v>
      </c>
      <c r="U262"/>
      <c r="V262" s="173">
        <f t="shared" si="27"/>
        <v>624</v>
      </c>
      <c r="AD262" s="173">
        <f t="shared" si="28"/>
        <v>0</v>
      </c>
    </row>
    <row r="263" spans="1:30" ht="14" customHeight="1">
      <c r="A263" s="150">
        <f t="shared" si="25"/>
        <v>42</v>
      </c>
      <c r="B263" s="150">
        <f t="shared" si="26"/>
        <v>620</v>
      </c>
      <c r="C263" s="164" t="s">
        <v>1342</v>
      </c>
      <c r="D263" s="164">
        <v>620</v>
      </c>
      <c r="J263" s="165"/>
      <c r="L263" s="173">
        <f t="shared" si="24"/>
        <v>620</v>
      </c>
      <c r="R263"/>
      <c r="U263"/>
      <c r="V263" s="173">
        <f t="shared" si="27"/>
        <v>0</v>
      </c>
      <c r="AD263" s="173">
        <f t="shared" si="28"/>
        <v>0</v>
      </c>
    </row>
    <row r="264" spans="1:30" ht="14" customHeight="1">
      <c r="A264" s="150">
        <f t="shared" si="25"/>
        <v>43</v>
      </c>
      <c r="B264" s="150">
        <f t="shared" si="26"/>
        <v>602</v>
      </c>
      <c r="C264" s="164" t="s">
        <v>1473</v>
      </c>
      <c r="D264" s="164"/>
      <c r="J264" s="165"/>
      <c r="L264" s="173">
        <f t="shared" si="24"/>
        <v>0</v>
      </c>
      <c r="R264" s="192">
        <v>602</v>
      </c>
      <c r="U264"/>
      <c r="V264" s="173">
        <f t="shared" si="27"/>
        <v>602</v>
      </c>
      <c r="AD264" s="173">
        <f t="shared" si="28"/>
        <v>0</v>
      </c>
    </row>
    <row r="265" spans="1:30" ht="14" customHeight="1">
      <c r="A265" s="150">
        <f t="shared" si="25"/>
        <v>44</v>
      </c>
      <c r="B265" s="150">
        <f t="shared" si="26"/>
        <v>593</v>
      </c>
      <c r="C265" s="164" t="s">
        <v>1532</v>
      </c>
      <c r="D265" s="164">
        <v>593</v>
      </c>
      <c r="J265" s="165"/>
      <c r="L265" s="173">
        <f t="shared" si="24"/>
        <v>593</v>
      </c>
      <c r="U265"/>
      <c r="V265" s="173">
        <f t="shared" si="27"/>
        <v>0</v>
      </c>
      <c r="AD265" s="173">
        <f t="shared" si="28"/>
        <v>0</v>
      </c>
    </row>
    <row r="266" spans="1:30" ht="14" customHeight="1">
      <c r="A266" s="150">
        <f t="shared" si="25"/>
        <v>45</v>
      </c>
      <c r="B266" s="150">
        <f t="shared" si="26"/>
        <v>593</v>
      </c>
      <c r="C266" s="164" t="s">
        <v>1416</v>
      </c>
      <c r="D266" s="164"/>
      <c r="J266" s="167">
        <v>593</v>
      </c>
      <c r="L266" s="173">
        <f t="shared" si="24"/>
        <v>593</v>
      </c>
      <c r="U266"/>
      <c r="V266" s="173">
        <f t="shared" si="27"/>
        <v>0</v>
      </c>
      <c r="AD266" s="173">
        <f t="shared" si="28"/>
        <v>0</v>
      </c>
    </row>
    <row r="267" spans="1:30" ht="14" customHeight="1">
      <c r="A267" s="150">
        <f t="shared" si="25"/>
        <v>46</v>
      </c>
      <c r="B267" s="150">
        <f t="shared" si="26"/>
        <v>593</v>
      </c>
      <c r="C267" s="164" t="s">
        <v>1345</v>
      </c>
      <c r="D267" s="164"/>
      <c r="J267" s="167"/>
      <c r="L267" s="173">
        <f t="shared" si="24"/>
        <v>0</v>
      </c>
      <c r="U267" s="164">
        <v>593</v>
      </c>
      <c r="V267" s="173">
        <f t="shared" si="27"/>
        <v>593</v>
      </c>
      <c r="AD267" s="173">
        <f t="shared" si="28"/>
        <v>0</v>
      </c>
    </row>
    <row r="268" spans="1:30" ht="14" customHeight="1">
      <c r="A268" s="150">
        <f t="shared" si="25"/>
        <v>47</v>
      </c>
      <c r="B268" s="150">
        <f t="shared" si="26"/>
        <v>593</v>
      </c>
      <c r="C268" s="164" t="s">
        <v>1185</v>
      </c>
      <c r="D268" s="164"/>
      <c r="J268" s="167"/>
      <c r="L268" s="173">
        <f t="shared" si="24"/>
        <v>0</v>
      </c>
      <c r="U268" s="164">
        <v>593</v>
      </c>
      <c r="V268" s="173">
        <f t="shared" si="27"/>
        <v>593</v>
      </c>
      <c r="AD268" s="173">
        <f t="shared" si="28"/>
        <v>0</v>
      </c>
    </row>
    <row r="269" spans="1:30" ht="14" customHeight="1">
      <c r="A269" s="150">
        <f t="shared" si="25"/>
        <v>48</v>
      </c>
      <c r="B269" s="150">
        <f t="shared" si="26"/>
        <v>590</v>
      </c>
      <c r="C269" s="164" t="s">
        <v>1528</v>
      </c>
      <c r="D269" s="164">
        <v>590</v>
      </c>
      <c r="J269" s="165"/>
      <c r="L269" s="173">
        <f t="shared" si="24"/>
        <v>590</v>
      </c>
      <c r="V269" s="173">
        <f t="shared" si="27"/>
        <v>0</v>
      </c>
      <c r="AD269" s="173">
        <f t="shared" si="28"/>
        <v>0</v>
      </c>
    </row>
    <row r="270" spans="1:30" ht="14" customHeight="1">
      <c r="A270" s="150">
        <f t="shared" si="25"/>
        <v>49</v>
      </c>
      <c r="B270" s="150">
        <f t="shared" si="26"/>
        <v>590</v>
      </c>
      <c r="C270" s="164" t="s">
        <v>1448</v>
      </c>
      <c r="D270" s="164"/>
      <c r="J270" s="167">
        <v>590</v>
      </c>
      <c r="L270" s="173">
        <f t="shared" si="24"/>
        <v>590</v>
      </c>
      <c r="V270" s="173">
        <f t="shared" si="27"/>
        <v>0</v>
      </c>
      <c r="AD270" s="173">
        <f t="shared" si="28"/>
        <v>0</v>
      </c>
    </row>
    <row r="271" spans="1:30" ht="14" customHeight="1">
      <c r="A271" s="150">
        <f t="shared" si="25"/>
        <v>50</v>
      </c>
      <c r="B271" s="150">
        <f t="shared" si="26"/>
        <v>580</v>
      </c>
      <c r="C271" s="164" t="s">
        <v>1184</v>
      </c>
      <c r="D271" s="164">
        <v>580</v>
      </c>
      <c r="J271" s="165"/>
      <c r="L271" s="173">
        <f t="shared" si="24"/>
        <v>580</v>
      </c>
      <c r="V271" s="173">
        <f t="shared" si="27"/>
        <v>0</v>
      </c>
      <c r="AD271" s="173">
        <f t="shared" si="28"/>
        <v>0</v>
      </c>
    </row>
    <row r="65536" ht="12.75" customHeight="1"/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Roman,Běžné"&amp;12&amp;A</oddHeader>
    <oddFooter>&amp;C&amp;"Times New Roman,Běžné"&amp;12Stránka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0"/>
  <sheetViews>
    <sheetView workbookViewId="0">
      <selection activeCell="F11" sqref="F11"/>
    </sheetView>
  </sheetViews>
  <sheetFormatPr baseColWidth="10" defaultColWidth="8.83203125" defaultRowHeight="12" x14ac:dyDescent="0"/>
  <cols>
    <col min="1" max="1" width="3.5" style="25" customWidth="1"/>
    <col min="2" max="2" width="10.5" style="25" customWidth="1"/>
    <col min="3" max="3" width="18.83203125" style="25" customWidth="1"/>
    <col min="4" max="44" width="6.1640625" style="25" customWidth="1"/>
    <col min="45" max="52" width="9.83203125" style="25" customWidth="1"/>
    <col min="53" max="55" width="10.5" style="25" customWidth="1"/>
    <col min="56" max="56" width="8.33203125" style="25" customWidth="1"/>
    <col min="57" max="57" width="9.83203125" style="25" customWidth="1"/>
    <col min="58" max="58" width="8.33203125" style="25" customWidth="1"/>
    <col min="59" max="61" width="9.83203125" style="25" customWidth="1"/>
    <col min="62" max="62" width="8.33203125" style="25" customWidth="1"/>
    <col min="63" max="64" width="10.5" style="25" customWidth="1"/>
    <col min="65" max="65" width="9.83203125" style="25" customWidth="1"/>
    <col min="66" max="67" width="10.5" style="25" customWidth="1"/>
    <col min="68" max="1025" width="8.6640625" customWidth="1"/>
  </cols>
  <sheetData>
    <row r="1" spans="1:67" ht="13.5" customHeight="1">
      <c r="A1" s="193"/>
      <c r="B1" s="193"/>
      <c r="C1" s="193"/>
      <c r="D1" s="2" t="s">
        <v>1651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 t="s">
        <v>1652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1653</v>
      </c>
      <c r="AJ1" s="1"/>
      <c r="AK1" s="1"/>
      <c r="AL1" s="1"/>
      <c r="AM1" s="1"/>
      <c r="AN1" s="1"/>
      <c r="AO1" s="1"/>
      <c r="AP1" s="1"/>
      <c r="AQ1" s="1"/>
      <c r="AR1" s="1"/>
      <c r="AS1" s="193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</row>
    <row r="2" spans="1:67" s="195" customFormat="1" ht="172" customHeight="1">
      <c r="A2" s="194" t="s">
        <v>1654</v>
      </c>
      <c r="B2" s="193" t="s">
        <v>61</v>
      </c>
      <c r="C2" s="193" t="s">
        <v>62</v>
      </c>
      <c r="D2" s="194" t="s">
        <v>1589</v>
      </c>
      <c r="E2" s="194" t="s">
        <v>1655</v>
      </c>
      <c r="F2" s="194" t="s">
        <v>1656</v>
      </c>
      <c r="G2" s="194" t="s">
        <v>1641</v>
      </c>
      <c r="H2" s="194" t="s">
        <v>1591</v>
      </c>
      <c r="I2" s="194" t="s">
        <v>75</v>
      </c>
      <c r="J2" s="194" t="s">
        <v>1642</v>
      </c>
      <c r="K2" s="194" t="s">
        <v>1657</v>
      </c>
      <c r="L2" s="194" t="s">
        <v>1595</v>
      </c>
      <c r="M2" s="194" t="s">
        <v>1658</v>
      </c>
      <c r="N2" s="194" t="s">
        <v>1598</v>
      </c>
      <c r="O2" s="194" t="s">
        <v>1599</v>
      </c>
      <c r="P2" s="194" t="s">
        <v>1659</v>
      </c>
      <c r="Q2" s="194" t="s">
        <v>1660</v>
      </c>
      <c r="R2" s="194" t="s">
        <v>1661</v>
      </c>
      <c r="S2" s="194" t="s">
        <v>1662</v>
      </c>
      <c r="T2" s="194" t="s">
        <v>1663</v>
      </c>
      <c r="U2" s="194" t="s">
        <v>1664</v>
      </c>
      <c r="V2" s="194" t="s">
        <v>1665</v>
      </c>
      <c r="W2" s="194" t="s">
        <v>1636</v>
      </c>
      <c r="X2" s="194" t="s">
        <v>1666</v>
      </c>
      <c r="Y2" s="194" t="s">
        <v>1667</v>
      </c>
      <c r="Z2" s="194" t="s">
        <v>1668</v>
      </c>
      <c r="AA2" s="194" t="s">
        <v>1669</v>
      </c>
      <c r="AB2" s="194" t="s">
        <v>1670</v>
      </c>
      <c r="AC2" s="194" t="s">
        <v>1671</v>
      </c>
      <c r="AD2" s="194" t="s">
        <v>1672</v>
      </c>
      <c r="AE2" s="194" t="s">
        <v>1673</v>
      </c>
      <c r="AF2" s="194" t="s">
        <v>1674</v>
      </c>
      <c r="AG2" s="194" t="s">
        <v>1611</v>
      </c>
      <c r="AH2" s="194" t="s">
        <v>1675</v>
      </c>
      <c r="AI2" s="194" t="s">
        <v>1676</v>
      </c>
      <c r="AJ2" s="194" t="s">
        <v>1677</v>
      </c>
      <c r="AK2" s="194" t="s">
        <v>1639</v>
      </c>
      <c r="AL2" s="194" t="s">
        <v>1678</v>
      </c>
      <c r="AM2" s="194" t="s">
        <v>1648</v>
      </c>
      <c r="AN2" s="194" t="s">
        <v>1679</v>
      </c>
      <c r="AO2" s="194" t="s">
        <v>1620</v>
      </c>
      <c r="AP2" s="194" t="s">
        <v>1680</v>
      </c>
      <c r="AQ2" s="194" t="s">
        <v>1621</v>
      </c>
      <c r="AR2" s="194" t="s">
        <v>1681</v>
      </c>
      <c r="AS2" s="193"/>
    </row>
    <row r="3" spans="1:67" ht="73">
      <c r="A3" s="196">
        <v>1000000000</v>
      </c>
      <c r="B3" s="196">
        <v>1000000000</v>
      </c>
      <c r="C3" s="196">
        <v>1000000000</v>
      </c>
      <c r="D3" s="147">
        <v>41420</v>
      </c>
      <c r="E3" s="147">
        <v>41427</v>
      </c>
      <c r="F3" s="147">
        <v>41434</v>
      </c>
      <c r="G3" s="147">
        <v>41455</v>
      </c>
      <c r="H3" s="147">
        <v>41476</v>
      </c>
      <c r="I3" s="147">
        <v>41483</v>
      </c>
      <c r="J3" s="147">
        <v>41497</v>
      </c>
      <c r="K3" s="147">
        <v>41504</v>
      </c>
      <c r="L3" s="147">
        <v>41510</v>
      </c>
      <c r="M3" s="147">
        <v>41533</v>
      </c>
      <c r="N3" s="147">
        <v>41560</v>
      </c>
      <c r="O3" s="197">
        <v>1000000000</v>
      </c>
      <c r="P3" s="197"/>
      <c r="Q3" s="147">
        <v>41405</v>
      </c>
      <c r="R3" s="147">
        <v>41446</v>
      </c>
      <c r="S3" s="147">
        <v>41446</v>
      </c>
      <c r="T3" s="147">
        <v>41453</v>
      </c>
      <c r="U3" s="147">
        <v>41461</v>
      </c>
      <c r="V3" s="147">
        <v>41468</v>
      </c>
      <c r="W3" s="147">
        <v>41469</v>
      </c>
      <c r="X3" s="147">
        <v>41475</v>
      </c>
      <c r="Y3" s="147">
        <v>41482</v>
      </c>
      <c r="Z3" s="147">
        <v>41482</v>
      </c>
      <c r="AA3" s="147">
        <v>41488</v>
      </c>
      <c r="AB3" s="147">
        <v>41495</v>
      </c>
      <c r="AC3" s="147">
        <v>41514</v>
      </c>
      <c r="AD3" s="147">
        <v>41516</v>
      </c>
      <c r="AE3" s="147">
        <v>41516</v>
      </c>
      <c r="AF3" s="147">
        <v>41545</v>
      </c>
      <c r="AG3" s="197">
        <v>1000000000</v>
      </c>
      <c r="AH3" s="197"/>
      <c r="AI3" s="147">
        <v>41401</v>
      </c>
      <c r="AJ3" s="147">
        <v>41412</v>
      </c>
      <c r="AK3" s="147">
        <v>41453</v>
      </c>
      <c r="AL3" s="147">
        <v>41468</v>
      </c>
      <c r="AM3" s="147">
        <v>41474</v>
      </c>
      <c r="AN3" s="147">
        <v>41525</v>
      </c>
      <c r="AO3" s="147">
        <v>41558</v>
      </c>
      <c r="AP3" s="147">
        <v>41566</v>
      </c>
      <c r="AQ3" s="197">
        <v>1000000000</v>
      </c>
      <c r="AR3" s="197"/>
      <c r="AS3" s="196">
        <v>1000000000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</row>
    <row r="4" spans="1:67" ht="14" customHeight="1">
      <c r="A4" s="171">
        <f t="shared" ref="A4:A20" si="0">ROW()-3</f>
        <v>1</v>
      </c>
      <c r="B4" s="164">
        <f>O4+AG4+AQ4</f>
        <v>153</v>
      </c>
      <c r="C4" s="164" t="s">
        <v>727</v>
      </c>
      <c r="E4" s="164">
        <v>64</v>
      </c>
      <c r="F4"/>
      <c r="H4" s="164">
        <v>46</v>
      </c>
      <c r="J4"/>
      <c r="N4"/>
      <c r="O4" s="164">
        <f t="shared" ref="O4:O20" si="1">SUM(D4:N4)</f>
        <v>110</v>
      </c>
      <c r="P4" s="171">
        <v>3</v>
      </c>
      <c r="R4"/>
      <c r="S4"/>
      <c r="Y4"/>
      <c r="AB4"/>
      <c r="AD4"/>
      <c r="AG4" s="164">
        <f t="shared" ref="AG4:AG20" si="2">SUM(Q4:AF4)</f>
        <v>0</v>
      </c>
      <c r="AH4"/>
      <c r="AM4" s="164">
        <v>43</v>
      </c>
      <c r="AO4"/>
      <c r="AQ4" s="164">
        <f t="shared" ref="AQ4:AQ20" si="3">SUM(AI4:AP4)</f>
        <v>43</v>
      </c>
      <c r="AR4" s="171">
        <v>1</v>
      </c>
      <c r="BI4"/>
    </row>
    <row r="5" spans="1:67" ht="14" customHeight="1">
      <c r="A5" s="171">
        <f t="shared" si="0"/>
        <v>2</v>
      </c>
      <c r="B5" s="164">
        <f>O5+AG5+AQ5</f>
        <v>144</v>
      </c>
      <c r="C5" s="164" t="s">
        <v>170</v>
      </c>
      <c r="E5" s="164">
        <v>88</v>
      </c>
      <c r="F5"/>
      <c r="H5"/>
      <c r="J5" s="164">
        <v>56</v>
      </c>
      <c r="N5"/>
      <c r="O5" s="164">
        <f t="shared" si="1"/>
        <v>144</v>
      </c>
      <c r="P5" s="171">
        <v>1</v>
      </c>
      <c r="R5"/>
      <c r="S5"/>
      <c r="Y5"/>
      <c r="AB5"/>
      <c r="AD5"/>
      <c r="AG5" s="164">
        <f t="shared" si="2"/>
        <v>0</v>
      </c>
      <c r="AH5"/>
      <c r="AM5"/>
      <c r="AO5"/>
      <c r="AQ5" s="164">
        <f t="shared" si="3"/>
        <v>0</v>
      </c>
      <c r="AR5"/>
      <c r="BI5"/>
    </row>
    <row r="6" spans="1:67" ht="14" customHeight="1">
      <c r="A6" s="171">
        <f t="shared" si="0"/>
        <v>3</v>
      </c>
      <c r="B6" s="164">
        <f>O6+AG6+AQ6</f>
        <v>130</v>
      </c>
      <c r="C6" s="164" t="s">
        <v>275</v>
      </c>
      <c r="E6"/>
      <c r="F6"/>
      <c r="H6"/>
      <c r="J6"/>
      <c r="N6"/>
      <c r="O6" s="164">
        <f t="shared" si="1"/>
        <v>0</v>
      </c>
      <c r="P6" s="171"/>
      <c r="R6" s="164">
        <v>42</v>
      </c>
      <c r="S6"/>
      <c r="Y6"/>
      <c r="AB6" s="164">
        <v>88</v>
      </c>
      <c r="AD6"/>
      <c r="AG6" s="164">
        <f t="shared" si="2"/>
        <v>130</v>
      </c>
      <c r="AH6" s="171">
        <v>1</v>
      </c>
      <c r="AM6"/>
      <c r="AO6"/>
      <c r="AQ6" s="164">
        <f t="shared" si="3"/>
        <v>0</v>
      </c>
      <c r="AR6"/>
      <c r="BI6"/>
    </row>
    <row r="7" spans="1:67" ht="14" customHeight="1">
      <c r="A7" s="164">
        <f t="shared" si="0"/>
        <v>4</v>
      </c>
      <c r="B7" s="164">
        <f>O7+AG7+AQ7-N7</f>
        <v>96</v>
      </c>
      <c r="C7" s="164" t="s">
        <v>130</v>
      </c>
      <c r="E7"/>
      <c r="F7" s="164">
        <v>54</v>
      </c>
      <c r="H7"/>
      <c r="J7" s="164">
        <v>42</v>
      </c>
      <c r="N7" s="164">
        <v>39</v>
      </c>
      <c r="O7" s="164">
        <f t="shared" si="1"/>
        <v>135</v>
      </c>
      <c r="P7" s="171">
        <v>2</v>
      </c>
      <c r="R7"/>
      <c r="S7"/>
      <c r="Y7"/>
      <c r="AD7"/>
      <c r="AG7" s="164">
        <f t="shared" si="2"/>
        <v>0</v>
      </c>
      <c r="AH7"/>
      <c r="AM7"/>
      <c r="AO7"/>
      <c r="AQ7" s="164">
        <f t="shared" si="3"/>
        <v>0</v>
      </c>
      <c r="AR7"/>
      <c r="BI7"/>
    </row>
    <row r="8" spans="1:67" ht="14" customHeight="1">
      <c r="A8" s="164">
        <f t="shared" si="0"/>
        <v>5</v>
      </c>
      <c r="B8" s="164">
        <f t="shared" ref="B8:B20" si="4">O8+AG8+AQ8</f>
        <v>75</v>
      </c>
      <c r="C8" s="164" t="s">
        <v>155</v>
      </c>
      <c r="E8" s="164">
        <v>60</v>
      </c>
      <c r="H8"/>
      <c r="N8"/>
      <c r="O8" s="164">
        <f t="shared" si="1"/>
        <v>60</v>
      </c>
      <c r="P8" s="164">
        <v>4</v>
      </c>
      <c r="R8"/>
      <c r="S8"/>
      <c r="Y8" s="164">
        <v>15</v>
      </c>
      <c r="AD8"/>
      <c r="AG8" s="164">
        <f t="shared" si="2"/>
        <v>15</v>
      </c>
      <c r="AH8" s="164">
        <v>9</v>
      </c>
      <c r="AM8"/>
      <c r="AO8"/>
      <c r="AQ8" s="164">
        <f t="shared" si="3"/>
        <v>0</v>
      </c>
      <c r="AR8"/>
      <c r="BI8"/>
    </row>
    <row r="9" spans="1:67" ht="14" customHeight="1">
      <c r="A9" s="164">
        <f t="shared" si="0"/>
        <v>6</v>
      </c>
      <c r="B9" s="164">
        <f t="shared" si="4"/>
        <v>61</v>
      </c>
      <c r="C9" s="164" t="s">
        <v>628</v>
      </c>
      <c r="H9"/>
      <c r="N9" s="164">
        <v>27</v>
      </c>
      <c r="O9" s="164">
        <f t="shared" si="1"/>
        <v>27</v>
      </c>
      <c r="R9"/>
      <c r="S9"/>
      <c r="Y9"/>
      <c r="AD9"/>
      <c r="AG9" s="164">
        <f t="shared" si="2"/>
        <v>0</v>
      </c>
      <c r="AH9"/>
      <c r="AM9"/>
      <c r="AO9" s="164">
        <v>34</v>
      </c>
      <c r="AQ9" s="164">
        <f t="shared" si="3"/>
        <v>34</v>
      </c>
      <c r="AR9" s="171">
        <v>2</v>
      </c>
    </row>
    <row r="10" spans="1:67" ht="14" customHeight="1">
      <c r="A10" s="164">
        <f t="shared" si="0"/>
        <v>7</v>
      </c>
      <c r="B10" s="164">
        <f t="shared" si="4"/>
        <v>50</v>
      </c>
      <c r="C10" s="164" t="s">
        <v>133</v>
      </c>
      <c r="H10" s="164">
        <v>19</v>
      </c>
      <c r="O10" s="164">
        <f t="shared" si="1"/>
        <v>19</v>
      </c>
      <c r="R10"/>
      <c r="S10"/>
      <c r="Y10"/>
      <c r="AD10"/>
      <c r="AG10" s="164">
        <f t="shared" si="2"/>
        <v>0</v>
      </c>
      <c r="AH10"/>
      <c r="AM10" s="164">
        <v>31</v>
      </c>
      <c r="AO10"/>
      <c r="AQ10" s="164">
        <f t="shared" si="3"/>
        <v>31</v>
      </c>
      <c r="AR10" s="171">
        <v>3</v>
      </c>
    </row>
    <row r="11" spans="1:67" ht="14" customHeight="1">
      <c r="A11" s="164">
        <f t="shared" si="0"/>
        <v>8</v>
      </c>
      <c r="B11" s="164">
        <f t="shared" si="4"/>
        <v>45</v>
      </c>
      <c r="C11" s="164" t="s">
        <v>663</v>
      </c>
      <c r="O11" s="164">
        <f t="shared" si="1"/>
        <v>0</v>
      </c>
      <c r="R11"/>
      <c r="S11"/>
      <c r="Y11" s="164">
        <v>45</v>
      </c>
      <c r="AD11"/>
      <c r="AG11" s="164">
        <f t="shared" si="2"/>
        <v>45</v>
      </c>
      <c r="AH11" s="171">
        <v>2</v>
      </c>
      <c r="AO11"/>
      <c r="AQ11" s="164">
        <f t="shared" si="3"/>
        <v>0</v>
      </c>
      <c r="AR11"/>
    </row>
    <row r="12" spans="1:67" ht="15.75" customHeight="1">
      <c r="A12" s="164">
        <f t="shared" si="0"/>
        <v>9</v>
      </c>
      <c r="B12" s="164">
        <f t="shared" si="4"/>
        <v>36</v>
      </c>
      <c r="C12" s="164" t="s">
        <v>1144</v>
      </c>
      <c r="O12" s="164">
        <f t="shared" si="1"/>
        <v>0</v>
      </c>
      <c r="R12"/>
      <c r="S12"/>
      <c r="Y12"/>
      <c r="AD12" s="164">
        <v>36</v>
      </c>
      <c r="AG12" s="164">
        <f t="shared" si="2"/>
        <v>36</v>
      </c>
      <c r="AH12" s="171">
        <v>3</v>
      </c>
      <c r="AO12"/>
      <c r="AQ12" s="164">
        <f t="shared" si="3"/>
        <v>0</v>
      </c>
      <c r="AR12"/>
    </row>
    <row r="13" spans="1:67" ht="14" customHeight="1">
      <c r="A13" s="164">
        <f t="shared" si="0"/>
        <v>10</v>
      </c>
      <c r="B13" s="164">
        <f t="shared" si="4"/>
        <v>19</v>
      </c>
      <c r="C13" s="164" t="s">
        <v>1094</v>
      </c>
      <c r="O13" s="164">
        <f t="shared" si="1"/>
        <v>0</v>
      </c>
      <c r="R13"/>
      <c r="S13" s="164">
        <v>19</v>
      </c>
      <c r="Y13"/>
      <c r="AG13" s="164">
        <f t="shared" si="2"/>
        <v>19</v>
      </c>
      <c r="AH13" s="164">
        <v>4</v>
      </c>
      <c r="AO13"/>
      <c r="AQ13" s="164">
        <f t="shared" si="3"/>
        <v>0</v>
      </c>
      <c r="AR13"/>
    </row>
    <row r="14" spans="1:67" ht="14" customHeight="1">
      <c r="A14" s="164">
        <f t="shared" si="0"/>
        <v>11</v>
      </c>
      <c r="B14" s="164">
        <f t="shared" si="4"/>
        <v>19</v>
      </c>
      <c r="C14" s="164" t="s">
        <v>1060</v>
      </c>
      <c r="O14" s="164">
        <f t="shared" si="1"/>
        <v>0</v>
      </c>
      <c r="R14"/>
      <c r="S14" s="164">
        <v>19</v>
      </c>
      <c r="Y14"/>
      <c r="AG14" s="164">
        <f t="shared" si="2"/>
        <v>19</v>
      </c>
      <c r="AH14" s="164">
        <v>4</v>
      </c>
      <c r="AO14"/>
      <c r="AQ14" s="164">
        <f t="shared" si="3"/>
        <v>0</v>
      </c>
      <c r="AR14"/>
    </row>
    <row r="15" spans="1:67" ht="15.75" customHeight="1">
      <c r="A15" s="164">
        <f t="shared" si="0"/>
        <v>12</v>
      </c>
      <c r="B15" s="164">
        <f t="shared" si="4"/>
        <v>19</v>
      </c>
      <c r="C15" s="164" t="s">
        <v>1682</v>
      </c>
      <c r="O15" s="164">
        <f t="shared" si="1"/>
        <v>0</v>
      </c>
      <c r="R15"/>
      <c r="Y15" s="164">
        <v>19</v>
      </c>
      <c r="AG15" s="164">
        <f t="shared" si="2"/>
        <v>19</v>
      </c>
      <c r="AH15" s="164">
        <v>4</v>
      </c>
      <c r="AO15"/>
      <c r="AQ15" s="164">
        <f t="shared" si="3"/>
        <v>0</v>
      </c>
      <c r="AR15"/>
    </row>
    <row r="16" spans="1:67" ht="14" customHeight="1">
      <c r="A16" s="164">
        <f t="shared" si="0"/>
        <v>13</v>
      </c>
      <c r="B16" s="164">
        <f t="shared" si="4"/>
        <v>17</v>
      </c>
      <c r="C16" s="164" t="s">
        <v>227</v>
      </c>
      <c r="O16" s="164">
        <f t="shared" si="1"/>
        <v>0</v>
      </c>
      <c r="R16"/>
      <c r="Y16" s="164">
        <v>17</v>
      </c>
      <c r="AG16" s="164">
        <f t="shared" si="2"/>
        <v>17</v>
      </c>
      <c r="AH16" s="164">
        <v>7</v>
      </c>
      <c r="AO16"/>
      <c r="AQ16" s="164">
        <f t="shared" si="3"/>
        <v>0</v>
      </c>
      <c r="AR16"/>
    </row>
    <row r="17" spans="1:44" ht="14" customHeight="1">
      <c r="A17" s="164">
        <f t="shared" si="0"/>
        <v>14</v>
      </c>
      <c r="B17" s="164">
        <f t="shared" si="4"/>
        <v>16</v>
      </c>
      <c r="C17" s="164" t="s">
        <v>619</v>
      </c>
      <c r="O17" s="164">
        <f t="shared" si="1"/>
        <v>0</v>
      </c>
      <c r="R17" s="164">
        <v>16</v>
      </c>
      <c r="AG17" s="164">
        <f t="shared" si="2"/>
        <v>16</v>
      </c>
      <c r="AH17" s="164">
        <v>8</v>
      </c>
      <c r="AO17"/>
      <c r="AQ17" s="164">
        <f t="shared" si="3"/>
        <v>0</v>
      </c>
      <c r="AR17"/>
    </row>
    <row r="18" spans="1:44" ht="14" customHeight="1">
      <c r="A18" s="164">
        <f t="shared" si="0"/>
        <v>15</v>
      </c>
      <c r="B18" s="164">
        <f t="shared" si="4"/>
        <v>13</v>
      </c>
      <c r="C18" s="164" t="s">
        <v>998</v>
      </c>
      <c r="O18" s="164">
        <f t="shared" si="1"/>
        <v>0</v>
      </c>
      <c r="R18" s="164">
        <v>13</v>
      </c>
      <c r="AG18" s="164">
        <f t="shared" si="2"/>
        <v>13</v>
      </c>
      <c r="AH18" s="164">
        <v>10</v>
      </c>
      <c r="AO18"/>
      <c r="AQ18" s="164">
        <f t="shared" si="3"/>
        <v>0</v>
      </c>
      <c r="AR18"/>
    </row>
    <row r="19" spans="1:44" ht="14" customHeight="1">
      <c r="A19" s="164">
        <f t="shared" si="0"/>
        <v>16</v>
      </c>
      <c r="B19" s="164">
        <f t="shared" si="4"/>
        <v>12</v>
      </c>
      <c r="C19" s="164" t="s">
        <v>134</v>
      </c>
      <c r="O19" s="164">
        <f t="shared" si="1"/>
        <v>0</v>
      </c>
      <c r="R19" s="164">
        <v>12</v>
      </c>
      <c r="AG19" s="164">
        <f t="shared" si="2"/>
        <v>12</v>
      </c>
      <c r="AH19" s="164">
        <v>11</v>
      </c>
      <c r="AO19"/>
      <c r="AQ19" s="164">
        <f t="shared" si="3"/>
        <v>0</v>
      </c>
      <c r="AR19"/>
    </row>
    <row r="20" spans="1:44" ht="14" customHeight="1">
      <c r="A20" s="164">
        <f t="shared" si="0"/>
        <v>17</v>
      </c>
      <c r="B20" s="164">
        <f t="shared" si="4"/>
        <v>8</v>
      </c>
      <c r="C20" s="164" t="s">
        <v>629</v>
      </c>
      <c r="O20" s="164">
        <f t="shared" si="1"/>
        <v>0</v>
      </c>
      <c r="AG20" s="164">
        <f t="shared" si="2"/>
        <v>0</v>
      </c>
      <c r="AO20" s="164">
        <v>8</v>
      </c>
      <c r="AQ20" s="164">
        <f t="shared" si="3"/>
        <v>8</v>
      </c>
      <c r="AR20" s="164">
        <v>4</v>
      </c>
    </row>
  </sheetData>
  <mergeCells count="3">
    <mergeCell ref="D1:P1"/>
    <mergeCell ref="Q1:AH1"/>
    <mergeCell ref="AI1:AR1"/>
  </mergeCells>
  <printOptions gridLines="1"/>
  <pageMargins left="0.59027777777777801" right="0.39374999999999999" top="0.61180555555555605" bottom="0.72986111111111096" header="0.43333333333333302" footer="0.55138888888888904"/>
  <pageSetup paperSize="9" firstPageNumber="0" orientation="landscape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"/>
  <sheetViews>
    <sheetView workbookViewId="0">
      <selection activeCell="AF15" sqref="AF15"/>
    </sheetView>
  </sheetViews>
  <sheetFormatPr baseColWidth="10" defaultColWidth="8.83203125" defaultRowHeight="12" x14ac:dyDescent="0"/>
  <cols>
    <col min="1" max="1" width="3.5" style="25" customWidth="1"/>
    <col min="2" max="2" width="10.5" style="25" customWidth="1"/>
    <col min="3" max="3" width="18.83203125" style="25" customWidth="1"/>
    <col min="4" max="7" width="3.5" style="25" customWidth="1"/>
    <col min="8" max="8" width="3.6640625" style="25" customWidth="1"/>
    <col min="9" max="13" width="3.5" style="25" customWidth="1"/>
    <col min="14" max="15" width="3.6640625" style="25" customWidth="1"/>
    <col min="16" max="16" width="2.6640625" style="25" customWidth="1"/>
    <col min="17" max="19" width="3.5" style="25" customWidth="1"/>
    <col min="20" max="20" width="3.6640625" style="25" customWidth="1"/>
    <col min="21" max="24" width="3.5" style="25" customWidth="1"/>
    <col min="25" max="25" width="3.6640625" style="25" customWidth="1"/>
    <col min="26" max="28" width="3.5" style="25" customWidth="1"/>
    <col min="29" max="29" width="3.6640625" style="25" customWidth="1"/>
    <col min="30" max="30" width="3.5" style="25" customWidth="1"/>
    <col min="31" max="31" width="3.6640625" style="25" customWidth="1"/>
    <col min="32" max="32" width="3.5" style="25" customWidth="1"/>
    <col min="33" max="33" width="3.6640625" style="25" customWidth="1"/>
    <col min="34" max="34" width="2.6640625" style="25" customWidth="1"/>
    <col min="35" max="38" width="3.5" style="25" customWidth="1"/>
    <col min="39" max="39" width="3.6640625" style="25" customWidth="1"/>
    <col min="40" max="40" width="3.5" style="25" customWidth="1"/>
    <col min="41" max="41" width="3.6640625" style="25" customWidth="1"/>
    <col min="42" max="42" width="3.5" style="25" customWidth="1"/>
    <col min="43" max="43" width="3.6640625" style="25" customWidth="1"/>
    <col min="44" max="44" width="2.6640625" style="25" customWidth="1"/>
    <col min="45" max="45" width="9.83203125" style="25" customWidth="1"/>
    <col min="46" max="1025" width="8.6640625" customWidth="1"/>
  </cols>
  <sheetData>
    <row r="1" spans="1:45" ht="13.5" customHeight="1">
      <c r="A1" s="193"/>
      <c r="B1" s="193"/>
      <c r="C1" s="193"/>
      <c r="D1" s="2" t="s">
        <v>1651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 t="s">
        <v>1652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 t="s">
        <v>1653</v>
      </c>
      <c r="AJ1" s="1"/>
      <c r="AK1" s="1"/>
      <c r="AL1" s="1"/>
      <c r="AM1" s="1"/>
      <c r="AN1" s="1"/>
      <c r="AO1" s="1"/>
      <c r="AP1" s="1"/>
      <c r="AQ1" s="1"/>
      <c r="AR1" s="1"/>
      <c r="AS1" s="193"/>
    </row>
    <row r="2" spans="1:45" ht="234.25" customHeight="1">
      <c r="A2" s="194" t="s">
        <v>1654</v>
      </c>
      <c r="B2" s="193" t="s">
        <v>61</v>
      </c>
      <c r="C2" s="193" t="s">
        <v>1683</v>
      </c>
      <c r="D2" s="194" t="s">
        <v>1589</v>
      </c>
      <c r="E2" s="194" t="s">
        <v>1655</v>
      </c>
      <c r="F2" s="194" t="s">
        <v>1656</v>
      </c>
      <c r="G2" s="194" t="s">
        <v>1641</v>
      </c>
      <c r="H2" s="194" t="s">
        <v>1591</v>
      </c>
      <c r="I2" s="194" t="s">
        <v>75</v>
      </c>
      <c r="J2" s="194" t="s">
        <v>1642</v>
      </c>
      <c r="K2" s="194" t="s">
        <v>1657</v>
      </c>
      <c r="L2" s="194" t="s">
        <v>1595</v>
      </c>
      <c r="M2" s="194" t="s">
        <v>1658</v>
      </c>
      <c r="N2" s="194" t="s">
        <v>1598</v>
      </c>
      <c r="O2" s="194" t="s">
        <v>1599</v>
      </c>
      <c r="P2" s="194" t="s">
        <v>1659</v>
      </c>
      <c r="Q2" s="194" t="s">
        <v>1660</v>
      </c>
      <c r="R2" s="194" t="s">
        <v>1661</v>
      </c>
      <c r="S2" s="194" t="s">
        <v>1662</v>
      </c>
      <c r="T2" s="194" t="s">
        <v>1663</v>
      </c>
      <c r="U2" s="194" t="s">
        <v>1664</v>
      </c>
      <c r="V2" s="194" t="s">
        <v>1665</v>
      </c>
      <c r="W2" s="194" t="s">
        <v>1636</v>
      </c>
      <c r="X2" s="194" t="s">
        <v>1666</v>
      </c>
      <c r="Y2" s="194" t="s">
        <v>1667</v>
      </c>
      <c r="Z2" s="194" t="s">
        <v>1668</v>
      </c>
      <c r="AA2" s="194" t="s">
        <v>1669</v>
      </c>
      <c r="AB2" s="194" t="s">
        <v>1670</v>
      </c>
      <c r="AC2" s="194" t="s">
        <v>1671</v>
      </c>
      <c r="AD2" s="194" t="s">
        <v>1672</v>
      </c>
      <c r="AE2" s="194" t="s">
        <v>1673</v>
      </c>
      <c r="AF2" s="194" t="s">
        <v>1674</v>
      </c>
      <c r="AG2" s="194" t="s">
        <v>1611</v>
      </c>
      <c r="AH2" s="194" t="s">
        <v>1675</v>
      </c>
      <c r="AI2" s="194" t="s">
        <v>1676</v>
      </c>
      <c r="AJ2" s="194" t="s">
        <v>1677</v>
      </c>
      <c r="AK2" s="194" t="s">
        <v>1639</v>
      </c>
      <c r="AL2" s="194" t="s">
        <v>1678</v>
      </c>
      <c r="AM2" s="194" t="s">
        <v>1648</v>
      </c>
      <c r="AN2" s="194" t="s">
        <v>1679</v>
      </c>
      <c r="AO2" s="194" t="s">
        <v>1620</v>
      </c>
      <c r="AP2" s="194" t="s">
        <v>1680</v>
      </c>
      <c r="AQ2" s="194" t="s">
        <v>1621</v>
      </c>
      <c r="AR2" s="194" t="s">
        <v>1681</v>
      </c>
      <c r="AS2" s="193"/>
    </row>
    <row r="3" spans="1:45" ht="73">
      <c r="A3" s="196">
        <v>1000000000</v>
      </c>
      <c r="B3" s="196">
        <v>1000000000</v>
      </c>
      <c r="C3" s="196">
        <v>1000000000</v>
      </c>
      <c r="D3" s="147">
        <v>41420</v>
      </c>
      <c r="E3" s="147">
        <v>41427</v>
      </c>
      <c r="F3" s="147">
        <v>41434</v>
      </c>
      <c r="G3" s="147">
        <v>41455</v>
      </c>
      <c r="H3" s="147">
        <v>41476</v>
      </c>
      <c r="I3" s="147">
        <v>41483</v>
      </c>
      <c r="J3" s="147">
        <v>41497</v>
      </c>
      <c r="K3" s="147">
        <v>41504</v>
      </c>
      <c r="L3" s="147">
        <v>41510</v>
      </c>
      <c r="M3" s="147">
        <v>41533</v>
      </c>
      <c r="N3" s="147">
        <v>41560</v>
      </c>
      <c r="O3" s="197">
        <v>1000000000</v>
      </c>
      <c r="P3" s="197"/>
      <c r="Q3" s="147">
        <v>41405</v>
      </c>
      <c r="R3" s="147">
        <v>41446</v>
      </c>
      <c r="S3" s="147">
        <v>41446</v>
      </c>
      <c r="T3" s="147">
        <v>41453</v>
      </c>
      <c r="U3" s="147">
        <v>41461</v>
      </c>
      <c r="V3" s="147">
        <v>41468</v>
      </c>
      <c r="W3" s="147">
        <v>41469</v>
      </c>
      <c r="X3" s="147">
        <v>41475</v>
      </c>
      <c r="Y3" s="147">
        <v>41482</v>
      </c>
      <c r="Z3" s="147">
        <v>41482</v>
      </c>
      <c r="AA3" s="147">
        <v>41488</v>
      </c>
      <c r="AB3" s="147">
        <v>41495</v>
      </c>
      <c r="AC3" s="147">
        <v>41514</v>
      </c>
      <c r="AD3" s="147">
        <v>41516</v>
      </c>
      <c r="AE3" s="147">
        <v>41516</v>
      </c>
      <c r="AF3" s="147">
        <v>41545</v>
      </c>
      <c r="AG3" s="197">
        <v>1000000000</v>
      </c>
      <c r="AH3" s="197"/>
      <c r="AI3" s="147">
        <v>41401</v>
      </c>
      <c r="AJ3" s="147">
        <v>41412</v>
      </c>
      <c r="AK3" s="147">
        <v>41453</v>
      </c>
      <c r="AL3" s="147">
        <v>41468</v>
      </c>
      <c r="AM3" s="147">
        <v>41474</v>
      </c>
      <c r="AN3" s="147">
        <v>41525</v>
      </c>
      <c r="AO3" s="147">
        <v>41558</v>
      </c>
      <c r="AP3" s="147">
        <v>41566</v>
      </c>
      <c r="AQ3" s="197">
        <v>1000000000</v>
      </c>
      <c r="AR3" s="197"/>
      <c r="AS3" s="196">
        <v>1000000000</v>
      </c>
    </row>
    <row r="4" spans="1:45" ht="15.75" customHeight="1">
      <c r="A4" s="171">
        <f t="shared" ref="A4:A14" si="0">ROW()-3</f>
        <v>1</v>
      </c>
      <c r="B4" s="164">
        <f>O4+AG4+AQ4</f>
        <v>78</v>
      </c>
      <c r="C4" s="164" t="s">
        <v>1405</v>
      </c>
      <c r="H4"/>
      <c r="J4"/>
      <c r="N4"/>
      <c r="O4" s="164">
        <f t="shared" ref="O4:O14" si="1">SUM(D4:N4)</f>
        <v>0</v>
      </c>
      <c r="P4"/>
      <c r="T4"/>
      <c r="Y4"/>
      <c r="AC4"/>
      <c r="AE4"/>
      <c r="AG4" s="164">
        <f t="shared" ref="AG4:AG14" si="2">SUM(Q4:AF4)</f>
        <v>0</v>
      </c>
      <c r="AH4"/>
      <c r="AM4" s="164">
        <v>78</v>
      </c>
      <c r="AO4"/>
      <c r="AQ4" s="164">
        <f t="shared" ref="AQ4:AQ14" si="3">SUM(AI4:AP4)</f>
        <v>78</v>
      </c>
      <c r="AR4" s="171">
        <v>1</v>
      </c>
    </row>
    <row r="5" spans="1:45" ht="14" customHeight="1">
      <c r="A5" s="171">
        <f t="shared" si="0"/>
        <v>2</v>
      </c>
      <c r="B5" s="164">
        <f>O5+AG5+AQ5</f>
        <v>66</v>
      </c>
      <c r="C5" s="164" t="s">
        <v>1165</v>
      </c>
      <c r="H5"/>
      <c r="J5"/>
      <c r="N5"/>
      <c r="O5" s="164">
        <f t="shared" si="1"/>
        <v>0</v>
      </c>
      <c r="P5"/>
      <c r="T5"/>
      <c r="Y5" s="164">
        <v>66</v>
      </c>
      <c r="AC5"/>
      <c r="AE5"/>
      <c r="AG5" s="164">
        <f t="shared" si="2"/>
        <v>66</v>
      </c>
      <c r="AH5" s="171">
        <v>2</v>
      </c>
      <c r="AO5"/>
      <c r="AQ5" s="164">
        <f t="shared" si="3"/>
        <v>0</v>
      </c>
      <c r="AR5"/>
    </row>
    <row r="6" spans="1:45" ht="14" customHeight="1">
      <c r="A6" s="171">
        <f t="shared" si="0"/>
        <v>3</v>
      </c>
      <c r="B6" s="164">
        <f>O6+AG6+AQ6-AC6</f>
        <v>61</v>
      </c>
      <c r="C6" s="164" t="s">
        <v>1346</v>
      </c>
      <c r="H6"/>
      <c r="J6"/>
      <c r="N6"/>
      <c r="O6" s="164">
        <f t="shared" si="1"/>
        <v>0</v>
      </c>
      <c r="P6"/>
      <c r="T6" s="164">
        <v>23</v>
      </c>
      <c r="Y6" s="164">
        <v>38</v>
      </c>
      <c r="AC6" s="164">
        <v>8</v>
      </c>
      <c r="AE6"/>
      <c r="AG6" s="164">
        <f t="shared" si="2"/>
        <v>69</v>
      </c>
      <c r="AH6" s="171">
        <v>1</v>
      </c>
      <c r="AO6"/>
      <c r="AQ6" s="164">
        <f t="shared" si="3"/>
        <v>0</v>
      </c>
      <c r="AR6"/>
    </row>
    <row r="7" spans="1:45" ht="14" customHeight="1">
      <c r="A7" s="164">
        <f t="shared" si="0"/>
        <v>4</v>
      </c>
      <c r="B7" s="164">
        <f t="shared" ref="B7:B14" si="4">O7+AG7+AQ7</f>
        <v>54</v>
      </c>
      <c r="C7" s="164" t="s">
        <v>1380</v>
      </c>
      <c r="H7"/>
      <c r="J7"/>
      <c r="N7" s="164">
        <v>17</v>
      </c>
      <c r="O7" s="164">
        <f t="shared" si="1"/>
        <v>17</v>
      </c>
      <c r="P7" s="171">
        <v>3</v>
      </c>
      <c r="T7"/>
      <c r="Y7"/>
      <c r="AC7"/>
      <c r="AE7"/>
      <c r="AG7" s="164">
        <f t="shared" si="2"/>
        <v>0</v>
      </c>
      <c r="AH7"/>
      <c r="AO7" s="164">
        <v>37</v>
      </c>
      <c r="AQ7" s="164">
        <f t="shared" si="3"/>
        <v>37</v>
      </c>
      <c r="AR7" s="171">
        <v>2</v>
      </c>
    </row>
    <row r="8" spans="1:45" ht="14" customHeight="1">
      <c r="A8" s="164">
        <f t="shared" si="0"/>
        <v>5</v>
      </c>
      <c r="B8" s="164">
        <f t="shared" si="4"/>
        <v>50</v>
      </c>
      <c r="C8" s="164" t="s">
        <v>1368</v>
      </c>
      <c r="H8"/>
      <c r="J8"/>
      <c r="N8"/>
      <c r="O8" s="164">
        <f t="shared" si="1"/>
        <v>0</v>
      </c>
      <c r="P8"/>
      <c r="T8" s="164">
        <v>29</v>
      </c>
      <c r="Y8"/>
      <c r="AC8"/>
      <c r="AE8" s="164">
        <v>21</v>
      </c>
      <c r="AG8" s="164">
        <f t="shared" si="2"/>
        <v>50</v>
      </c>
      <c r="AH8" s="171">
        <v>3</v>
      </c>
      <c r="AQ8" s="164">
        <f t="shared" si="3"/>
        <v>0</v>
      </c>
    </row>
    <row r="9" spans="1:45" ht="14" customHeight="1">
      <c r="A9" s="164">
        <f t="shared" si="0"/>
        <v>6</v>
      </c>
      <c r="B9" s="164">
        <f t="shared" si="4"/>
        <v>48</v>
      </c>
      <c r="C9" s="164" t="s">
        <v>1161</v>
      </c>
      <c r="H9" s="164">
        <v>48</v>
      </c>
      <c r="J9"/>
      <c r="N9"/>
      <c r="O9" s="164">
        <f t="shared" si="1"/>
        <v>48</v>
      </c>
      <c r="P9" s="171">
        <v>1</v>
      </c>
      <c r="T9"/>
      <c r="Y9"/>
      <c r="AC9"/>
      <c r="AG9" s="164">
        <f t="shared" si="2"/>
        <v>0</v>
      </c>
      <c r="AH9"/>
      <c r="AQ9" s="164">
        <f t="shared" si="3"/>
        <v>0</v>
      </c>
    </row>
    <row r="10" spans="1:45" ht="14" customHeight="1">
      <c r="A10" s="164">
        <f t="shared" si="0"/>
        <v>7</v>
      </c>
      <c r="B10" s="164">
        <f t="shared" si="4"/>
        <v>45</v>
      </c>
      <c r="C10" s="164" t="s">
        <v>1435</v>
      </c>
      <c r="J10"/>
      <c r="N10"/>
      <c r="O10" s="164">
        <f t="shared" si="1"/>
        <v>0</v>
      </c>
      <c r="P10"/>
      <c r="T10"/>
      <c r="Y10" s="164">
        <v>45</v>
      </c>
      <c r="AC10"/>
      <c r="AG10" s="164">
        <f t="shared" si="2"/>
        <v>45</v>
      </c>
      <c r="AH10" s="164">
        <v>4</v>
      </c>
      <c r="AQ10" s="164">
        <f t="shared" si="3"/>
        <v>0</v>
      </c>
    </row>
    <row r="11" spans="1:45" ht="14" customHeight="1">
      <c r="A11" s="164">
        <f t="shared" si="0"/>
        <v>8</v>
      </c>
      <c r="B11" s="164">
        <f t="shared" si="4"/>
        <v>32</v>
      </c>
      <c r="C11" s="164" t="s">
        <v>1472</v>
      </c>
      <c r="J11"/>
      <c r="N11"/>
      <c r="O11" s="164">
        <f t="shared" si="1"/>
        <v>0</v>
      </c>
      <c r="P11"/>
      <c r="T11" s="164">
        <v>15</v>
      </c>
      <c r="AC11" s="164">
        <v>17</v>
      </c>
      <c r="AG11" s="164">
        <f t="shared" si="2"/>
        <v>32</v>
      </c>
      <c r="AH11" s="164">
        <v>5</v>
      </c>
      <c r="AQ11" s="164">
        <f t="shared" si="3"/>
        <v>0</v>
      </c>
    </row>
    <row r="12" spans="1:45" ht="14" customHeight="1">
      <c r="A12" s="164">
        <f t="shared" si="0"/>
        <v>9</v>
      </c>
      <c r="B12" s="164">
        <f t="shared" si="4"/>
        <v>18</v>
      </c>
      <c r="C12" s="164" t="s">
        <v>1168</v>
      </c>
      <c r="J12"/>
      <c r="N12" s="164">
        <v>18</v>
      </c>
      <c r="O12" s="164">
        <f t="shared" si="1"/>
        <v>18</v>
      </c>
      <c r="P12" s="171">
        <v>2</v>
      </c>
      <c r="AC12"/>
      <c r="AG12" s="164">
        <f t="shared" si="2"/>
        <v>0</v>
      </c>
      <c r="AH12"/>
      <c r="AQ12" s="164">
        <f t="shared" si="3"/>
        <v>0</v>
      </c>
    </row>
    <row r="13" spans="1:45" ht="14" customHeight="1">
      <c r="A13" s="164">
        <f t="shared" si="0"/>
        <v>10</v>
      </c>
      <c r="B13" s="164">
        <f t="shared" si="4"/>
        <v>2</v>
      </c>
      <c r="C13" s="164" t="s">
        <v>1466</v>
      </c>
      <c r="J13" s="164">
        <v>2</v>
      </c>
      <c r="O13" s="164">
        <f t="shared" si="1"/>
        <v>2</v>
      </c>
      <c r="P13" s="164">
        <v>4</v>
      </c>
      <c r="AC13"/>
      <c r="AG13" s="164">
        <f t="shared" si="2"/>
        <v>0</v>
      </c>
      <c r="AH13"/>
      <c r="AQ13" s="164">
        <f t="shared" si="3"/>
        <v>0</v>
      </c>
    </row>
    <row r="14" spans="1:45" ht="14" customHeight="1">
      <c r="A14" s="164">
        <f t="shared" si="0"/>
        <v>11</v>
      </c>
      <c r="B14" s="164">
        <f t="shared" si="4"/>
        <v>1</v>
      </c>
      <c r="C14" s="164" t="s">
        <v>1337</v>
      </c>
      <c r="O14" s="164">
        <f t="shared" si="1"/>
        <v>0</v>
      </c>
      <c r="AC14" s="164">
        <v>1</v>
      </c>
      <c r="AG14" s="164">
        <f t="shared" si="2"/>
        <v>1</v>
      </c>
      <c r="AH14" s="164">
        <v>6</v>
      </c>
      <c r="AQ14" s="164">
        <f t="shared" si="3"/>
        <v>0</v>
      </c>
    </row>
  </sheetData>
  <mergeCells count="3">
    <mergeCell ref="D1:P1"/>
    <mergeCell ref="Q1:AH1"/>
    <mergeCell ref="AI1:AR1"/>
  </mergeCells>
  <printOptions gridLines="1"/>
  <pageMargins left="0.59027777777777801" right="0.39374999999999999" top="0.61180555555555605" bottom="0.72986111111111096" header="0.43333333333333302" footer="0.55138888888888904"/>
  <pageSetup paperSize="9" firstPageNumber="0" orientation="landscape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73"/>
  <sheetViews>
    <sheetView workbookViewId="0">
      <pane xSplit="4200" ySplit="6340" topLeftCell="A3" activePane="bottomRight"/>
      <selection pane="topRight"/>
      <selection pane="bottomLeft" activeCell="A3" sqref="A3"/>
      <selection pane="bottomRight" activeCell="A3" sqref="A3"/>
    </sheetView>
  </sheetViews>
  <sheetFormatPr baseColWidth="10" defaultColWidth="8.83203125" defaultRowHeight="12" x14ac:dyDescent="0"/>
  <cols>
    <col min="1" max="1" width="4.6640625" style="24" customWidth="1"/>
    <col min="2" max="2" width="7" style="24" customWidth="1"/>
    <col min="3" max="3" width="19.1640625" style="25" customWidth="1"/>
    <col min="4" max="4" width="4.83203125" style="26" customWidth="1"/>
    <col min="5" max="5" width="3.6640625" style="27" customWidth="1"/>
    <col min="6" max="7" width="3.6640625" style="25" customWidth="1"/>
    <col min="8" max="8" width="5.5" style="25" customWidth="1"/>
    <col min="9" max="12" width="3.6640625" style="25" customWidth="1"/>
    <col min="13" max="14" width="5.5" style="25" customWidth="1"/>
    <col min="15" max="15" width="3.6640625" style="25" customWidth="1"/>
    <col min="16" max="16" width="5.5" style="25" customWidth="1"/>
    <col min="17" max="26" width="3.6640625" style="25" customWidth="1"/>
    <col min="27" max="27" width="5.5" style="25" customWidth="1"/>
    <col min="28" max="28" width="3.6640625" style="25" customWidth="1"/>
    <col min="29" max="29" width="5.5" style="25" customWidth="1"/>
    <col min="30" max="31" width="3.6640625" style="25" customWidth="1"/>
    <col min="32" max="32" width="3.6640625" style="26" customWidth="1"/>
    <col min="33" max="33" width="3.6640625" style="27" customWidth="1"/>
    <col min="34" max="35" width="3.6640625" style="25" customWidth="1"/>
    <col min="36" max="36" width="5.5" style="25" customWidth="1"/>
    <col min="37" max="41" width="3.6640625" style="25" customWidth="1"/>
    <col min="42" max="42" width="5.5" style="25" customWidth="1"/>
    <col min="43" max="50" width="3.6640625" style="25" customWidth="1"/>
    <col min="51" max="51" width="5.5" style="25" customWidth="1"/>
    <col min="52" max="56" width="3.6640625" style="25" customWidth="1"/>
    <col min="57" max="57" width="3.6640625" style="28" customWidth="1"/>
    <col min="58" max="82" width="3.6640625" style="25" customWidth="1"/>
    <col min="83" max="83" width="3.6640625" style="29" customWidth="1"/>
    <col min="84" max="106" width="3.6640625" style="25" customWidth="1"/>
    <col min="107" max="835" width="10.5" style="25" customWidth="1"/>
    <col min="836" max="974" width="8" style="25" customWidth="1"/>
    <col min="975" max="1025" width="8" customWidth="1"/>
  </cols>
  <sheetData>
    <row r="1" spans="1:1024" s="50" customFormat="1" ht="235" customHeight="1">
      <c r="A1" s="30" t="s">
        <v>60</v>
      </c>
      <c r="B1" s="30" t="s">
        <v>61</v>
      </c>
      <c r="C1" s="31" t="s">
        <v>62</v>
      </c>
      <c r="D1" s="32" t="s">
        <v>63</v>
      </c>
      <c r="E1" s="33" t="s">
        <v>64</v>
      </c>
      <c r="F1" s="34" t="s">
        <v>65</v>
      </c>
      <c r="G1" s="33" t="s">
        <v>66</v>
      </c>
      <c r="H1" s="33" t="s">
        <v>67</v>
      </c>
      <c r="I1" s="33" t="s">
        <v>68</v>
      </c>
      <c r="J1" s="35" t="s">
        <v>69</v>
      </c>
      <c r="K1" s="36" t="s">
        <v>70</v>
      </c>
      <c r="L1" s="33" t="s">
        <v>71</v>
      </c>
      <c r="M1" s="36" t="s">
        <v>72</v>
      </c>
      <c r="N1" s="33" t="s">
        <v>73</v>
      </c>
      <c r="O1" s="33" t="s">
        <v>74</v>
      </c>
      <c r="P1" s="37" t="s">
        <v>75</v>
      </c>
      <c r="Q1" s="35" t="s">
        <v>76</v>
      </c>
      <c r="R1" s="35" t="s">
        <v>77</v>
      </c>
      <c r="S1" s="37" t="s">
        <v>78</v>
      </c>
      <c r="T1" s="33" t="s">
        <v>79</v>
      </c>
      <c r="U1" s="33" t="s">
        <v>80</v>
      </c>
      <c r="V1" s="38" t="s">
        <v>81</v>
      </c>
      <c r="W1" s="38" t="s">
        <v>82</v>
      </c>
      <c r="X1" s="33" t="s">
        <v>83</v>
      </c>
      <c r="Y1" s="35" t="s">
        <v>84</v>
      </c>
      <c r="Z1" s="38" t="s">
        <v>85</v>
      </c>
      <c r="AA1" s="38" t="s">
        <v>86</v>
      </c>
      <c r="AB1" s="35" t="s">
        <v>87</v>
      </c>
      <c r="AC1" s="39" t="s">
        <v>88</v>
      </c>
      <c r="AD1" s="33" t="s">
        <v>89</v>
      </c>
      <c r="AE1" s="35" t="s">
        <v>90</v>
      </c>
      <c r="AF1" s="40" t="s">
        <v>91</v>
      </c>
      <c r="AG1" s="41" t="s">
        <v>92</v>
      </c>
      <c r="AH1" s="42" t="s">
        <v>93</v>
      </c>
      <c r="AI1" s="43" t="s">
        <v>94</v>
      </c>
      <c r="AJ1" s="43" t="s">
        <v>95</v>
      </c>
      <c r="AK1" s="36" t="s">
        <v>96</v>
      </c>
      <c r="AL1" s="36" t="s">
        <v>97</v>
      </c>
      <c r="AM1" s="36" t="s">
        <v>98</v>
      </c>
      <c r="AN1" s="36" t="s">
        <v>99</v>
      </c>
      <c r="AO1" s="36" t="s">
        <v>100</v>
      </c>
      <c r="AP1" s="44" t="s">
        <v>101</v>
      </c>
      <c r="AQ1" s="43" t="s">
        <v>102</v>
      </c>
      <c r="AR1" s="36" t="s">
        <v>103</v>
      </c>
      <c r="AS1" s="36" t="s">
        <v>104</v>
      </c>
      <c r="AT1" s="36" t="s">
        <v>105</v>
      </c>
      <c r="AU1" s="43" t="s">
        <v>106</v>
      </c>
      <c r="AV1" s="36" t="s">
        <v>107</v>
      </c>
      <c r="AW1" s="36" t="s">
        <v>108</v>
      </c>
      <c r="AX1" s="43" t="s">
        <v>109</v>
      </c>
      <c r="AY1" s="43" t="s">
        <v>110</v>
      </c>
      <c r="AZ1" s="36" t="s">
        <v>111</v>
      </c>
      <c r="BA1" s="36" t="s">
        <v>112</v>
      </c>
      <c r="BB1" s="43" t="s">
        <v>113</v>
      </c>
      <c r="BC1" s="43" t="s">
        <v>114</v>
      </c>
      <c r="BD1" s="43" t="s">
        <v>115</v>
      </c>
      <c r="BE1" s="45" t="s">
        <v>63</v>
      </c>
      <c r="BF1" s="33" t="s">
        <v>64</v>
      </c>
      <c r="BG1" s="34" t="s">
        <v>65</v>
      </c>
      <c r="BH1" s="33" t="s">
        <v>66</v>
      </c>
      <c r="BI1" s="33" t="s">
        <v>67</v>
      </c>
      <c r="BJ1" s="33" t="s">
        <v>68</v>
      </c>
      <c r="BK1" s="35" t="s">
        <v>69</v>
      </c>
      <c r="BL1" s="36" t="s">
        <v>70</v>
      </c>
      <c r="BM1" s="33" t="s">
        <v>71</v>
      </c>
      <c r="BN1" s="36" t="s">
        <v>72</v>
      </c>
      <c r="BO1" s="33" t="s">
        <v>73</v>
      </c>
      <c r="BP1" s="33" t="s">
        <v>74</v>
      </c>
      <c r="BQ1" s="37" t="s">
        <v>75</v>
      </c>
      <c r="BR1" s="35" t="s">
        <v>76</v>
      </c>
      <c r="BS1" s="35" t="s">
        <v>77</v>
      </c>
      <c r="BT1" s="37" t="s">
        <v>78</v>
      </c>
      <c r="BU1" s="33" t="s">
        <v>79</v>
      </c>
      <c r="BV1" s="33" t="s">
        <v>80</v>
      </c>
      <c r="BW1" s="38" t="s">
        <v>81</v>
      </c>
      <c r="BX1" s="38" t="s">
        <v>82</v>
      </c>
      <c r="BY1" s="46" t="s">
        <v>83</v>
      </c>
      <c r="BZ1" s="38" t="s">
        <v>85</v>
      </c>
      <c r="CA1" s="38" t="s">
        <v>86</v>
      </c>
      <c r="CB1" s="33" t="s">
        <v>89</v>
      </c>
      <c r="CC1" s="35" t="s">
        <v>84</v>
      </c>
      <c r="CD1" s="35" t="s">
        <v>90</v>
      </c>
      <c r="CE1" s="47" t="s">
        <v>91</v>
      </c>
      <c r="CF1" s="41" t="s">
        <v>92</v>
      </c>
      <c r="CG1" s="43" t="s">
        <v>94</v>
      </c>
      <c r="CH1" s="36" t="s">
        <v>95</v>
      </c>
      <c r="CI1" s="36" t="s">
        <v>96</v>
      </c>
      <c r="CJ1" s="36" t="s">
        <v>97</v>
      </c>
      <c r="CK1" s="34" t="s">
        <v>116</v>
      </c>
      <c r="CL1" s="36" t="s">
        <v>98</v>
      </c>
      <c r="CM1" s="36" t="s">
        <v>99</v>
      </c>
      <c r="CN1" s="36" t="s">
        <v>100</v>
      </c>
      <c r="CO1" s="48" t="s">
        <v>101</v>
      </c>
      <c r="CP1" s="36" t="s">
        <v>102</v>
      </c>
      <c r="CQ1" s="36" t="s">
        <v>103</v>
      </c>
      <c r="CR1" s="36" t="s">
        <v>104</v>
      </c>
      <c r="CS1" s="36" t="s">
        <v>105</v>
      </c>
      <c r="CT1" s="43" t="s">
        <v>106</v>
      </c>
      <c r="CU1" s="43" t="s">
        <v>117</v>
      </c>
      <c r="CV1" s="36" t="s">
        <v>107</v>
      </c>
      <c r="CW1" s="36" t="s">
        <v>108</v>
      </c>
      <c r="CX1" s="49" t="s">
        <v>118</v>
      </c>
      <c r="CY1" s="43" t="s">
        <v>119</v>
      </c>
      <c r="CZ1" s="36" t="s">
        <v>112</v>
      </c>
      <c r="DA1" s="43" t="s">
        <v>115</v>
      </c>
      <c r="DB1" s="48" t="s">
        <v>120</v>
      </c>
      <c r="AFD1" s="51"/>
      <c r="AFE1" s="51"/>
      <c r="AFF1" s="51"/>
      <c r="AFG1" s="51"/>
      <c r="AFH1" s="51"/>
      <c r="AFI1" s="51"/>
      <c r="AFJ1" s="51"/>
      <c r="AFK1" s="51"/>
      <c r="AFL1" s="51"/>
      <c r="AFM1" s="51"/>
      <c r="AFN1" s="51"/>
      <c r="AFO1" s="51"/>
      <c r="AFP1" s="51"/>
      <c r="AFQ1" s="51"/>
      <c r="AFR1" s="51"/>
      <c r="AFS1" s="51"/>
      <c r="AFT1" s="51"/>
      <c r="AFU1" s="51"/>
      <c r="AFV1" s="51"/>
      <c r="AFW1" s="51"/>
      <c r="AFX1" s="51"/>
      <c r="AFY1" s="51"/>
      <c r="AFZ1" s="51"/>
      <c r="AGA1" s="51"/>
      <c r="AGB1" s="51"/>
      <c r="AGC1" s="51"/>
      <c r="AGD1" s="51"/>
      <c r="AGE1" s="51"/>
      <c r="AGF1" s="51"/>
      <c r="AGG1" s="51"/>
      <c r="AGH1" s="51"/>
      <c r="AGI1" s="51"/>
      <c r="AGJ1" s="51"/>
      <c r="AGK1" s="51"/>
      <c r="AGL1" s="51"/>
      <c r="AGM1" s="51"/>
      <c r="AGN1" s="51"/>
      <c r="AGO1" s="51"/>
      <c r="AGP1" s="51"/>
      <c r="AGQ1" s="51"/>
      <c r="AGR1" s="51"/>
      <c r="AGS1" s="51"/>
      <c r="AGT1" s="51"/>
      <c r="AGU1" s="51"/>
      <c r="AGV1" s="51"/>
      <c r="AGW1" s="51"/>
      <c r="AGX1" s="51"/>
      <c r="AGY1" s="51"/>
      <c r="AGZ1" s="51"/>
      <c r="AHA1" s="51"/>
      <c r="AHB1" s="51"/>
      <c r="AHC1" s="51"/>
      <c r="AHD1" s="51"/>
      <c r="AHE1" s="51"/>
      <c r="AHF1" s="51"/>
      <c r="AHG1" s="51"/>
      <c r="AHH1" s="51"/>
      <c r="AHI1" s="51"/>
      <c r="AHJ1" s="51"/>
      <c r="AHK1" s="51"/>
      <c r="AHL1" s="51"/>
      <c r="AHM1" s="51"/>
      <c r="AHN1" s="51"/>
      <c r="AHO1" s="51"/>
      <c r="AHP1" s="51"/>
      <c r="AHQ1" s="51"/>
      <c r="AHR1" s="51"/>
      <c r="AHS1" s="51"/>
      <c r="AHT1" s="51"/>
      <c r="AHU1" s="51"/>
      <c r="AHV1" s="51"/>
      <c r="AHW1" s="51"/>
      <c r="AHX1" s="51"/>
      <c r="AHY1" s="51"/>
      <c r="AHZ1" s="51"/>
      <c r="AIA1" s="51"/>
      <c r="AIB1" s="51"/>
      <c r="AIC1" s="51"/>
      <c r="AID1" s="51"/>
      <c r="AIE1" s="51"/>
      <c r="AIF1" s="51"/>
      <c r="AIG1" s="51"/>
      <c r="AIH1" s="51"/>
      <c r="AII1" s="51"/>
      <c r="AIJ1" s="51"/>
      <c r="AIK1" s="51"/>
      <c r="AIL1" s="51"/>
      <c r="AIM1" s="51"/>
      <c r="AIN1" s="51"/>
      <c r="AIO1" s="51"/>
      <c r="AIP1" s="51"/>
      <c r="AIQ1" s="51"/>
      <c r="AIR1" s="51"/>
      <c r="AIS1" s="51"/>
      <c r="AIT1" s="51"/>
      <c r="AIU1" s="51"/>
      <c r="AIV1" s="51"/>
      <c r="AIW1" s="51"/>
      <c r="AIX1" s="51"/>
      <c r="AIY1" s="51"/>
      <c r="AIZ1" s="51"/>
      <c r="AJA1" s="51"/>
      <c r="AJB1" s="51"/>
      <c r="AJC1" s="51"/>
      <c r="AJD1" s="51"/>
      <c r="AJE1" s="51"/>
      <c r="AJF1" s="51"/>
      <c r="AJG1" s="51"/>
      <c r="AJH1" s="51"/>
      <c r="AJI1" s="51"/>
      <c r="AJJ1" s="51"/>
      <c r="AJK1" s="51"/>
      <c r="AJL1" s="51"/>
      <c r="AJM1" s="51"/>
      <c r="AJN1" s="51"/>
      <c r="AJO1" s="51"/>
      <c r="AJP1" s="51"/>
      <c r="AJQ1" s="51"/>
      <c r="AJR1" s="51"/>
      <c r="AJS1" s="51"/>
      <c r="AJT1" s="51"/>
      <c r="AJU1" s="51"/>
      <c r="AJV1" s="51"/>
      <c r="AJW1" s="51"/>
      <c r="AJX1" s="51"/>
      <c r="AJY1" s="51"/>
      <c r="AJZ1" s="51"/>
      <c r="AKA1" s="51"/>
      <c r="AKB1" s="51"/>
      <c r="AKC1" s="51"/>
      <c r="AKD1" s="51"/>
      <c r="AKE1" s="51"/>
      <c r="AKF1" s="51"/>
      <c r="AKG1" s="51"/>
      <c r="AKH1" s="51"/>
      <c r="AKI1" s="51"/>
      <c r="AKJ1" s="51"/>
      <c r="AKK1" s="51"/>
      <c r="AKL1" s="5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61" customFormat="1" ht="69">
      <c r="A2" s="52">
        <v>1000000000</v>
      </c>
      <c r="B2" s="52">
        <v>1000000000</v>
      </c>
      <c r="C2" s="53">
        <v>1000000000</v>
      </c>
      <c r="D2" s="54">
        <v>42840</v>
      </c>
      <c r="E2" s="55">
        <v>42857</v>
      </c>
      <c r="F2" s="55">
        <v>42861</v>
      </c>
      <c r="G2" s="55">
        <v>42883</v>
      </c>
      <c r="H2" s="55">
        <v>42904</v>
      </c>
      <c r="I2" s="55">
        <v>42910</v>
      </c>
      <c r="J2" s="55">
        <v>42917</v>
      </c>
      <c r="K2" s="55">
        <v>42918</v>
      </c>
      <c r="L2" s="55">
        <v>42924</v>
      </c>
      <c r="M2" s="55">
        <v>42925</v>
      </c>
      <c r="N2" s="55">
        <v>42938</v>
      </c>
      <c r="O2" s="55">
        <v>42946</v>
      </c>
      <c r="P2" s="55">
        <v>42952</v>
      </c>
      <c r="Q2" s="55">
        <v>42952</v>
      </c>
      <c r="R2" s="55">
        <v>42952</v>
      </c>
      <c r="S2" s="55">
        <v>42960</v>
      </c>
      <c r="T2" s="55">
        <v>42973</v>
      </c>
      <c r="U2" s="55">
        <v>42980</v>
      </c>
      <c r="V2" s="55">
        <v>42981</v>
      </c>
      <c r="W2" s="55">
        <v>42988</v>
      </c>
      <c r="X2" s="55">
        <v>42994</v>
      </c>
      <c r="Y2" s="55">
        <v>42995</v>
      </c>
      <c r="Z2" s="55">
        <v>42995</v>
      </c>
      <c r="AA2" s="55">
        <v>42995</v>
      </c>
      <c r="AB2" s="55">
        <v>43015</v>
      </c>
      <c r="AC2" s="55">
        <v>43015</v>
      </c>
      <c r="AD2" s="55">
        <v>43022</v>
      </c>
      <c r="AE2" s="55">
        <v>43071</v>
      </c>
      <c r="AF2" s="56">
        <v>42789</v>
      </c>
      <c r="AG2" s="57">
        <v>42868</v>
      </c>
      <c r="AH2" s="58">
        <v>42882</v>
      </c>
      <c r="AI2" s="58">
        <v>42889</v>
      </c>
      <c r="AJ2" s="58">
        <v>42895</v>
      </c>
      <c r="AK2" s="58">
        <v>42895</v>
      </c>
      <c r="AL2" s="58">
        <v>42895</v>
      </c>
      <c r="AM2" s="58">
        <v>42910</v>
      </c>
      <c r="AN2" s="58">
        <v>42923</v>
      </c>
      <c r="AO2" s="58">
        <v>42923</v>
      </c>
      <c r="AP2" s="58">
        <v>42924</v>
      </c>
      <c r="AQ2" s="58">
        <v>42932</v>
      </c>
      <c r="AR2" s="58">
        <v>42937</v>
      </c>
      <c r="AS2" s="58">
        <v>42944</v>
      </c>
      <c r="AT2" s="58">
        <v>42945</v>
      </c>
      <c r="AU2" s="58">
        <v>42949</v>
      </c>
      <c r="AV2" s="58">
        <v>42972</v>
      </c>
      <c r="AW2" s="58">
        <v>42980</v>
      </c>
      <c r="AX2" s="58">
        <v>42981</v>
      </c>
      <c r="AY2" s="58">
        <v>42987</v>
      </c>
      <c r="AZ2" s="58">
        <v>42987</v>
      </c>
      <c r="BA2" s="58">
        <v>42987</v>
      </c>
      <c r="BB2" s="58">
        <v>42994</v>
      </c>
      <c r="BC2" s="58">
        <v>42995</v>
      </c>
      <c r="BD2" s="58">
        <v>43001</v>
      </c>
      <c r="BE2" s="59">
        <v>43204</v>
      </c>
      <c r="BF2" s="55">
        <v>43220</v>
      </c>
      <c r="BG2" s="55">
        <v>43225</v>
      </c>
      <c r="BH2" s="55">
        <v>43247</v>
      </c>
      <c r="BI2" s="55">
        <v>43267</v>
      </c>
      <c r="BJ2" s="55">
        <v>43274</v>
      </c>
      <c r="BK2" s="55">
        <v>43281</v>
      </c>
      <c r="BL2" s="55">
        <v>43282</v>
      </c>
      <c r="BM2" s="55">
        <v>43282</v>
      </c>
      <c r="BN2" s="55">
        <v>43289</v>
      </c>
      <c r="BO2" s="55">
        <v>43303</v>
      </c>
      <c r="BP2" s="55">
        <v>43310</v>
      </c>
      <c r="BQ2" s="55">
        <v>43310</v>
      </c>
      <c r="BR2" s="55">
        <v>43316</v>
      </c>
      <c r="BS2" s="55">
        <v>43316</v>
      </c>
      <c r="BT2" s="55">
        <v>43324</v>
      </c>
      <c r="BU2" s="55">
        <v>43337</v>
      </c>
      <c r="BV2" s="55">
        <v>43344</v>
      </c>
      <c r="BW2" s="55">
        <v>43345</v>
      </c>
      <c r="BX2" s="55">
        <v>43351</v>
      </c>
      <c r="BY2" s="55">
        <v>43358</v>
      </c>
      <c r="BZ2" s="55">
        <v>43359</v>
      </c>
      <c r="CA2" s="55">
        <v>43359</v>
      </c>
      <c r="CB2" s="55">
        <v>43386</v>
      </c>
      <c r="CC2" s="55">
        <v>43394</v>
      </c>
      <c r="CD2" s="55">
        <v>43435</v>
      </c>
      <c r="CE2" s="60">
        <v>43154</v>
      </c>
      <c r="CF2" s="57">
        <v>43232</v>
      </c>
      <c r="CG2" s="58">
        <v>43253</v>
      </c>
      <c r="CH2" s="58">
        <v>43259</v>
      </c>
      <c r="CI2" s="58">
        <v>43259</v>
      </c>
      <c r="CJ2" s="58">
        <v>43259</v>
      </c>
      <c r="CK2" s="58">
        <v>43274</v>
      </c>
      <c r="CL2" s="58">
        <v>43274</v>
      </c>
      <c r="CM2" s="58">
        <v>43287</v>
      </c>
      <c r="CN2" s="58">
        <v>43287</v>
      </c>
      <c r="CO2" s="58">
        <v>43288</v>
      </c>
      <c r="CP2" s="58">
        <v>43296</v>
      </c>
      <c r="CQ2" s="58">
        <v>43301</v>
      </c>
      <c r="CR2" s="58">
        <v>43308</v>
      </c>
      <c r="CS2" s="58">
        <v>43309</v>
      </c>
      <c r="CT2" s="58">
        <v>43316</v>
      </c>
      <c r="CU2" s="58">
        <v>43338</v>
      </c>
      <c r="CV2" s="58">
        <v>43341</v>
      </c>
      <c r="CW2" s="58">
        <v>43341</v>
      </c>
      <c r="CX2" s="58">
        <v>43357</v>
      </c>
      <c r="CY2" s="58">
        <v>43359</v>
      </c>
      <c r="CZ2" s="58">
        <v>43350</v>
      </c>
      <c r="DA2" s="58">
        <v>43372</v>
      </c>
      <c r="DB2" s="61">
        <v>43379</v>
      </c>
      <c r="AFD2" s="51"/>
      <c r="AFE2" s="51"/>
      <c r="AFF2" s="51"/>
      <c r="AFG2" s="51"/>
      <c r="AFH2" s="51"/>
      <c r="AFI2" s="51"/>
      <c r="AFJ2" s="51"/>
      <c r="AFK2" s="51"/>
      <c r="AFL2" s="51"/>
      <c r="AFM2" s="51"/>
      <c r="AFN2" s="51"/>
      <c r="AFO2" s="51"/>
      <c r="AFP2" s="51"/>
      <c r="AFQ2" s="51"/>
      <c r="AFR2" s="51"/>
      <c r="AFS2" s="51"/>
      <c r="AFT2" s="51"/>
      <c r="AFU2" s="51"/>
      <c r="AFV2" s="51"/>
      <c r="AFW2" s="51"/>
      <c r="AFX2" s="51"/>
      <c r="AFY2" s="51"/>
      <c r="AFZ2" s="51"/>
      <c r="AGA2" s="51"/>
      <c r="AGB2" s="51"/>
      <c r="AGC2" s="51"/>
      <c r="AGD2" s="51"/>
      <c r="AGE2" s="51"/>
      <c r="AGF2" s="51"/>
      <c r="AGG2" s="51"/>
      <c r="AGH2" s="51"/>
      <c r="AGI2" s="51"/>
      <c r="AGJ2" s="51"/>
      <c r="AGK2" s="51"/>
      <c r="AGL2" s="51"/>
      <c r="AGM2" s="51"/>
      <c r="AGN2" s="51"/>
      <c r="AGO2" s="51"/>
      <c r="AGP2" s="51"/>
      <c r="AGQ2" s="51"/>
      <c r="AGR2" s="51"/>
      <c r="AGS2" s="51"/>
      <c r="AGT2" s="51"/>
      <c r="AGU2" s="51"/>
      <c r="AGV2" s="51"/>
      <c r="AGW2" s="51"/>
      <c r="AGX2" s="51"/>
      <c r="AGY2" s="51"/>
      <c r="AGZ2" s="51"/>
      <c r="AHA2" s="51"/>
      <c r="AHB2" s="51"/>
      <c r="AHC2" s="51"/>
      <c r="AHD2" s="51"/>
      <c r="AHE2" s="51"/>
      <c r="AHF2" s="51"/>
      <c r="AHG2" s="51"/>
      <c r="AHH2" s="51"/>
      <c r="AHI2" s="51"/>
      <c r="AHJ2" s="51"/>
      <c r="AHK2" s="51"/>
      <c r="AHL2" s="51"/>
      <c r="AHM2" s="51"/>
      <c r="AHN2" s="51"/>
      <c r="AHO2" s="51"/>
      <c r="AHP2" s="51"/>
      <c r="AHQ2" s="51"/>
      <c r="AHR2" s="51"/>
      <c r="AHS2" s="51"/>
      <c r="AHT2" s="51"/>
      <c r="AHU2" s="51"/>
      <c r="AHV2" s="51"/>
      <c r="AHW2" s="51"/>
      <c r="AHX2" s="51"/>
      <c r="AHY2" s="51"/>
      <c r="AHZ2" s="51"/>
      <c r="AIA2" s="51"/>
      <c r="AIB2" s="51"/>
      <c r="AIC2" s="51"/>
      <c r="AID2" s="51"/>
      <c r="AIE2" s="51"/>
      <c r="AIF2" s="51"/>
      <c r="AIG2" s="51"/>
      <c r="AIH2" s="51"/>
      <c r="AII2" s="51"/>
      <c r="AIJ2" s="51"/>
      <c r="AIK2" s="51"/>
      <c r="AIL2" s="51"/>
      <c r="AIM2" s="51"/>
      <c r="AIN2" s="51"/>
      <c r="AIO2" s="51"/>
      <c r="AIP2" s="51"/>
      <c r="AIQ2" s="51"/>
      <c r="AIR2" s="51"/>
      <c r="AIS2" s="51"/>
      <c r="AIT2" s="51"/>
      <c r="AIU2" s="51"/>
      <c r="AIV2" s="51"/>
      <c r="AIW2" s="51"/>
      <c r="AIX2" s="51"/>
      <c r="AIY2" s="51"/>
      <c r="AIZ2" s="51"/>
      <c r="AJA2" s="51"/>
      <c r="AJB2" s="51"/>
      <c r="AJC2" s="51"/>
      <c r="AJD2" s="51"/>
      <c r="AJE2" s="51"/>
      <c r="AJF2" s="51"/>
      <c r="AJG2" s="51"/>
      <c r="AJH2" s="51"/>
      <c r="AJI2" s="51"/>
      <c r="AJJ2" s="51"/>
      <c r="AJK2" s="51"/>
      <c r="AJL2" s="51"/>
      <c r="AJM2" s="51"/>
      <c r="AJN2" s="51"/>
      <c r="AJO2" s="51"/>
      <c r="AJP2" s="51"/>
      <c r="AJQ2" s="51"/>
      <c r="AJR2" s="51"/>
      <c r="AJS2" s="51"/>
      <c r="AJT2" s="51"/>
      <c r="AJU2" s="51"/>
      <c r="AJV2" s="51"/>
      <c r="AJW2" s="51"/>
      <c r="AJX2" s="51"/>
      <c r="AJY2" s="51"/>
      <c r="AJZ2" s="51"/>
      <c r="AKA2" s="51"/>
      <c r="AKB2" s="51"/>
      <c r="AKC2" s="51"/>
      <c r="AKD2" s="51"/>
      <c r="AKE2" s="51"/>
      <c r="AKF2" s="51"/>
      <c r="AKG2" s="51"/>
      <c r="AKH2" s="51"/>
      <c r="AKI2" s="51"/>
      <c r="AKJ2" s="51"/>
      <c r="AKK2" s="51"/>
      <c r="AKL2" s="51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66" customFormat="1" ht="12.75" customHeight="1">
      <c r="A3" s="62"/>
      <c r="B3" s="62"/>
      <c r="C3" s="63" t="s">
        <v>121</v>
      </c>
      <c r="D3" s="64"/>
      <c r="E3" s="65"/>
      <c r="AF3" s="26"/>
      <c r="AG3" s="27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67"/>
      <c r="CE3" s="68"/>
      <c r="AFD3" s="25"/>
      <c r="AFE3" s="25"/>
      <c r="AFF3" s="25"/>
      <c r="AFG3" s="25"/>
      <c r="AFH3" s="25"/>
      <c r="AFI3" s="25"/>
      <c r="AFJ3" s="25"/>
      <c r="AFK3" s="25"/>
      <c r="AFL3" s="25"/>
      <c r="AFM3" s="25"/>
      <c r="AFN3" s="25"/>
      <c r="AFO3" s="25"/>
      <c r="AFP3" s="25"/>
      <c r="AFQ3" s="25"/>
      <c r="AFR3" s="25"/>
      <c r="AFS3" s="25"/>
      <c r="AFT3" s="25"/>
      <c r="AFU3" s="25"/>
      <c r="AFV3" s="25"/>
      <c r="AFW3" s="25"/>
      <c r="AFX3" s="25"/>
      <c r="AFY3" s="25"/>
      <c r="AFZ3" s="25"/>
      <c r="AGA3" s="25"/>
      <c r="AGB3" s="25"/>
      <c r="AGC3" s="25"/>
      <c r="AGD3" s="25"/>
      <c r="AGE3" s="25"/>
      <c r="AGF3" s="25"/>
      <c r="AGG3" s="25"/>
      <c r="AGH3" s="25"/>
      <c r="AGI3" s="25"/>
      <c r="AGJ3" s="25"/>
      <c r="AGK3" s="25"/>
      <c r="AGL3" s="25"/>
      <c r="AGM3" s="25"/>
      <c r="AGN3" s="25"/>
      <c r="AGO3" s="25"/>
      <c r="AGP3" s="25"/>
      <c r="AGQ3" s="25"/>
      <c r="AGR3" s="25"/>
      <c r="AGS3" s="25"/>
      <c r="AGT3" s="25"/>
      <c r="AGU3" s="25"/>
      <c r="AGV3" s="25"/>
      <c r="AGW3" s="25"/>
      <c r="AGX3" s="25"/>
      <c r="AGY3" s="25"/>
      <c r="AGZ3" s="25"/>
      <c r="AHA3" s="25"/>
      <c r="AHB3" s="25"/>
      <c r="AHC3" s="25"/>
      <c r="AHD3" s="25"/>
      <c r="AHE3" s="25"/>
      <c r="AHF3" s="25"/>
      <c r="AHG3" s="25"/>
      <c r="AHH3" s="25"/>
      <c r="AHI3" s="25"/>
      <c r="AHJ3" s="25"/>
      <c r="AHK3" s="25"/>
      <c r="AHL3" s="25"/>
      <c r="AHM3" s="25"/>
      <c r="AHN3" s="25"/>
      <c r="AHO3" s="25"/>
      <c r="AHP3" s="25"/>
      <c r="AHQ3" s="25"/>
      <c r="AHR3" s="25"/>
      <c r="AHS3" s="25"/>
      <c r="AHT3" s="25"/>
      <c r="AHU3" s="25"/>
      <c r="AHV3" s="25"/>
      <c r="AHW3" s="25"/>
      <c r="AHX3" s="25"/>
      <c r="AHY3" s="25"/>
      <c r="AHZ3" s="25"/>
      <c r="AIA3" s="25"/>
      <c r="AIB3" s="25"/>
      <c r="AIC3" s="25"/>
      <c r="AID3" s="25"/>
      <c r="AIE3" s="25"/>
      <c r="AIF3" s="25"/>
      <c r="AIG3" s="25"/>
      <c r="AIH3" s="25"/>
      <c r="AII3" s="25"/>
      <c r="AIJ3" s="25"/>
      <c r="AIK3" s="25"/>
      <c r="AIL3" s="25"/>
      <c r="AIM3" s="25"/>
      <c r="AIN3" s="25"/>
      <c r="AIO3" s="25"/>
      <c r="AIP3" s="25"/>
      <c r="AIQ3" s="25"/>
      <c r="AIR3" s="25"/>
      <c r="AIS3" s="25"/>
      <c r="AIT3" s="25"/>
      <c r="AIU3" s="25"/>
      <c r="AIV3" s="25"/>
      <c r="AIW3" s="25"/>
      <c r="AIX3" s="25"/>
      <c r="AIY3" s="25"/>
      <c r="AIZ3" s="25"/>
      <c r="AJA3" s="25"/>
      <c r="AJB3" s="25"/>
      <c r="AJC3" s="25"/>
      <c r="AJD3" s="25"/>
      <c r="AJE3" s="25"/>
      <c r="AJF3" s="25"/>
      <c r="AJG3" s="25"/>
      <c r="AJH3" s="25"/>
      <c r="AJI3" s="25"/>
      <c r="AJJ3" s="25"/>
      <c r="AJK3" s="25"/>
      <c r="AJL3" s="25"/>
      <c r="AJM3" s="25"/>
      <c r="AJN3" s="25"/>
      <c r="AJO3" s="25"/>
      <c r="AJP3" s="25"/>
      <c r="AJQ3" s="25"/>
      <c r="AJR3" s="25"/>
      <c r="AJS3" s="25"/>
      <c r="AJT3" s="25"/>
      <c r="AJU3" s="25"/>
      <c r="AJV3" s="25"/>
      <c r="AJW3" s="25"/>
      <c r="AJX3" s="25"/>
      <c r="AJY3" s="25"/>
      <c r="AJZ3" s="25"/>
      <c r="AKA3" s="25"/>
      <c r="AKB3" s="25"/>
      <c r="AKC3" s="25"/>
      <c r="AKD3" s="25"/>
      <c r="AKE3" s="25"/>
      <c r="AKF3" s="25"/>
      <c r="AKG3" s="25"/>
      <c r="AKH3" s="25"/>
      <c r="AKI3" s="25"/>
      <c r="AKJ3" s="25"/>
      <c r="AKK3" s="25"/>
      <c r="AKL3" s="25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2.75" customHeight="1">
      <c r="A4" s="69">
        <f t="shared" ref="A4:A67" si="0">ROW()-3</f>
        <v>1</v>
      </c>
      <c r="B4" s="69">
        <f t="shared" ref="B4:B67" si="1">SUM(D4:HH4)</f>
        <v>7622</v>
      </c>
      <c r="C4" s="25" t="s">
        <v>122</v>
      </c>
      <c r="D4" s="26">
        <v>831</v>
      </c>
      <c r="E4"/>
      <c r="F4" s="25">
        <v>848</v>
      </c>
      <c r="G4"/>
      <c r="H4" s="25">
        <v>926</v>
      </c>
      <c r="Q4" s="25">
        <v>848</v>
      </c>
      <c r="AB4" s="25">
        <v>814</v>
      </c>
      <c r="AE4" s="25">
        <v>779</v>
      </c>
      <c r="AF4" s="70"/>
      <c r="AG4"/>
      <c r="AH4" s="25">
        <v>877</v>
      </c>
      <c r="AJ4"/>
      <c r="AL4"/>
      <c r="AP4" s="25">
        <v>888</v>
      </c>
      <c r="AQ4" s="25">
        <v>811</v>
      </c>
    </row>
    <row r="5" spans="1:1024" ht="12.75" customHeight="1">
      <c r="A5" s="69">
        <f t="shared" si="0"/>
        <v>2</v>
      </c>
      <c r="B5" s="69">
        <f t="shared" si="1"/>
        <v>6971</v>
      </c>
      <c r="C5" s="25" t="s">
        <v>123</v>
      </c>
      <c r="D5" s="26">
        <v>860</v>
      </c>
      <c r="E5"/>
      <c r="F5" s="25">
        <v>888</v>
      </c>
      <c r="G5" s="25">
        <v>861</v>
      </c>
      <c r="H5"/>
      <c r="J5" s="25">
        <v>852</v>
      </c>
      <c r="M5" s="25">
        <v>929</v>
      </c>
      <c r="N5" s="25">
        <v>888</v>
      </c>
      <c r="Y5" s="25">
        <v>842</v>
      </c>
      <c r="AD5" s="25">
        <v>851</v>
      </c>
      <c r="AF5" s="70"/>
      <c r="AG5"/>
      <c r="AH5"/>
      <c r="AJ5"/>
      <c r="AL5"/>
    </row>
    <row r="6" spans="1:1024" ht="12.75" customHeight="1">
      <c r="A6" s="69">
        <f t="shared" si="0"/>
        <v>3</v>
      </c>
      <c r="B6" s="69">
        <f t="shared" si="1"/>
        <v>6848</v>
      </c>
      <c r="C6" s="71" t="s">
        <v>124</v>
      </c>
      <c r="D6" s="26">
        <v>707</v>
      </c>
      <c r="E6"/>
      <c r="F6" s="25">
        <v>736</v>
      </c>
      <c r="G6"/>
      <c r="H6" s="25">
        <v>722</v>
      </c>
      <c r="J6" s="25">
        <v>695</v>
      </c>
      <c r="AB6" s="25">
        <v>714</v>
      </c>
      <c r="AD6" s="25">
        <v>641</v>
      </c>
      <c r="AE6" s="25">
        <v>693</v>
      </c>
      <c r="AF6" s="70"/>
      <c r="AG6"/>
      <c r="AH6" s="25">
        <v>709</v>
      </c>
      <c r="AJ6"/>
      <c r="AL6"/>
      <c r="AQ6" s="25">
        <v>605</v>
      </c>
      <c r="AU6" s="25">
        <v>626</v>
      </c>
    </row>
    <row r="7" spans="1:1024" ht="12.75" customHeight="1">
      <c r="A7" s="69">
        <f t="shared" si="0"/>
        <v>4</v>
      </c>
      <c r="B7" s="69">
        <f t="shared" si="1"/>
        <v>5761</v>
      </c>
      <c r="C7" s="25" t="s">
        <v>125</v>
      </c>
      <c r="D7" s="26">
        <v>717</v>
      </c>
      <c r="E7"/>
      <c r="F7" s="25">
        <v>738</v>
      </c>
      <c r="G7"/>
      <c r="H7"/>
      <c r="J7" s="25">
        <v>722</v>
      </c>
      <c r="Q7" s="25">
        <v>727</v>
      </c>
      <c r="Y7" s="25">
        <v>713</v>
      </c>
      <c r="AB7" s="25">
        <v>740</v>
      </c>
      <c r="AE7" s="25">
        <v>691</v>
      </c>
      <c r="AF7" s="70"/>
      <c r="AG7"/>
      <c r="AH7" s="25">
        <v>713</v>
      </c>
      <c r="AJ7"/>
      <c r="AL7"/>
    </row>
    <row r="8" spans="1:1024" ht="12.75" customHeight="1">
      <c r="A8" s="69">
        <f t="shared" si="0"/>
        <v>5</v>
      </c>
      <c r="B8" s="69">
        <f t="shared" si="1"/>
        <v>5245</v>
      </c>
      <c r="C8" s="25" t="s">
        <v>126</v>
      </c>
      <c r="D8" s="26">
        <v>834</v>
      </c>
      <c r="E8"/>
      <c r="F8" s="25">
        <v>893</v>
      </c>
      <c r="G8" s="25">
        <v>917</v>
      </c>
      <c r="H8"/>
      <c r="J8" s="25">
        <v>819</v>
      </c>
      <c r="X8" s="25">
        <v>938</v>
      </c>
      <c r="AB8" s="25">
        <v>844</v>
      </c>
      <c r="AF8" s="70"/>
      <c r="AG8"/>
      <c r="AH8"/>
      <c r="AJ8"/>
      <c r="AL8"/>
    </row>
    <row r="9" spans="1:1024" ht="12.75" customHeight="1">
      <c r="A9" s="69">
        <f t="shared" si="0"/>
        <v>6</v>
      </c>
      <c r="B9" s="69">
        <f t="shared" si="1"/>
        <v>4833</v>
      </c>
      <c r="C9" s="25" t="s">
        <v>127</v>
      </c>
      <c r="D9" s="70"/>
      <c r="E9"/>
      <c r="F9"/>
      <c r="G9"/>
      <c r="H9" s="25">
        <v>721</v>
      </c>
      <c r="J9" s="25">
        <v>703</v>
      </c>
      <c r="Q9" s="25">
        <v>658</v>
      </c>
      <c r="AB9" s="25">
        <v>739</v>
      </c>
      <c r="AD9" s="25">
        <v>717</v>
      </c>
      <c r="AE9" s="25">
        <v>691</v>
      </c>
      <c r="AF9" s="70"/>
      <c r="AG9"/>
      <c r="AH9"/>
      <c r="AJ9"/>
      <c r="AL9"/>
      <c r="AQ9" s="25">
        <v>604</v>
      </c>
    </row>
    <row r="10" spans="1:1024" ht="12.75" customHeight="1">
      <c r="A10" s="69">
        <f t="shared" si="0"/>
        <v>7</v>
      </c>
      <c r="B10" s="69">
        <f t="shared" si="1"/>
        <v>4817</v>
      </c>
      <c r="C10" s="25" t="s">
        <v>128</v>
      </c>
      <c r="D10" s="26">
        <v>705</v>
      </c>
      <c r="E10"/>
      <c r="F10" s="25">
        <v>688</v>
      </c>
      <c r="G10"/>
      <c r="H10"/>
      <c r="J10" s="25">
        <v>674</v>
      </c>
      <c r="N10" s="25">
        <v>714</v>
      </c>
      <c r="AB10" s="25">
        <v>657</v>
      </c>
      <c r="AE10" s="25">
        <v>657</v>
      </c>
      <c r="AF10" s="70"/>
      <c r="AG10"/>
      <c r="AH10" s="25">
        <v>722</v>
      </c>
      <c r="AJ10"/>
      <c r="AL10"/>
    </row>
    <row r="11" spans="1:1024" ht="12.75" customHeight="1">
      <c r="A11" s="69">
        <f t="shared" si="0"/>
        <v>8</v>
      </c>
      <c r="B11" s="69">
        <f t="shared" si="1"/>
        <v>4775</v>
      </c>
      <c r="C11" s="25" t="s">
        <v>129</v>
      </c>
      <c r="D11" s="70"/>
      <c r="E11"/>
      <c r="F11" s="25">
        <v>882</v>
      </c>
      <c r="G11"/>
      <c r="H11"/>
      <c r="AF11" s="70"/>
      <c r="AG11"/>
      <c r="AH11" s="25">
        <v>941</v>
      </c>
      <c r="AJ11" s="25">
        <v>1079</v>
      </c>
      <c r="AL11"/>
      <c r="AP11" s="25">
        <v>960</v>
      </c>
      <c r="BD11" s="25">
        <v>913</v>
      </c>
    </row>
    <row r="12" spans="1:1024" ht="12.75" customHeight="1">
      <c r="A12" s="69">
        <f t="shared" si="0"/>
        <v>9</v>
      </c>
      <c r="B12" s="69">
        <f t="shared" si="1"/>
        <v>4626</v>
      </c>
      <c r="C12" s="25" t="s">
        <v>130</v>
      </c>
      <c r="D12" s="70"/>
      <c r="E12"/>
      <c r="F12" s="25">
        <v>899</v>
      </c>
      <c r="G12"/>
      <c r="H12"/>
      <c r="M12" s="25">
        <v>956</v>
      </c>
      <c r="S12" s="25">
        <v>862</v>
      </c>
      <c r="AC12" s="25">
        <v>1072</v>
      </c>
      <c r="AE12" s="25">
        <v>837</v>
      </c>
      <c r="AF12" s="70"/>
      <c r="AG12"/>
      <c r="AH12"/>
      <c r="AJ12"/>
      <c r="AL12"/>
    </row>
    <row r="13" spans="1:1024" ht="12.75" customHeight="1">
      <c r="A13" s="69">
        <f t="shared" si="0"/>
        <v>10</v>
      </c>
      <c r="B13" s="69">
        <f t="shared" si="1"/>
        <v>4149</v>
      </c>
      <c r="C13" s="25" t="s">
        <v>131</v>
      </c>
      <c r="D13" s="26">
        <v>851</v>
      </c>
      <c r="E13"/>
      <c r="F13" s="25">
        <v>866</v>
      </c>
      <c r="G13"/>
      <c r="H13"/>
      <c r="T13" s="25">
        <v>794</v>
      </c>
      <c r="Y13" s="25">
        <v>808</v>
      </c>
      <c r="AB13" s="25">
        <v>830</v>
      </c>
      <c r="AF13" s="70"/>
      <c r="AG13"/>
      <c r="AH13"/>
      <c r="AJ13"/>
      <c r="AL13"/>
    </row>
    <row r="14" spans="1:1024" ht="12.75" customHeight="1">
      <c r="A14" s="69">
        <f t="shared" si="0"/>
        <v>11</v>
      </c>
      <c r="B14" s="69">
        <f t="shared" si="1"/>
        <v>4105</v>
      </c>
      <c r="C14" s="25" t="s">
        <v>132</v>
      </c>
      <c r="D14" s="26">
        <v>840</v>
      </c>
      <c r="E14"/>
      <c r="F14"/>
      <c r="G14"/>
      <c r="H14"/>
      <c r="J14" s="25">
        <v>803</v>
      </c>
      <c r="R14" s="25">
        <v>813</v>
      </c>
      <c r="Y14" s="25">
        <v>842</v>
      </c>
      <c r="AB14" s="25">
        <v>807</v>
      </c>
      <c r="AF14" s="70"/>
      <c r="AG14"/>
      <c r="AH14"/>
      <c r="AJ14"/>
      <c r="AL14"/>
    </row>
    <row r="15" spans="1:1024" ht="12.75" customHeight="1">
      <c r="A15" s="69">
        <f t="shared" si="0"/>
        <v>12</v>
      </c>
      <c r="B15" s="69">
        <f t="shared" si="1"/>
        <v>4069</v>
      </c>
      <c r="C15" s="25" t="s">
        <v>133</v>
      </c>
      <c r="D15" s="26">
        <v>927</v>
      </c>
      <c r="E15"/>
      <c r="F15"/>
      <c r="G15"/>
      <c r="H15"/>
      <c r="M15" s="25">
        <v>984</v>
      </c>
      <c r="P15" s="25">
        <v>998</v>
      </c>
      <c r="AC15" s="25">
        <v>1160</v>
      </c>
      <c r="AF15" s="70"/>
      <c r="AG15"/>
      <c r="AH15"/>
      <c r="AJ15"/>
      <c r="AL15"/>
    </row>
    <row r="16" spans="1:1024" ht="12.75" customHeight="1">
      <c r="A16" s="69">
        <f t="shared" si="0"/>
        <v>13</v>
      </c>
      <c r="B16" s="69">
        <f t="shared" si="1"/>
        <v>3569</v>
      </c>
      <c r="C16" s="25" t="s">
        <v>134</v>
      </c>
      <c r="D16" s="70"/>
      <c r="E16"/>
      <c r="F16"/>
      <c r="G16"/>
      <c r="H16"/>
      <c r="AF16" s="70"/>
      <c r="AG16"/>
      <c r="AH16"/>
      <c r="AJ16"/>
      <c r="AL16"/>
      <c r="AP16" s="25">
        <v>920</v>
      </c>
      <c r="AQ16" s="25">
        <v>836</v>
      </c>
      <c r="AY16" s="25">
        <v>1002</v>
      </c>
      <c r="BD16" s="25">
        <v>811</v>
      </c>
    </row>
    <row r="17" spans="1:38" ht="12.75" customHeight="1">
      <c r="A17" s="69">
        <f t="shared" si="0"/>
        <v>14</v>
      </c>
      <c r="B17" s="69">
        <f t="shared" si="1"/>
        <v>3510</v>
      </c>
      <c r="C17" s="25" t="s">
        <v>135</v>
      </c>
      <c r="D17" s="70"/>
      <c r="F17"/>
      <c r="H17"/>
      <c r="J17" s="25">
        <v>857</v>
      </c>
      <c r="Q17" s="25">
        <v>857</v>
      </c>
      <c r="AC17" s="25">
        <v>1016</v>
      </c>
      <c r="AE17" s="25">
        <v>780</v>
      </c>
      <c r="AF17" s="70"/>
      <c r="AG17"/>
      <c r="AH17"/>
      <c r="AJ17"/>
      <c r="AL17"/>
    </row>
    <row r="18" spans="1:38" ht="12.75" customHeight="1">
      <c r="A18" s="69">
        <f t="shared" si="0"/>
        <v>15</v>
      </c>
      <c r="B18" s="69">
        <f t="shared" si="1"/>
        <v>3489</v>
      </c>
      <c r="C18" s="25" t="s">
        <v>136</v>
      </c>
      <c r="D18" s="26">
        <v>832</v>
      </c>
      <c r="E18"/>
      <c r="F18"/>
      <c r="G18"/>
      <c r="H18"/>
      <c r="J18" s="25">
        <v>822</v>
      </c>
      <c r="AC18" s="25">
        <v>1041</v>
      </c>
      <c r="AE18" s="25">
        <v>794</v>
      </c>
      <c r="AF18" s="70"/>
      <c r="AG18"/>
      <c r="AH18"/>
      <c r="AJ18"/>
      <c r="AL18"/>
    </row>
    <row r="19" spans="1:38" ht="12.75" customHeight="1">
      <c r="A19" s="69">
        <f t="shared" si="0"/>
        <v>16</v>
      </c>
      <c r="B19" s="69">
        <f t="shared" si="1"/>
        <v>3337</v>
      </c>
      <c r="C19" s="25" t="s">
        <v>137</v>
      </c>
      <c r="D19" s="26">
        <v>806</v>
      </c>
      <c r="E19"/>
      <c r="F19" s="25">
        <v>794</v>
      </c>
      <c r="G19"/>
      <c r="H19" s="25">
        <v>899</v>
      </c>
      <c r="AD19" s="25">
        <v>838</v>
      </c>
      <c r="AF19" s="70"/>
      <c r="AG19"/>
      <c r="AH19"/>
      <c r="AJ19"/>
      <c r="AL19"/>
    </row>
    <row r="20" spans="1:38" ht="12.75" customHeight="1">
      <c r="A20" s="69">
        <f t="shared" si="0"/>
        <v>17</v>
      </c>
      <c r="B20" s="69">
        <f t="shared" si="1"/>
        <v>3272</v>
      </c>
      <c r="C20" s="25" t="s">
        <v>138</v>
      </c>
      <c r="D20" s="26">
        <v>680</v>
      </c>
      <c r="E20"/>
      <c r="F20" s="25">
        <v>670</v>
      </c>
      <c r="G20"/>
      <c r="H20"/>
      <c r="J20" s="25">
        <v>642</v>
      </c>
      <c r="T20" s="25">
        <v>576</v>
      </c>
      <c r="AF20" s="70"/>
      <c r="AG20"/>
      <c r="AH20"/>
      <c r="AJ20"/>
      <c r="AL20" s="25">
        <v>704</v>
      </c>
    </row>
    <row r="21" spans="1:38" ht="12.75" customHeight="1">
      <c r="A21" s="69">
        <f t="shared" si="0"/>
        <v>18</v>
      </c>
      <c r="B21" s="69">
        <f t="shared" si="1"/>
        <v>3203</v>
      </c>
      <c r="C21" s="25" t="s">
        <v>139</v>
      </c>
      <c r="D21" s="26">
        <v>644</v>
      </c>
      <c r="E21"/>
      <c r="F21"/>
      <c r="G21"/>
      <c r="H21"/>
      <c r="J21" s="25">
        <v>650</v>
      </c>
      <c r="Q21" s="25">
        <v>632</v>
      </c>
      <c r="Y21" s="25">
        <v>630</v>
      </c>
      <c r="AB21" s="25">
        <v>647</v>
      </c>
      <c r="AF21" s="70"/>
      <c r="AG21"/>
      <c r="AH21"/>
      <c r="AJ21"/>
      <c r="AL21"/>
    </row>
    <row r="22" spans="1:38" ht="12.75" customHeight="1">
      <c r="A22" s="69">
        <f t="shared" si="0"/>
        <v>19</v>
      </c>
      <c r="B22" s="69">
        <f t="shared" si="1"/>
        <v>3103</v>
      </c>
      <c r="C22" s="25" t="s">
        <v>140</v>
      </c>
      <c r="D22" s="26">
        <v>796</v>
      </c>
      <c r="E22" s="25"/>
      <c r="F22" s="25">
        <v>790</v>
      </c>
      <c r="G22" s="27"/>
      <c r="H22" s="27"/>
      <c r="AD22" s="25">
        <v>760</v>
      </c>
      <c r="AE22" s="25">
        <v>757</v>
      </c>
      <c r="AF22" s="70"/>
      <c r="AG22"/>
      <c r="AH22"/>
      <c r="AJ22"/>
      <c r="AL22"/>
    </row>
    <row r="23" spans="1:38" ht="12.75" customHeight="1">
      <c r="A23" s="69">
        <f t="shared" si="0"/>
        <v>20</v>
      </c>
      <c r="B23" s="69">
        <f t="shared" si="1"/>
        <v>3003</v>
      </c>
      <c r="C23" s="25" t="s">
        <v>141</v>
      </c>
      <c r="D23" s="26">
        <v>845</v>
      </c>
      <c r="E23"/>
      <c r="F23"/>
      <c r="G23"/>
      <c r="H23"/>
      <c r="AA23" s="25">
        <v>1018</v>
      </c>
      <c r="AC23" s="25">
        <v>1140</v>
      </c>
      <c r="AF23" s="70"/>
      <c r="AG23"/>
      <c r="AH23"/>
      <c r="AJ23"/>
      <c r="AL23"/>
    </row>
    <row r="24" spans="1:38" ht="12.75" customHeight="1">
      <c r="A24" s="69">
        <f t="shared" si="0"/>
        <v>21</v>
      </c>
      <c r="B24" s="69">
        <f t="shared" si="1"/>
        <v>2969</v>
      </c>
      <c r="C24" s="25" t="s">
        <v>142</v>
      </c>
      <c r="D24" s="70"/>
      <c r="E24"/>
      <c r="F24" s="25">
        <v>725</v>
      </c>
      <c r="G24"/>
      <c r="H24"/>
      <c r="J24" s="25">
        <v>736</v>
      </c>
      <c r="R24" s="25">
        <v>760</v>
      </c>
      <c r="AE24" s="25">
        <v>748</v>
      </c>
      <c r="AF24" s="70"/>
      <c r="AG24"/>
      <c r="AH24"/>
      <c r="AJ24"/>
      <c r="AL24"/>
    </row>
    <row r="25" spans="1:38" ht="12.75" customHeight="1">
      <c r="A25" s="69">
        <f t="shared" si="0"/>
        <v>22</v>
      </c>
      <c r="B25" s="69">
        <f t="shared" si="1"/>
        <v>2968</v>
      </c>
      <c r="C25" s="25" t="s">
        <v>143</v>
      </c>
      <c r="D25" s="26">
        <v>763</v>
      </c>
      <c r="E25"/>
      <c r="F25" s="25">
        <v>734</v>
      </c>
      <c r="G25"/>
      <c r="H25"/>
      <c r="J25" s="25">
        <v>733</v>
      </c>
      <c r="AB25" s="25">
        <v>738</v>
      </c>
      <c r="AF25" s="70"/>
      <c r="AG25"/>
      <c r="AH25"/>
      <c r="AJ25"/>
      <c r="AL25"/>
    </row>
    <row r="26" spans="1:38" ht="12.75" customHeight="1">
      <c r="A26" s="69">
        <f t="shared" si="0"/>
        <v>23</v>
      </c>
      <c r="B26" s="69">
        <f t="shared" si="1"/>
        <v>2953</v>
      </c>
      <c r="C26" s="25" t="s">
        <v>144</v>
      </c>
      <c r="D26" s="70"/>
      <c r="E26"/>
      <c r="F26" s="25">
        <v>908</v>
      </c>
      <c r="G26"/>
      <c r="H26"/>
      <c r="AC26" s="25">
        <v>1165</v>
      </c>
      <c r="AE26" s="25">
        <v>880</v>
      </c>
      <c r="AF26" s="70"/>
      <c r="AG26"/>
      <c r="AH26"/>
      <c r="AJ26"/>
      <c r="AL26"/>
    </row>
    <row r="27" spans="1:38" ht="12.75" customHeight="1">
      <c r="A27" s="69">
        <f t="shared" si="0"/>
        <v>24</v>
      </c>
      <c r="B27" s="69">
        <f t="shared" si="1"/>
        <v>2877</v>
      </c>
      <c r="C27" s="25" t="s">
        <v>145</v>
      </c>
      <c r="D27" s="26">
        <v>760</v>
      </c>
      <c r="E27"/>
      <c r="F27"/>
      <c r="G27"/>
      <c r="H27"/>
      <c r="Q27" s="25">
        <v>668</v>
      </c>
      <c r="Y27" s="25">
        <v>738</v>
      </c>
      <c r="AE27" s="25">
        <v>711</v>
      </c>
      <c r="AF27" s="70"/>
      <c r="AG27"/>
      <c r="AH27"/>
      <c r="AJ27"/>
      <c r="AL27"/>
    </row>
    <row r="28" spans="1:38" ht="12.75" customHeight="1">
      <c r="A28" s="69">
        <f t="shared" si="0"/>
        <v>25</v>
      </c>
      <c r="B28" s="69">
        <f t="shared" si="1"/>
        <v>2807</v>
      </c>
      <c r="C28" s="25" t="s">
        <v>146</v>
      </c>
      <c r="D28" s="26">
        <v>725</v>
      </c>
      <c r="E28"/>
      <c r="F28"/>
      <c r="G28"/>
      <c r="H28"/>
      <c r="Q28" s="25">
        <v>614</v>
      </c>
      <c r="Y28" s="25">
        <v>720</v>
      </c>
      <c r="AB28" s="25">
        <v>748</v>
      </c>
      <c r="AF28" s="70"/>
      <c r="AG28"/>
      <c r="AH28"/>
      <c r="AJ28"/>
      <c r="AL28"/>
    </row>
    <row r="29" spans="1:38" ht="12.75" customHeight="1">
      <c r="A29" s="69">
        <f t="shared" si="0"/>
        <v>26</v>
      </c>
      <c r="B29" s="69">
        <f t="shared" si="1"/>
        <v>2662</v>
      </c>
      <c r="C29" s="25" t="s">
        <v>147</v>
      </c>
      <c r="D29" s="26">
        <v>652</v>
      </c>
      <c r="E29"/>
      <c r="F29" s="25">
        <v>650</v>
      </c>
      <c r="G29"/>
      <c r="H29"/>
      <c r="AB29" s="25">
        <v>694</v>
      </c>
      <c r="AE29" s="25">
        <v>666</v>
      </c>
      <c r="AF29" s="70"/>
      <c r="AG29"/>
      <c r="AH29"/>
      <c r="AJ29"/>
      <c r="AL29"/>
    </row>
    <row r="30" spans="1:38" ht="12.75" customHeight="1">
      <c r="A30" s="69">
        <f t="shared" si="0"/>
        <v>27</v>
      </c>
      <c r="B30" s="69">
        <f t="shared" si="1"/>
        <v>2581</v>
      </c>
      <c r="C30" s="25" t="s">
        <v>148</v>
      </c>
      <c r="D30" s="26">
        <v>852</v>
      </c>
      <c r="E30"/>
      <c r="F30" s="25">
        <v>848</v>
      </c>
      <c r="G30"/>
      <c r="H30"/>
      <c r="AF30" s="70"/>
      <c r="AG30"/>
      <c r="AH30" s="25">
        <v>881</v>
      </c>
      <c r="AJ30"/>
      <c r="AL30"/>
    </row>
    <row r="31" spans="1:38" ht="12.75" customHeight="1">
      <c r="A31" s="69">
        <f t="shared" si="0"/>
        <v>28</v>
      </c>
      <c r="B31" s="69">
        <f t="shared" si="1"/>
        <v>2553</v>
      </c>
      <c r="C31" s="25" t="s">
        <v>149</v>
      </c>
      <c r="D31" s="26">
        <v>849</v>
      </c>
      <c r="E31"/>
      <c r="F31" s="25">
        <v>881</v>
      </c>
      <c r="G31"/>
      <c r="H31"/>
      <c r="AE31" s="25">
        <v>823</v>
      </c>
      <c r="AF31" s="70"/>
      <c r="AG31"/>
      <c r="AH31"/>
      <c r="AJ31"/>
      <c r="AL31"/>
    </row>
    <row r="32" spans="1:38" ht="12.75" customHeight="1">
      <c r="A32" s="69">
        <f t="shared" si="0"/>
        <v>29</v>
      </c>
      <c r="B32" s="69">
        <f t="shared" si="1"/>
        <v>2535</v>
      </c>
      <c r="C32" s="25" t="s">
        <v>150</v>
      </c>
      <c r="D32" s="70"/>
      <c r="E32"/>
      <c r="F32" s="25">
        <v>839</v>
      </c>
      <c r="G32"/>
      <c r="H32" s="25">
        <v>856</v>
      </c>
      <c r="AD32" s="25">
        <v>840</v>
      </c>
      <c r="AF32" s="70"/>
      <c r="AG32"/>
      <c r="AH32"/>
      <c r="AJ32"/>
      <c r="AL32"/>
    </row>
    <row r="33" spans="1:49" ht="12.75" customHeight="1">
      <c r="A33" s="69">
        <f t="shared" si="0"/>
        <v>30</v>
      </c>
      <c r="B33" s="69">
        <f t="shared" si="1"/>
        <v>2531</v>
      </c>
      <c r="C33" s="25" t="s">
        <v>151</v>
      </c>
      <c r="D33" s="26">
        <v>815</v>
      </c>
      <c r="E33"/>
      <c r="F33"/>
      <c r="G33"/>
      <c r="H33"/>
      <c r="J33" s="25">
        <v>841</v>
      </c>
      <c r="R33" s="25">
        <v>875</v>
      </c>
      <c r="AF33" s="70"/>
      <c r="AG33"/>
      <c r="AH33"/>
      <c r="AJ33"/>
      <c r="AL33"/>
    </row>
    <row r="34" spans="1:49" ht="12.75" customHeight="1">
      <c r="A34" s="69">
        <f t="shared" si="0"/>
        <v>31</v>
      </c>
      <c r="B34" s="69">
        <f t="shared" si="1"/>
        <v>2525</v>
      </c>
      <c r="C34" s="25" t="s">
        <v>152</v>
      </c>
      <c r="D34" s="26">
        <v>835</v>
      </c>
      <c r="E34"/>
      <c r="F34" s="25">
        <v>838</v>
      </c>
      <c r="G34"/>
      <c r="H34"/>
      <c r="AF34" s="70"/>
      <c r="AG34"/>
      <c r="AH34" s="25">
        <v>852</v>
      </c>
      <c r="AJ34"/>
      <c r="AL34"/>
    </row>
    <row r="35" spans="1:49" ht="12.75" customHeight="1">
      <c r="A35" s="69">
        <f t="shared" si="0"/>
        <v>32</v>
      </c>
      <c r="B35" s="69">
        <f t="shared" si="1"/>
        <v>2521</v>
      </c>
      <c r="C35" s="25" t="s">
        <v>153</v>
      </c>
      <c r="D35" s="26">
        <v>640</v>
      </c>
      <c r="E35"/>
      <c r="F35" s="25">
        <v>642</v>
      </c>
      <c r="G35"/>
      <c r="H35"/>
      <c r="Q35" s="25">
        <v>614</v>
      </c>
      <c r="Y35" s="25">
        <v>625</v>
      </c>
      <c r="AF35" s="70"/>
      <c r="AG35"/>
      <c r="AH35"/>
      <c r="AJ35"/>
      <c r="AL35"/>
    </row>
    <row r="36" spans="1:49" ht="12.75" customHeight="1">
      <c r="A36" s="69">
        <f t="shared" si="0"/>
        <v>33</v>
      </c>
      <c r="B36" s="69">
        <f t="shared" si="1"/>
        <v>2506</v>
      </c>
      <c r="C36" s="25" t="s">
        <v>154</v>
      </c>
      <c r="D36" s="26">
        <v>661</v>
      </c>
      <c r="E36"/>
      <c r="F36" s="25">
        <v>656</v>
      </c>
      <c r="G36"/>
      <c r="H36"/>
      <c r="AB36" s="25">
        <v>663</v>
      </c>
      <c r="AD36" s="25">
        <v>526</v>
      </c>
      <c r="AF36" s="70"/>
      <c r="AG36"/>
      <c r="AH36"/>
      <c r="AJ36"/>
      <c r="AL36"/>
    </row>
    <row r="37" spans="1:49" ht="14" customHeight="1">
      <c r="A37" s="69">
        <f t="shared" si="0"/>
        <v>34</v>
      </c>
      <c r="B37" s="69">
        <f t="shared" si="1"/>
        <v>2465</v>
      </c>
      <c r="C37" s="25" t="s">
        <v>155</v>
      </c>
      <c r="D37" s="26">
        <v>894</v>
      </c>
      <c r="E37"/>
      <c r="F37"/>
      <c r="G37"/>
      <c r="H37"/>
      <c r="J37" s="25">
        <v>693</v>
      </c>
      <c r="AB37" s="25">
        <v>878</v>
      </c>
      <c r="AF37" s="70"/>
      <c r="AG37"/>
      <c r="AH37"/>
      <c r="AJ37"/>
      <c r="AL37"/>
    </row>
    <row r="38" spans="1:49" ht="14" customHeight="1">
      <c r="A38" s="69">
        <f t="shared" si="0"/>
        <v>35</v>
      </c>
      <c r="B38" s="69">
        <f t="shared" si="1"/>
        <v>2409</v>
      </c>
      <c r="C38" s="25" t="s">
        <v>156</v>
      </c>
      <c r="D38" s="26">
        <v>843</v>
      </c>
      <c r="E38"/>
      <c r="F38" s="25">
        <v>750</v>
      </c>
      <c r="G38"/>
      <c r="H38"/>
      <c r="J38" s="25">
        <v>816</v>
      </c>
      <c r="AF38" s="70"/>
      <c r="AG38"/>
      <c r="AH38"/>
      <c r="AJ38"/>
      <c r="AL38"/>
    </row>
    <row r="39" spans="1:49" ht="14" customHeight="1">
      <c r="A39" s="69">
        <f t="shared" si="0"/>
        <v>36</v>
      </c>
      <c r="B39" s="69">
        <f t="shared" si="1"/>
        <v>2307</v>
      </c>
      <c r="C39" s="25" t="s">
        <v>157</v>
      </c>
      <c r="D39" s="26">
        <v>800</v>
      </c>
      <c r="E39"/>
      <c r="F39" s="25">
        <v>740</v>
      </c>
      <c r="G39"/>
      <c r="H39"/>
      <c r="J39" s="25">
        <v>767</v>
      </c>
      <c r="AF39" s="70"/>
      <c r="AG39"/>
      <c r="AH39"/>
      <c r="AJ39"/>
      <c r="AL39"/>
    </row>
    <row r="40" spans="1:49" ht="14" customHeight="1">
      <c r="A40" s="69">
        <f t="shared" si="0"/>
        <v>37</v>
      </c>
      <c r="B40" s="69">
        <f t="shared" si="1"/>
        <v>2303</v>
      </c>
      <c r="C40" s="25" t="s">
        <v>158</v>
      </c>
      <c r="D40" s="70"/>
      <c r="E40"/>
      <c r="F40"/>
      <c r="G40"/>
      <c r="H40"/>
      <c r="J40" s="25">
        <v>706</v>
      </c>
      <c r="AA40" s="25">
        <v>803</v>
      </c>
      <c r="AF40" s="70"/>
      <c r="AG40" s="27">
        <v>794</v>
      </c>
      <c r="AH40"/>
      <c r="AJ40"/>
      <c r="AL40"/>
    </row>
    <row r="41" spans="1:49" ht="14" customHeight="1">
      <c r="A41" s="69">
        <f t="shared" si="0"/>
        <v>38</v>
      </c>
      <c r="B41" s="69">
        <f t="shared" si="1"/>
        <v>2291</v>
      </c>
      <c r="C41" s="25" t="s">
        <v>159</v>
      </c>
      <c r="D41" s="70"/>
      <c r="E41"/>
      <c r="F41"/>
      <c r="G41"/>
      <c r="H41"/>
      <c r="J41" s="25">
        <v>714</v>
      </c>
      <c r="AA41" s="25">
        <v>786</v>
      </c>
      <c r="AF41" s="70"/>
      <c r="AG41" s="27">
        <v>791</v>
      </c>
      <c r="AH41"/>
      <c r="AJ41"/>
      <c r="AL41"/>
    </row>
    <row r="42" spans="1:49" ht="14" customHeight="1">
      <c r="A42" s="69">
        <f t="shared" si="0"/>
        <v>39</v>
      </c>
      <c r="B42" s="69">
        <f t="shared" si="1"/>
        <v>2289</v>
      </c>
      <c r="C42" s="25" t="s">
        <v>160</v>
      </c>
      <c r="D42" s="26">
        <v>760</v>
      </c>
      <c r="F42"/>
      <c r="H42"/>
      <c r="J42" s="25">
        <v>791</v>
      </c>
      <c r="AE42" s="25">
        <v>738</v>
      </c>
      <c r="AF42" s="70"/>
      <c r="AG42"/>
      <c r="AH42"/>
      <c r="AJ42"/>
      <c r="AL42"/>
    </row>
    <row r="43" spans="1:49" ht="14" customHeight="1">
      <c r="A43" s="69">
        <f t="shared" si="0"/>
        <v>40</v>
      </c>
      <c r="B43" s="69">
        <f t="shared" si="1"/>
        <v>2268</v>
      </c>
      <c r="C43" s="25" t="s">
        <v>161</v>
      </c>
      <c r="D43" s="70"/>
      <c r="E43"/>
      <c r="F43" s="25">
        <v>743</v>
      </c>
      <c r="G43"/>
      <c r="H43"/>
      <c r="AB43" s="25">
        <v>735</v>
      </c>
      <c r="AF43" s="70"/>
      <c r="AG43"/>
      <c r="AH43" s="25">
        <v>790</v>
      </c>
      <c r="AJ43"/>
      <c r="AL43"/>
    </row>
    <row r="44" spans="1:49" ht="14" customHeight="1">
      <c r="A44" s="69">
        <f t="shared" si="0"/>
        <v>41</v>
      </c>
      <c r="B44" s="69">
        <f t="shared" si="1"/>
        <v>2260</v>
      </c>
      <c r="C44" s="71" t="s">
        <v>162</v>
      </c>
      <c r="D44" s="26">
        <v>728</v>
      </c>
      <c r="E44"/>
      <c r="F44"/>
      <c r="G44"/>
      <c r="H44"/>
      <c r="Y44" s="25">
        <v>779</v>
      </c>
      <c r="AE44" s="25">
        <v>753</v>
      </c>
      <c r="AF44" s="70"/>
      <c r="AG44"/>
      <c r="AH44"/>
      <c r="AJ44"/>
      <c r="AL44"/>
    </row>
    <row r="45" spans="1:49" ht="14" customHeight="1">
      <c r="A45" s="69">
        <f t="shared" si="0"/>
        <v>42</v>
      </c>
      <c r="B45" s="69">
        <f t="shared" si="1"/>
        <v>2255</v>
      </c>
      <c r="C45" s="25" t="s">
        <v>163</v>
      </c>
      <c r="D45" s="26">
        <v>773</v>
      </c>
      <c r="E45"/>
      <c r="F45"/>
      <c r="G45"/>
      <c r="H45"/>
      <c r="Y45" s="25">
        <v>736</v>
      </c>
      <c r="AE45" s="25">
        <v>746</v>
      </c>
      <c r="AF45" s="70"/>
      <c r="AG45"/>
      <c r="AH45"/>
      <c r="AJ45"/>
      <c r="AL45"/>
    </row>
    <row r="46" spans="1:49" ht="14" customHeight="1">
      <c r="A46" s="69">
        <f t="shared" si="0"/>
        <v>43</v>
      </c>
      <c r="B46" s="69">
        <f t="shared" si="1"/>
        <v>2190</v>
      </c>
      <c r="C46" s="25" t="s">
        <v>164</v>
      </c>
      <c r="D46" s="26">
        <v>755</v>
      </c>
      <c r="E46"/>
      <c r="F46"/>
      <c r="G46"/>
      <c r="H46"/>
      <c r="AF46" s="70"/>
      <c r="AG46"/>
      <c r="AH46" s="25">
        <v>832</v>
      </c>
      <c r="AJ46"/>
      <c r="AL46"/>
      <c r="AW46" s="25">
        <v>603</v>
      </c>
    </row>
    <row r="47" spans="1:49" ht="14" customHeight="1">
      <c r="A47" s="69">
        <f t="shared" si="0"/>
        <v>44</v>
      </c>
      <c r="B47" s="69">
        <f t="shared" si="1"/>
        <v>2180</v>
      </c>
      <c r="C47" s="25" t="s">
        <v>165</v>
      </c>
      <c r="D47" s="26">
        <v>760</v>
      </c>
      <c r="E47"/>
      <c r="F47"/>
      <c r="G47"/>
      <c r="H47"/>
      <c r="Y47" s="25">
        <v>730</v>
      </c>
      <c r="AE47" s="25">
        <v>690</v>
      </c>
      <c r="AF47" s="70"/>
      <c r="AG47"/>
      <c r="AH47"/>
      <c r="AJ47"/>
      <c r="AL47"/>
    </row>
    <row r="48" spans="1:49" ht="14" customHeight="1">
      <c r="A48" s="69">
        <f t="shared" si="0"/>
        <v>45</v>
      </c>
      <c r="B48" s="69">
        <f t="shared" si="1"/>
        <v>2171</v>
      </c>
      <c r="C48" s="25" t="s">
        <v>166</v>
      </c>
      <c r="D48" s="70"/>
      <c r="E48"/>
      <c r="F48"/>
      <c r="G48"/>
      <c r="H48"/>
      <c r="J48" s="25">
        <v>687</v>
      </c>
      <c r="Y48" s="25">
        <v>745</v>
      </c>
      <c r="AE48" s="25">
        <v>739</v>
      </c>
      <c r="AF48" s="70"/>
      <c r="AG48"/>
      <c r="AH48"/>
      <c r="AJ48"/>
      <c r="AL48"/>
    </row>
    <row r="49" spans="1:56" ht="14" customHeight="1">
      <c r="A49" s="69">
        <f t="shared" si="0"/>
        <v>46</v>
      </c>
      <c r="B49" s="69">
        <f t="shared" si="1"/>
        <v>2162</v>
      </c>
      <c r="C49" s="25" t="s">
        <v>167</v>
      </c>
      <c r="D49" s="70"/>
      <c r="F49" s="25">
        <v>730</v>
      </c>
      <c r="H49"/>
      <c r="J49" s="25">
        <v>690</v>
      </c>
      <c r="AB49" s="25">
        <v>742</v>
      </c>
      <c r="AF49" s="70"/>
      <c r="AG49"/>
      <c r="AH49"/>
      <c r="AJ49"/>
      <c r="AL49"/>
    </row>
    <row r="50" spans="1:56" ht="14" customHeight="1">
      <c r="A50" s="69">
        <f t="shared" si="0"/>
        <v>47</v>
      </c>
      <c r="B50" s="69">
        <f t="shared" si="1"/>
        <v>2155</v>
      </c>
      <c r="C50" s="25" t="s">
        <v>168</v>
      </c>
      <c r="D50" s="26">
        <v>767</v>
      </c>
      <c r="E50"/>
      <c r="F50" s="25">
        <v>697</v>
      </c>
      <c r="G50"/>
      <c r="H50"/>
      <c r="AF50" s="70"/>
      <c r="AG50"/>
      <c r="AH50"/>
      <c r="AJ50"/>
      <c r="AL50"/>
      <c r="BC50" s="25">
        <v>691</v>
      </c>
    </row>
    <row r="51" spans="1:56" ht="14" customHeight="1">
      <c r="A51" s="69">
        <f t="shared" si="0"/>
        <v>48</v>
      </c>
      <c r="B51" s="69">
        <f t="shared" si="1"/>
        <v>2146</v>
      </c>
      <c r="C51" s="25" t="s">
        <v>169</v>
      </c>
      <c r="D51" s="26">
        <v>699</v>
      </c>
      <c r="E51"/>
      <c r="F51"/>
      <c r="G51"/>
      <c r="H51"/>
      <c r="Y51" s="25">
        <v>761</v>
      </c>
      <c r="AE51" s="25">
        <v>686</v>
      </c>
      <c r="AF51" s="70"/>
      <c r="AG51"/>
      <c r="AH51"/>
      <c r="AJ51"/>
      <c r="AL51"/>
    </row>
    <row r="52" spans="1:56" ht="14" customHeight="1">
      <c r="A52" s="69">
        <f t="shared" si="0"/>
        <v>49</v>
      </c>
      <c r="B52" s="69">
        <f t="shared" si="1"/>
        <v>2102</v>
      </c>
      <c r="C52" s="25" t="s">
        <v>170</v>
      </c>
      <c r="D52" s="70"/>
      <c r="E52"/>
      <c r="F52"/>
      <c r="G52"/>
      <c r="H52" s="25">
        <v>1058</v>
      </c>
      <c r="P52" s="25">
        <v>1044</v>
      </c>
      <c r="AF52" s="70"/>
      <c r="AG52"/>
      <c r="AH52"/>
      <c r="AJ52"/>
      <c r="AL52"/>
    </row>
    <row r="53" spans="1:56" ht="12" customHeight="1">
      <c r="A53" s="69">
        <f t="shared" si="0"/>
        <v>50</v>
      </c>
      <c r="B53" s="69">
        <f t="shared" si="1"/>
        <v>2045</v>
      </c>
      <c r="C53" s="25" t="s">
        <v>171</v>
      </c>
      <c r="D53" s="70"/>
      <c r="E53"/>
      <c r="F53"/>
      <c r="G53"/>
      <c r="H53"/>
      <c r="R53" s="25">
        <v>668</v>
      </c>
      <c r="Y53" s="25">
        <v>671</v>
      </c>
      <c r="AB53" s="25">
        <v>706</v>
      </c>
      <c r="AF53" s="70"/>
      <c r="AG53"/>
      <c r="AH53"/>
      <c r="AJ53"/>
      <c r="AL53"/>
    </row>
    <row r="54" spans="1:56" ht="12" customHeight="1">
      <c r="A54" s="69">
        <f t="shared" si="0"/>
        <v>51</v>
      </c>
      <c r="B54" s="69">
        <f t="shared" si="1"/>
        <v>2030</v>
      </c>
      <c r="C54" s="25" t="s">
        <v>172</v>
      </c>
      <c r="D54" s="26">
        <v>670</v>
      </c>
      <c r="E54"/>
      <c r="F54" s="25">
        <v>700</v>
      </c>
      <c r="G54"/>
      <c r="H54"/>
      <c r="AE54" s="25">
        <v>660</v>
      </c>
      <c r="AF54" s="70"/>
      <c r="AG54"/>
      <c r="AH54"/>
      <c r="AJ54"/>
      <c r="AL54"/>
    </row>
    <row r="55" spans="1:56" ht="12" customHeight="1">
      <c r="A55" s="69">
        <f t="shared" si="0"/>
        <v>52</v>
      </c>
      <c r="B55" s="69">
        <f t="shared" si="1"/>
        <v>2011</v>
      </c>
      <c r="C55" s="25" t="s">
        <v>173</v>
      </c>
      <c r="D55" s="26">
        <v>668</v>
      </c>
      <c r="E55"/>
      <c r="F55"/>
      <c r="G55"/>
      <c r="H55"/>
      <c r="J55" s="25">
        <v>670</v>
      </c>
      <c r="AE55" s="25">
        <v>673</v>
      </c>
      <c r="AF55" s="70"/>
      <c r="AG55"/>
      <c r="AH55"/>
      <c r="AJ55"/>
      <c r="AL55"/>
    </row>
    <row r="56" spans="1:56" ht="12" customHeight="1">
      <c r="A56" s="69">
        <f t="shared" si="0"/>
        <v>53</v>
      </c>
      <c r="B56" s="69">
        <f t="shared" si="1"/>
        <v>1994</v>
      </c>
      <c r="C56" s="71" t="s">
        <v>174</v>
      </c>
      <c r="D56" s="70"/>
      <c r="F56"/>
      <c r="H56"/>
      <c r="J56" s="25">
        <v>576</v>
      </c>
      <c r="Y56" s="25">
        <v>703</v>
      </c>
      <c r="AB56" s="25">
        <v>715</v>
      </c>
      <c r="AF56" s="70"/>
      <c r="AG56"/>
      <c r="AH56"/>
      <c r="AJ56"/>
      <c r="AL56"/>
    </row>
    <row r="57" spans="1:56" ht="12" customHeight="1">
      <c r="A57" s="69">
        <f t="shared" si="0"/>
        <v>54</v>
      </c>
      <c r="B57" s="69">
        <f t="shared" si="1"/>
        <v>1966</v>
      </c>
      <c r="C57" s="25" t="s">
        <v>175</v>
      </c>
      <c r="D57" s="26">
        <v>628</v>
      </c>
      <c r="E57"/>
      <c r="F57"/>
      <c r="G57"/>
      <c r="H57"/>
      <c r="T57" s="25">
        <v>663</v>
      </c>
      <c r="Y57" s="25">
        <v>675</v>
      </c>
      <c r="AF57" s="70"/>
      <c r="AG57"/>
      <c r="AH57"/>
      <c r="AJ57"/>
      <c r="AL57"/>
    </row>
    <row r="58" spans="1:56" ht="12" customHeight="1">
      <c r="A58" s="69">
        <f t="shared" si="0"/>
        <v>55</v>
      </c>
      <c r="B58" s="69">
        <f t="shared" si="1"/>
        <v>1961</v>
      </c>
      <c r="C58" s="25" t="s">
        <v>176</v>
      </c>
      <c r="D58" s="26">
        <v>659</v>
      </c>
      <c r="E58"/>
      <c r="F58" s="25">
        <v>643</v>
      </c>
      <c r="G58"/>
      <c r="H58"/>
      <c r="AE58" s="25">
        <v>659</v>
      </c>
      <c r="AF58" s="70"/>
      <c r="AG58"/>
      <c r="AH58"/>
      <c r="AJ58"/>
      <c r="AL58"/>
    </row>
    <row r="59" spans="1:56" ht="12" customHeight="1">
      <c r="A59" s="69">
        <f t="shared" si="0"/>
        <v>56</v>
      </c>
      <c r="B59" s="69">
        <f t="shared" si="1"/>
        <v>1923</v>
      </c>
      <c r="C59" s="25" t="s">
        <v>177</v>
      </c>
      <c r="D59" s="70"/>
      <c r="F59"/>
      <c r="H59"/>
      <c r="R59" s="25">
        <v>633</v>
      </c>
      <c r="Y59" s="25">
        <v>646</v>
      </c>
      <c r="AB59" s="25">
        <v>644</v>
      </c>
      <c r="AF59" s="70"/>
      <c r="AG59"/>
      <c r="AH59"/>
      <c r="AL59"/>
    </row>
    <row r="60" spans="1:56" ht="12" customHeight="1">
      <c r="A60" s="69">
        <f t="shared" si="0"/>
        <v>57</v>
      </c>
      <c r="B60" s="69">
        <f t="shared" si="1"/>
        <v>1906</v>
      </c>
      <c r="C60" s="25" t="s">
        <v>178</v>
      </c>
      <c r="D60" s="70"/>
      <c r="E60"/>
      <c r="F60" s="25">
        <v>638</v>
      </c>
      <c r="G60"/>
      <c r="H60"/>
      <c r="AE60" s="25">
        <v>663</v>
      </c>
      <c r="AF60" s="70"/>
      <c r="AG60"/>
      <c r="AH60"/>
      <c r="AJ60"/>
      <c r="AL60"/>
      <c r="AQ60" s="25">
        <v>605</v>
      </c>
    </row>
    <row r="61" spans="1:56" ht="12" customHeight="1">
      <c r="A61" s="69">
        <f t="shared" si="0"/>
        <v>58</v>
      </c>
      <c r="B61" s="69">
        <f t="shared" si="1"/>
        <v>1904</v>
      </c>
      <c r="C61" s="25" t="s">
        <v>179</v>
      </c>
      <c r="D61" s="70"/>
      <c r="E61"/>
      <c r="F61"/>
      <c r="G61"/>
      <c r="H61"/>
      <c r="AF61" s="70"/>
      <c r="AG61" s="27">
        <v>875</v>
      </c>
      <c r="AH61"/>
      <c r="AJ61" s="25">
        <v>1029</v>
      </c>
      <c r="AL61"/>
    </row>
    <row r="62" spans="1:56" ht="12" customHeight="1">
      <c r="A62" s="69">
        <f t="shared" si="0"/>
        <v>59</v>
      </c>
      <c r="B62" s="69">
        <f t="shared" si="1"/>
        <v>1893</v>
      </c>
      <c r="C62" s="25" t="s">
        <v>180</v>
      </c>
      <c r="D62" s="26">
        <v>638</v>
      </c>
      <c r="F62"/>
      <c r="H62"/>
      <c r="Q62" s="25">
        <v>600</v>
      </c>
      <c r="AE62" s="25">
        <v>655</v>
      </c>
      <c r="AF62" s="70"/>
      <c r="AG62"/>
      <c r="AH62"/>
      <c r="AJ62"/>
      <c r="AL62"/>
    </row>
    <row r="63" spans="1:56" ht="12" customHeight="1">
      <c r="A63" s="69">
        <f t="shared" si="0"/>
        <v>60</v>
      </c>
      <c r="B63" s="69">
        <f t="shared" si="1"/>
        <v>1881</v>
      </c>
      <c r="C63" s="25" t="s">
        <v>181</v>
      </c>
      <c r="D63" s="70"/>
      <c r="E63"/>
      <c r="F63" s="25">
        <v>633</v>
      </c>
      <c r="G63"/>
      <c r="H63"/>
      <c r="Q63" s="25">
        <v>676</v>
      </c>
      <c r="AF63" s="70"/>
      <c r="AG63"/>
      <c r="AH63"/>
      <c r="AJ63"/>
      <c r="AL63"/>
      <c r="BD63" s="25">
        <v>572</v>
      </c>
    </row>
    <row r="64" spans="1:56" ht="12" customHeight="1">
      <c r="A64" s="69">
        <f t="shared" si="0"/>
        <v>61</v>
      </c>
      <c r="B64" s="69">
        <f t="shared" si="1"/>
        <v>1812</v>
      </c>
      <c r="C64" s="25" t="s">
        <v>182</v>
      </c>
      <c r="D64" s="70"/>
      <c r="F64"/>
      <c r="H64"/>
      <c r="Q64" s="25">
        <v>573</v>
      </c>
      <c r="Y64" s="25">
        <v>626</v>
      </c>
      <c r="AB64" s="25">
        <v>613</v>
      </c>
      <c r="AF64" s="70"/>
      <c r="AG64"/>
      <c r="AH64"/>
      <c r="AL64"/>
    </row>
    <row r="65" spans="1:44" ht="12" customHeight="1">
      <c r="A65" s="69">
        <f t="shared" si="0"/>
        <v>62</v>
      </c>
      <c r="B65" s="69">
        <f t="shared" si="1"/>
        <v>1716</v>
      </c>
      <c r="C65" s="25" t="s">
        <v>183</v>
      </c>
      <c r="D65" s="70"/>
      <c r="E65"/>
      <c r="F65"/>
      <c r="G65"/>
      <c r="H65" s="25">
        <v>809</v>
      </c>
      <c r="AF65" s="70"/>
      <c r="AG65" s="27">
        <v>907</v>
      </c>
      <c r="AH65"/>
      <c r="AJ65"/>
      <c r="AL65"/>
    </row>
    <row r="66" spans="1:44" ht="12" customHeight="1">
      <c r="A66" s="69">
        <f t="shared" si="0"/>
        <v>63</v>
      </c>
      <c r="B66" s="69">
        <f t="shared" si="1"/>
        <v>1710</v>
      </c>
      <c r="C66" s="25" t="s">
        <v>184</v>
      </c>
      <c r="D66" s="26">
        <v>849</v>
      </c>
      <c r="E66"/>
      <c r="F66"/>
      <c r="G66"/>
      <c r="H66"/>
      <c r="R66" s="25">
        <v>861</v>
      </c>
      <c r="AF66" s="70"/>
      <c r="AG66"/>
      <c r="AH66"/>
      <c r="AJ66"/>
      <c r="AL66"/>
    </row>
    <row r="67" spans="1:44" ht="12" customHeight="1">
      <c r="A67" s="69">
        <f t="shared" si="0"/>
        <v>64</v>
      </c>
      <c r="B67" s="69">
        <f t="shared" si="1"/>
        <v>1701</v>
      </c>
      <c r="C67" s="25" t="s">
        <v>185</v>
      </c>
      <c r="D67" s="70"/>
      <c r="E67"/>
      <c r="F67" s="25">
        <v>820</v>
      </c>
      <c r="G67"/>
      <c r="H67"/>
      <c r="AF67" s="70"/>
      <c r="AG67"/>
      <c r="AH67" s="25">
        <v>881</v>
      </c>
      <c r="AJ67"/>
      <c r="AL67"/>
    </row>
    <row r="68" spans="1:44" ht="12" customHeight="1">
      <c r="A68" s="69">
        <f t="shared" ref="A68:A131" si="2">ROW()-3</f>
        <v>65</v>
      </c>
      <c r="B68" s="69">
        <f t="shared" ref="B68:B131" si="3">SUM(D68:HH68)</f>
        <v>1694</v>
      </c>
      <c r="C68" s="71" t="s">
        <v>186</v>
      </c>
      <c r="D68" s="70"/>
      <c r="F68"/>
      <c r="H68"/>
      <c r="Y68" s="25">
        <v>867</v>
      </c>
      <c r="AE68" s="25">
        <v>827</v>
      </c>
      <c r="AF68" s="70"/>
      <c r="AG68"/>
      <c r="AH68"/>
      <c r="AJ68"/>
      <c r="AL68"/>
    </row>
    <row r="69" spans="1:44" ht="12" customHeight="1">
      <c r="A69" s="69">
        <f t="shared" si="2"/>
        <v>66</v>
      </c>
      <c r="B69" s="69">
        <f t="shared" si="3"/>
        <v>1673</v>
      </c>
      <c r="C69" s="25" t="s">
        <v>187</v>
      </c>
      <c r="D69" s="70"/>
      <c r="E69"/>
      <c r="F69" s="25">
        <v>792</v>
      </c>
      <c r="G69"/>
      <c r="H69"/>
      <c r="AF69" s="70"/>
      <c r="AG69"/>
      <c r="AH69" s="25">
        <v>881</v>
      </c>
      <c r="AJ69"/>
      <c r="AL69"/>
    </row>
    <row r="70" spans="1:44" ht="12" customHeight="1">
      <c r="A70" s="69">
        <f t="shared" si="2"/>
        <v>67</v>
      </c>
      <c r="B70" s="69">
        <f t="shared" si="3"/>
        <v>1622</v>
      </c>
      <c r="C70" s="25" t="s">
        <v>188</v>
      </c>
      <c r="D70" s="70"/>
      <c r="E70"/>
      <c r="F70" s="25">
        <v>755</v>
      </c>
      <c r="G70"/>
      <c r="H70"/>
      <c r="AF70" s="70"/>
      <c r="AG70"/>
      <c r="AH70"/>
      <c r="AJ70"/>
      <c r="AL70"/>
      <c r="AR70" s="25">
        <v>867</v>
      </c>
    </row>
    <row r="71" spans="1:44" ht="12" customHeight="1">
      <c r="A71" s="69">
        <f t="shared" si="2"/>
        <v>68</v>
      </c>
      <c r="B71" s="69">
        <f t="shared" si="3"/>
        <v>1596</v>
      </c>
      <c r="C71" s="25" t="s">
        <v>189</v>
      </c>
      <c r="D71" s="70"/>
      <c r="F71"/>
      <c r="H71"/>
      <c r="J71" s="25">
        <v>779</v>
      </c>
      <c r="N71" s="25">
        <v>817</v>
      </c>
      <c r="AF71" s="70"/>
      <c r="AG71"/>
      <c r="AH71"/>
      <c r="AL71"/>
    </row>
    <row r="72" spans="1:44" ht="12" customHeight="1">
      <c r="A72" s="69">
        <f t="shared" si="2"/>
        <v>69</v>
      </c>
      <c r="B72" s="69">
        <f t="shared" si="3"/>
        <v>1575</v>
      </c>
      <c r="C72" s="25" t="s">
        <v>190</v>
      </c>
      <c r="D72" s="26">
        <v>777</v>
      </c>
      <c r="E72" s="25"/>
      <c r="F72"/>
      <c r="G72" s="27"/>
      <c r="H72" s="27"/>
      <c r="J72" s="25">
        <v>798</v>
      </c>
      <c r="AF72" s="70"/>
      <c r="AG72"/>
      <c r="AH72"/>
      <c r="AJ72"/>
      <c r="AL72"/>
    </row>
    <row r="73" spans="1:44" ht="12" customHeight="1">
      <c r="A73" s="69">
        <f t="shared" si="2"/>
        <v>70</v>
      </c>
      <c r="B73" s="69">
        <f t="shared" si="3"/>
        <v>1550</v>
      </c>
      <c r="C73" s="25" t="s">
        <v>191</v>
      </c>
      <c r="D73" s="70"/>
      <c r="F73"/>
      <c r="H73"/>
      <c r="J73" s="25">
        <v>757</v>
      </c>
      <c r="AE73" s="25">
        <v>793</v>
      </c>
      <c r="AF73" s="70"/>
      <c r="AG73"/>
      <c r="AH73"/>
      <c r="AJ73"/>
      <c r="AL73"/>
    </row>
    <row r="74" spans="1:44" ht="12" customHeight="1">
      <c r="A74" s="69">
        <f t="shared" si="2"/>
        <v>71</v>
      </c>
      <c r="B74" s="69">
        <f t="shared" si="3"/>
        <v>1545</v>
      </c>
      <c r="C74" s="25" t="s">
        <v>192</v>
      </c>
      <c r="D74" s="70"/>
      <c r="E74"/>
      <c r="F74" s="25">
        <v>765</v>
      </c>
      <c r="G74"/>
      <c r="H74"/>
      <c r="J74" s="25">
        <v>780</v>
      </c>
      <c r="AF74" s="70"/>
      <c r="AG74"/>
      <c r="AH74"/>
      <c r="AJ74"/>
      <c r="AL74"/>
    </row>
    <row r="75" spans="1:44" ht="12" customHeight="1">
      <c r="A75" s="69">
        <f t="shared" si="2"/>
        <v>72</v>
      </c>
      <c r="B75" s="69">
        <f t="shared" si="3"/>
        <v>1531</v>
      </c>
      <c r="C75" s="25" t="s">
        <v>193</v>
      </c>
      <c r="D75" s="26">
        <v>757</v>
      </c>
      <c r="E75"/>
      <c r="F75"/>
      <c r="G75"/>
      <c r="H75"/>
      <c r="J75" s="25">
        <v>774</v>
      </c>
      <c r="AF75" s="70"/>
      <c r="AG75"/>
      <c r="AH75"/>
      <c r="AJ75"/>
      <c r="AL75"/>
    </row>
    <row r="76" spans="1:44" ht="12" customHeight="1">
      <c r="A76" s="69">
        <f t="shared" si="2"/>
        <v>73</v>
      </c>
      <c r="B76" s="69">
        <f t="shared" si="3"/>
        <v>1517</v>
      </c>
      <c r="C76" s="25" t="s">
        <v>194</v>
      </c>
      <c r="D76" s="26">
        <v>727</v>
      </c>
      <c r="E76"/>
      <c r="F76"/>
      <c r="G76"/>
      <c r="H76"/>
      <c r="J76" s="25">
        <v>790</v>
      </c>
      <c r="AF76" s="70"/>
      <c r="AG76"/>
      <c r="AH76"/>
      <c r="AJ76"/>
      <c r="AL76"/>
    </row>
    <row r="77" spans="1:44" ht="12" customHeight="1">
      <c r="A77" s="69">
        <f t="shared" si="2"/>
        <v>74</v>
      </c>
      <c r="B77" s="69">
        <f t="shared" si="3"/>
        <v>1514</v>
      </c>
      <c r="C77" s="25" t="s">
        <v>195</v>
      </c>
      <c r="D77" s="70"/>
      <c r="E77"/>
      <c r="F77"/>
      <c r="G77"/>
      <c r="H77"/>
      <c r="Q77" s="25">
        <v>748</v>
      </c>
      <c r="AF77" s="70"/>
      <c r="AG77"/>
      <c r="AH77" s="25">
        <v>766</v>
      </c>
      <c r="AJ77"/>
      <c r="AL77"/>
    </row>
    <row r="78" spans="1:44" ht="12" customHeight="1">
      <c r="A78" s="69">
        <f t="shared" si="2"/>
        <v>75</v>
      </c>
      <c r="B78" s="69">
        <f t="shared" si="3"/>
        <v>1509</v>
      </c>
      <c r="C78" s="25" t="s">
        <v>196</v>
      </c>
      <c r="D78" s="26">
        <v>765</v>
      </c>
      <c r="F78"/>
      <c r="H78"/>
      <c r="AE78" s="25">
        <v>744</v>
      </c>
      <c r="AF78" s="70"/>
      <c r="AG78"/>
      <c r="AH78"/>
      <c r="AJ78"/>
      <c r="AL78"/>
    </row>
    <row r="79" spans="1:44" ht="12" customHeight="1">
      <c r="A79" s="69">
        <f t="shared" si="2"/>
        <v>76</v>
      </c>
      <c r="B79" s="69">
        <f t="shared" si="3"/>
        <v>1507</v>
      </c>
      <c r="C79" s="25" t="s">
        <v>197</v>
      </c>
      <c r="D79" s="70"/>
      <c r="E79"/>
      <c r="F79" s="25">
        <v>719</v>
      </c>
      <c r="G79"/>
      <c r="H79" s="25">
        <v>788</v>
      </c>
      <c r="AF79" s="70"/>
      <c r="AG79"/>
      <c r="AH79"/>
      <c r="AJ79"/>
      <c r="AL79"/>
    </row>
    <row r="80" spans="1:44" ht="12" customHeight="1">
      <c r="A80" s="69">
        <f t="shared" si="2"/>
        <v>77</v>
      </c>
      <c r="B80" s="69">
        <f t="shared" si="3"/>
        <v>1504</v>
      </c>
      <c r="C80" s="25" t="s">
        <v>198</v>
      </c>
      <c r="D80" s="70"/>
      <c r="F80"/>
      <c r="H80"/>
      <c r="Q80" s="25">
        <v>757</v>
      </c>
      <c r="AE80" s="25">
        <v>747</v>
      </c>
      <c r="AF80" s="70"/>
      <c r="AG80"/>
      <c r="AH80"/>
      <c r="AJ80"/>
      <c r="AL80"/>
    </row>
    <row r="81" spans="1:44" ht="12" customHeight="1">
      <c r="A81" s="69">
        <f t="shared" si="2"/>
        <v>78</v>
      </c>
      <c r="B81" s="69">
        <f t="shared" si="3"/>
        <v>1488</v>
      </c>
      <c r="C81" s="25" t="s">
        <v>199</v>
      </c>
      <c r="D81" s="26">
        <v>750</v>
      </c>
      <c r="F81"/>
      <c r="H81"/>
      <c r="J81" s="25">
        <v>738</v>
      </c>
      <c r="AF81" s="70"/>
      <c r="AG81"/>
      <c r="AH81"/>
      <c r="AJ81"/>
      <c r="AL81"/>
    </row>
    <row r="82" spans="1:44" ht="12" customHeight="1">
      <c r="A82" s="69">
        <f t="shared" si="2"/>
        <v>79</v>
      </c>
      <c r="B82" s="69">
        <f t="shared" si="3"/>
        <v>1468</v>
      </c>
      <c r="C82" s="25" t="s">
        <v>200</v>
      </c>
      <c r="D82" s="70"/>
      <c r="E82"/>
      <c r="F82"/>
      <c r="G82"/>
      <c r="H82"/>
      <c r="Q82" s="25">
        <v>740</v>
      </c>
      <c r="AB82" s="25">
        <v>728</v>
      </c>
      <c r="AF82" s="70"/>
      <c r="AG82"/>
      <c r="AH82"/>
      <c r="AJ82"/>
      <c r="AL82"/>
    </row>
    <row r="83" spans="1:44" ht="12" customHeight="1">
      <c r="A83" s="69">
        <f t="shared" si="2"/>
        <v>80</v>
      </c>
      <c r="B83" s="69">
        <f t="shared" si="3"/>
        <v>1464</v>
      </c>
      <c r="C83" s="25" t="s">
        <v>201</v>
      </c>
      <c r="D83" s="70"/>
      <c r="E83"/>
      <c r="F83"/>
      <c r="G83"/>
      <c r="H83"/>
      <c r="J83" s="25">
        <v>752</v>
      </c>
      <c r="AE83" s="25">
        <v>712</v>
      </c>
      <c r="AF83" s="70"/>
      <c r="AG83"/>
      <c r="AH83"/>
      <c r="AJ83"/>
      <c r="AL83"/>
    </row>
    <row r="84" spans="1:44" ht="12" customHeight="1">
      <c r="A84" s="69">
        <f t="shared" si="2"/>
        <v>81</v>
      </c>
      <c r="B84" s="69">
        <f t="shared" si="3"/>
        <v>1456</v>
      </c>
      <c r="C84" s="25" t="s">
        <v>202</v>
      </c>
      <c r="D84" s="26">
        <v>734</v>
      </c>
      <c r="E84"/>
      <c r="F84"/>
      <c r="G84"/>
      <c r="H84"/>
      <c r="AE84" s="25">
        <v>722</v>
      </c>
      <c r="AF84" s="70"/>
      <c r="AG84"/>
      <c r="AH84"/>
      <c r="AJ84"/>
      <c r="AL84"/>
    </row>
    <row r="85" spans="1:44" ht="12" customHeight="1">
      <c r="A85" s="69">
        <f t="shared" si="2"/>
        <v>82</v>
      </c>
      <c r="B85" s="69">
        <f t="shared" si="3"/>
        <v>1445</v>
      </c>
      <c r="C85" s="25" t="s">
        <v>203</v>
      </c>
      <c r="D85" s="70"/>
      <c r="E85"/>
      <c r="F85"/>
      <c r="G85"/>
      <c r="H85"/>
      <c r="M85" s="25">
        <v>676</v>
      </c>
      <c r="AF85" s="70"/>
      <c r="AG85"/>
      <c r="AH85"/>
      <c r="AJ85"/>
      <c r="AL85" s="25">
        <v>769</v>
      </c>
    </row>
    <row r="86" spans="1:44" ht="12" customHeight="1">
      <c r="A86" s="69">
        <f t="shared" si="2"/>
        <v>83</v>
      </c>
      <c r="B86" s="69">
        <f t="shared" si="3"/>
        <v>1443</v>
      </c>
      <c r="C86" s="25" t="s">
        <v>204</v>
      </c>
      <c r="D86" s="70"/>
      <c r="F86"/>
      <c r="H86"/>
      <c r="J86" s="25">
        <v>721</v>
      </c>
      <c r="N86" s="25">
        <v>722</v>
      </c>
      <c r="AF86" s="70"/>
      <c r="AG86"/>
      <c r="AH86"/>
      <c r="AL86"/>
    </row>
    <row r="87" spans="1:44" ht="12" customHeight="1">
      <c r="A87" s="69">
        <f t="shared" si="2"/>
        <v>84</v>
      </c>
      <c r="B87" s="69">
        <f t="shared" si="3"/>
        <v>1439</v>
      </c>
      <c r="C87" s="25" t="s">
        <v>205</v>
      </c>
      <c r="D87" s="70"/>
      <c r="E87"/>
      <c r="F87" s="25">
        <v>726</v>
      </c>
      <c r="G87"/>
      <c r="H87"/>
      <c r="AF87" s="70"/>
      <c r="AG87"/>
      <c r="AH87" s="25">
        <v>713</v>
      </c>
      <c r="AJ87"/>
      <c r="AL87"/>
    </row>
    <row r="88" spans="1:44" ht="12" customHeight="1">
      <c r="A88" s="69">
        <f t="shared" si="2"/>
        <v>85</v>
      </c>
      <c r="B88" s="69">
        <f t="shared" si="3"/>
        <v>1439</v>
      </c>
      <c r="C88" s="25" t="s">
        <v>206</v>
      </c>
      <c r="D88" s="70"/>
      <c r="F88" s="25">
        <v>720</v>
      </c>
      <c r="H88"/>
      <c r="J88" s="25">
        <v>719</v>
      </c>
      <c r="AF88" s="70"/>
      <c r="AG88"/>
      <c r="AH88"/>
      <c r="AJ88"/>
      <c r="AL88"/>
    </row>
    <row r="89" spans="1:44" ht="12" customHeight="1">
      <c r="A89" s="69">
        <f t="shared" si="2"/>
        <v>86</v>
      </c>
      <c r="B89" s="69">
        <f t="shared" si="3"/>
        <v>1426</v>
      </c>
      <c r="C89" s="25" t="s">
        <v>207</v>
      </c>
      <c r="D89" s="26">
        <v>703</v>
      </c>
      <c r="E89"/>
      <c r="F89" s="25">
        <v>723</v>
      </c>
      <c r="G89"/>
      <c r="H89"/>
      <c r="AF89" s="70"/>
      <c r="AG89"/>
      <c r="AH89"/>
      <c r="AJ89"/>
      <c r="AL89"/>
    </row>
    <row r="90" spans="1:44" ht="12" customHeight="1">
      <c r="A90" s="69">
        <f t="shared" si="2"/>
        <v>87</v>
      </c>
      <c r="B90" s="69">
        <f t="shared" si="3"/>
        <v>1421</v>
      </c>
      <c r="C90" s="25" t="s">
        <v>208</v>
      </c>
      <c r="D90" s="26">
        <v>710</v>
      </c>
      <c r="E90"/>
      <c r="F90"/>
      <c r="G90"/>
      <c r="H90"/>
      <c r="AF90" s="70"/>
      <c r="AG90"/>
      <c r="AH90"/>
      <c r="AJ90"/>
      <c r="AL90"/>
      <c r="AO90" s="25">
        <v>711</v>
      </c>
    </row>
    <row r="91" spans="1:44" ht="12" customHeight="1">
      <c r="A91" s="69">
        <f t="shared" si="2"/>
        <v>88</v>
      </c>
      <c r="B91" s="69">
        <f t="shared" si="3"/>
        <v>1420</v>
      </c>
      <c r="C91" s="25" t="s">
        <v>209</v>
      </c>
      <c r="D91" s="70"/>
      <c r="F91"/>
      <c r="H91"/>
      <c r="Q91" s="25">
        <v>693</v>
      </c>
      <c r="AF91" s="70"/>
      <c r="AG91"/>
      <c r="AH91"/>
      <c r="AJ91"/>
      <c r="AL91"/>
      <c r="AR91" s="25">
        <v>727</v>
      </c>
    </row>
    <row r="92" spans="1:44" ht="12" customHeight="1">
      <c r="A92" s="69">
        <f t="shared" si="2"/>
        <v>89</v>
      </c>
      <c r="B92" s="69">
        <f t="shared" si="3"/>
        <v>1416</v>
      </c>
      <c r="C92" s="25" t="s">
        <v>210</v>
      </c>
      <c r="D92" s="26">
        <v>713</v>
      </c>
      <c r="E92"/>
      <c r="F92" s="25">
        <v>703</v>
      </c>
      <c r="G92"/>
      <c r="H92"/>
      <c r="AF92" s="70"/>
      <c r="AG92"/>
      <c r="AH92"/>
      <c r="AJ92"/>
      <c r="AL92"/>
    </row>
    <row r="93" spans="1:44" ht="12" customHeight="1">
      <c r="A93" s="69">
        <f t="shared" si="2"/>
        <v>90</v>
      </c>
      <c r="B93" s="69">
        <f t="shared" si="3"/>
        <v>1415</v>
      </c>
      <c r="C93" s="25" t="s">
        <v>211</v>
      </c>
      <c r="D93" s="26">
        <v>692</v>
      </c>
      <c r="E93"/>
      <c r="F93"/>
      <c r="G93"/>
      <c r="H93"/>
      <c r="N93" s="25">
        <v>723</v>
      </c>
      <c r="AF93" s="70"/>
      <c r="AG93"/>
      <c r="AH93"/>
      <c r="AJ93"/>
      <c r="AL93"/>
    </row>
    <row r="94" spans="1:44" ht="12" customHeight="1">
      <c r="A94" s="69">
        <f t="shared" si="2"/>
        <v>91</v>
      </c>
      <c r="B94" s="69">
        <f t="shared" si="3"/>
        <v>1414</v>
      </c>
      <c r="C94" s="25" t="s">
        <v>212</v>
      </c>
      <c r="D94" s="26">
        <v>689</v>
      </c>
      <c r="E94"/>
      <c r="F94"/>
      <c r="G94"/>
      <c r="H94"/>
      <c r="Y94" s="25">
        <v>725</v>
      </c>
      <c r="AF94" s="70"/>
      <c r="AG94"/>
      <c r="AH94"/>
      <c r="AJ94"/>
      <c r="AL94"/>
    </row>
    <row r="95" spans="1:44" ht="12" customHeight="1">
      <c r="A95" s="69">
        <f t="shared" si="2"/>
        <v>92</v>
      </c>
      <c r="B95" s="69">
        <f t="shared" si="3"/>
        <v>1403</v>
      </c>
      <c r="C95" s="25" t="s">
        <v>213</v>
      </c>
      <c r="D95" s="70"/>
      <c r="F95"/>
      <c r="H95"/>
      <c r="Q95" s="25">
        <v>698</v>
      </c>
      <c r="AE95" s="25">
        <v>705</v>
      </c>
      <c r="AF95" s="70"/>
      <c r="AG95"/>
      <c r="AH95"/>
      <c r="AL95"/>
    </row>
    <row r="96" spans="1:44" ht="12" customHeight="1">
      <c r="A96" s="69">
        <f t="shared" si="2"/>
        <v>93</v>
      </c>
      <c r="B96" s="69">
        <f t="shared" si="3"/>
        <v>1403</v>
      </c>
      <c r="C96" s="25" t="s">
        <v>214</v>
      </c>
      <c r="D96" s="70"/>
      <c r="F96"/>
      <c r="H96"/>
      <c r="Y96" s="25">
        <v>694</v>
      </c>
      <c r="AB96" s="25">
        <v>709</v>
      </c>
      <c r="AF96" s="70"/>
      <c r="AG96"/>
      <c r="AH96"/>
      <c r="AL96"/>
    </row>
    <row r="97" spans="1:38" ht="12" customHeight="1">
      <c r="A97" s="69">
        <f t="shared" si="2"/>
        <v>94</v>
      </c>
      <c r="B97" s="69">
        <f t="shared" si="3"/>
        <v>1402</v>
      </c>
      <c r="C97" s="25" t="s">
        <v>215</v>
      </c>
      <c r="D97" s="70"/>
      <c r="E97"/>
      <c r="F97" s="25">
        <v>718</v>
      </c>
      <c r="G97"/>
      <c r="H97"/>
      <c r="Q97" s="25">
        <v>684</v>
      </c>
      <c r="AF97" s="70"/>
      <c r="AG97"/>
      <c r="AH97"/>
      <c r="AJ97"/>
      <c r="AL97"/>
    </row>
    <row r="98" spans="1:38" ht="12" customHeight="1">
      <c r="A98" s="69">
        <f t="shared" si="2"/>
        <v>95</v>
      </c>
      <c r="B98" s="69">
        <f t="shared" si="3"/>
        <v>1395</v>
      </c>
      <c r="C98" s="25" t="s">
        <v>216</v>
      </c>
      <c r="D98" s="26">
        <v>727</v>
      </c>
      <c r="E98"/>
      <c r="F98"/>
      <c r="G98"/>
      <c r="H98"/>
      <c r="AE98" s="25">
        <v>668</v>
      </c>
      <c r="AF98" s="70"/>
      <c r="AG98"/>
      <c r="AH98"/>
      <c r="AJ98"/>
      <c r="AL98"/>
    </row>
    <row r="99" spans="1:38" ht="12" customHeight="1">
      <c r="A99" s="69">
        <f t="shared" si="2"/>
        <v>96</v>
      </c>
      <c r="B99" s="69">
        <f t="shared" si="3"/>
        <v>1392</v>
      </c>
      <c r="C99" s="25" t="s">
        <v>217</v>
      </c>
      <c r="D99" s="26">
        <v>663</v>
      </c>
      <c r="F99"/>
      <c r="H99"/>
      <c r="J99" s="25">
        <v>729</v>
      </c>
      <c r="AF99" s="70"/>
      <c r="AG99"/>
      <c r="AH99"/>
      <c r="AJ99"/>
      <c r="AL99"/>
    </row>
    <row r="100" spans="1:38" ht="12" customHeight="1">
      <c r="A100" s="69">
        <f t="shared" si="2"/>
        <v>97</v>
      </c>
      <c r="B100" s="69">
        <f t="shared" si="3"/>
        <v>1392</v>
      </c>
      <c r="C100" s="25" t="s">
        <v>218</v>
      </c>
      <c r="D100" s="70"/>
      <c r="E100"/>
      <c r="F100" s="25">
        <v>691</v>
      </c>
      <c r="G100"/>
      <c r="H100"/>
      <c r="AB100" s="25">
        <v>701</v>
      </c>
      <c r="AF100" s="70"/>
      <c r="AG100"/>
      <c r="AH100"/>
      <c r="AJ100"/>
      <c r="AL100"/>
    </row>
    <row r="101" spans="1:38" ht="12" customHeight="1">
      <c r="A101" s="69">
        <f t="shared" si="2"/>
        <v>98</v>
      </c>
      <c r="B101" s="69">
        <f t="shared" si="3"/>
        <v>1386</v>
      </c>
      <c r="C101" s="25" t="s">
        <v>219</v>
      </c>
      <c r="D101" s="70"/>
      <c r="F101" s="25">
        <v>673</v>
      </c>
      <c r="H101"/>
      <c r="Q101" s="25">
        <v>713</v>
      </c>
      <c r="AF101" s="70"/>
      <c r="AG101"/>
      <c r="AH101"/>
      <c r="AJ101"/>
      <c r="AL101"/>
    </row>
    <row r="102" spans="1:38" ht="12" customHeight="1">
      <c r="A102" s="69">
        <f t="shared" si="2"/>
        <v>99</v>
      </c>
      <c r="B102" s="69">
        <f t="shared" si="3"/>
        <v>1383</v>
      </c>
      <c r="C102" s="25" t="s">
        <v>220</v>
      </c>
      <c r="D102" s="70"/>
      <c r="F102"/>
      <c r="H102"/>
      <c r="Q102" s="25">
        <v>686</v>
      </c>
      <c r="AB102" s="25">
        <v>697</v>
      </c>
      <c r="AF102" s="70"/>
      <c r="AG102"/>
      <c r="AH102"/>
      <c r="AJ102"/>
      <c r="AL102"/>
    </row>
    <row r="103" spans="1:38" ht="12" customHeight="1">
      <c r="A103" s="69">
        <f t="shared" si="2"/>
        <v>100</v>
      </c>
      <c r="B103" s="69">
        <f t="shared" si="3"/>
        <v>1377</v>
      </c>
      <c r="C103" s="71" t="s">
        <v>221</v>
      </c>
      <c r="D103" s="70"/>
      <c r="E103"/>
      <c r="F103" s="25">
        <v>660</v>
      </c>
      <c r="G103"/>
      <c r="H103"/>
      <c r="AF103" s="70"/>
      <c r="AG103"/>
      <c r="AH103" s="25">
        <v>717</v>
      </c>
      <c r="AJ103"/>
      <c r="AL103"/>
    </row>
    <row r="104" spans="1:38" ht="12" customHeight="1">
      <c r="A104" s="69">
        <f t="shared" si="2"/>
        <v>101</v>
      </c>
      <c r="B104" s="69">
        <f t="shared" si="3"/>
        <v>1367</v>
      </c>
      <c r="C104" s="25" t="s">
        <v>222</v>
      </c>
      <c r="D104" s="70"/>
      <c r="E104"/>
      <c r="F104"/>
      <c r="G104"/>
      <c r="H104"/>
      <c r="Q104" s="25">
        <v>681</v>
      </c>
      <c r="Y104" s="25">
        <v>686</v>
      </c>
      <c r="AF104" s="70"/>
      <c r="AG104"/>
      <c r="AH104"/>
      <c r="AJ104"/>
      <c r="AL104"/>
    </row>
    <row r="105" spans="1:38" ht="12" customHeight="1">
      <c r="A105" s="69">
        <f t="shared" si="2"/>
        <v>102</v>
      </c>
      <c r="B105" s="69">
        <f t="shared" si="3"/>
        <v>1363</v>
      </c>
      <c r="C105" s="25" t="s">
        <v>223</v>
      </c>
      <c r="D105" s="70"/>
      <c r="F105"/>
      <c r="H105"/>
      <c r="J105" s="25">
        <v>650</v>
      </c>
      <c r="AB105" s="25">
        <v>713</v>
      </c>
      <c r="AF105" s="70"/>
      <c r="AG105"/>
      <c r="AH105"/>
      <c r="AL105"/>
    </row>
    <row r="106" spans="1:38" ht="12" customHeight="1">
      <c r="A106" s="69">
        <f t="shared" si="2"/>
        <v>103</v>
      </c>
      <c r="B106" s="69">
        <f t="shared" si="3"/>
        <v>1358</v>
      </c>
      <c r="C106" s="25" t="s">
        <v>224</v>
      </c>
      <c r="D106" s="26">
        <v>665</v>
      </c>
      <c r="F106"/>
      <c r="H106"/>
      <c r="Y106" s="25">
        <v>693</v>
      </c>
      <c r="AF106" s="70"/>
      <c r="AG106"/>
      <c r="AH106"/>
      <c r="AJ106"/>
      <c r="AL106"/>
    </row>
    <row r="107" spans="1:38" ht="12" customHeight="1">
      <c r="A107" s="69">
        <f t="shared" si="2"/>
        <v>104</v>
      </c>
      <c r="B107" s="69">
        <f t="shared" si="3"/>
        <v>1349</v>
      </c>
      <c r="C107" s="25" t="s">
        <v>225</v>
      </c>
      <c r="D107" s="70"/>
      <c r="E107"/>
      <c r="F107" s="25">
        <v>666</v>
      </c>
      <c r="G107"/>
      <c r="H107"/>
      <c r="AF107" s="70"/>
      <c r="AG107"/>
      <c r="AH107" s="25">
        <v>683</v>
      </c>
      <c r="AJ107"/>
      <c r="AL107"/>
    </row>
    <row r="108" spans="1:38" ht="12" customHeight="1">
      <c r="A108" s="69">
        <f t="shared" si="2"/>
        <v>105</v>
      </c>
      <c r="B108" s="69">
        <f t="shared" si="3"/>
        <v>1347</v>
      </c>
      <c r="C108" s="25" t="s">
        <v>226</v>
      </c>
      <c r="D108" s="26">
        <v>681</v>
      </c>
      <c r="E108"/>
      <c r="F108"/>
      <c r="G108"/>
      <c r="H108"/>
      <c r="AE108" s="25">
        <v>666</v>
      </c>
      <c r="AF108" s="70"/>
      <c r="AG108"/>
      <c r="AH108"/>
      <c r="AJ108"/>
      <c r="AL108"/>
    </row>
    <row r="109" spans="1:38" ht="12" customHeight="1">
      <c r="A109" s="69">
        <f t="shared" si="2"/>
        <v>106</v>
      </c>
      <c r="B109" s="69">
        <f t="shared" si="3"/>
        <v>1344</v>
      </c>
      <c r="C109" s="25" t="s">
        <v>227</v>
      </c>
      <c r="D109" s="26">
        <v>620</v>
      </c>
      <c r="E109"/>
      <c r="F109"/>
      <c r="G109"/>
      <c r="H109"/>
      <c r="AF109" s="70"/>
      <c r="AG109"/>
      <c r="AH109"/>
      <c r="AJ109" s="25">
        <v>724</v>
      </c>
      <c r="AL109"/>
    </row>
    <row r="110" spans="1:38" ht="12" customHeight="1">
      <c r="A110" s="69">
        <f t="shared" si="2"/>
        <v>107</v>
      </c>
      <c r="B110" s="69">
        <f t="shared" si="3"/>
        <v>1343</v>
      </c>
      <c r="C110" s="25" t="s">
        <v>228</v>
      </c>
      <c r="D110" s="70"/>
      <c r="F110" s="25">
        <v>665</v>
      </c>
      <c r="H110"/>
      <c r="AB110" s="25">
        <v>678</v>
      </c>
      <c r="AF110" s="70"/>
      <c r="AG110"/>
      <c r="AH110"/>
      <c r="AJ110"/>
      <c r="AL110"/>
    </row>
    <row r="111" spans="1:38" ht="12" customHeight="1">
      <c r="A111" s="69">
        <f t="shared" si="2"/>
        <v>108</v>
      </c>
      <c r="B111" s="69">
        <f t="shared" si="3"/>
        <v>1342</v>
      </c>
      <c r="C111" s="25" t="s">
        <v>229</v>
      </c>
      <c r="D111" s="70"/>
      <c r="F111" s="25">
        <v>655</v>
      </c>
      <c r="H111"/>
      <c r="AB111" s="25">
        <v>687</v>
      </c>
      <c r="AF111" s="70"/>
      <c r="AG111"/>
      <c r="AH111"/>
      <c r="AJ111"/>
      <c r="AL111"/>
    </row>
    <row r="112" spans="1:38" ht="12" customHeight="1">
      <c r="A112" s="69">
        <f t="shared" si="2"/>
        <v>109</v>
      </c>
      <c r="B112" s="69">
        <f t="shared" si="3"/>
        <v>1339</v>
      </c>
      <c r="C112" s="25" t="s">
        <v>230</v>
      </c>
      <c r="D112" s="26">
        <v>680</v>
      </c>
      <c r="E112"/>
      <c r="F112" s="25">
        <v>659</v>
      </c>
      <c r="G112"/>
      <c r="H112"/>
      <c r="AF112" s="70"/>
      <c r="AG112"/>
      <c r="AH112"/>
      <c r="AJ112"/>
      <c r="AL112"/>
    </row>
    <row r="113" spans="1:45" ht="12" customHeight="1">
      <c r="A113" s="69">
        <f t="shared" si="2"/>
        <v>110</v>
      </c>
      <c r="B113" s="69">
        <f t="shared" si="3"/>
        <v>1334</v>
      </c>
      <c r="C113" s="25" t="s">
        <v>231</v>
      </c>
      <c r="D113" s="26">
        <v>665</v>
      </c>
      <c r="E113"/>
      <c r="F113" s="25">
        <v>669</v>
      </c>
      <c r="G113"/>
      <c r="H113"/>
      <c r="AF113" s="70"/>
      <c r="AG113"/>
      <c r="AH113"/>
      <c r="AJ113"/>
      <c r="AL113"/>
    </row>
    <row r="114" spans="1:45" ht="12" customHeight="1">
      <c r="A114" s="69">
        <f t="shared" si="2"/>
        <v>111</v>
      </c>
      <c r="B114" s="69">
        <f t="shared" si="3"/>
        <v>1326</v>
      </c>
      <c r="C114" s="25" t="s">
        <v>232</v>
      </c>
      <c r="D114" s="70"/>
      <c r="F114" s="25">
        <v>690</v>
      </c>
      <c r="H114"/>
      <c r="AB114" s="25">
        <v>636</v>
      </c>
      <c r="AF114" s="70"/>
      <c r="AG114"/>
      <c r="AH114"/>
      <c r="AJ114"/>
      <c r="AL114"/>
    </row>
    <row r="115" spans="1:45" ht="12" customHeight="1">
      <c r="A115" s="69">
        <f t="shared" si="2"/>
        <v>112</v>
      </c>
      <c r="B115" s="69">
        <f t="shared" si="3"/>
        <v>1313</v>
      </c>
      <c r="C115" s="25" t="s">
        <v>233</v>
      </c>
      <c r="D115" s="70"/>
      <c r="F115"/>
      <c r="H115"/>
      <c r="Y115" s="25">
        <v>663</v>
      </c>
      <c r="AE115" s="25">
        <v>650</v>
      </c>
      <c r="AF115" s="70"/>
      <c r="AG115"/>
      <c r="AH115"/>
      <c r="AL115"/>
    </row>
    <row r="116" spans="1:45" ht="12" customHeight="1">
      <c r="A116" s="69">
        <f t="shared" si="2"/>
        <v>113</v>
      </c>
      <c r="B116" s="69">
        <f t="shared" si="3"/>
        <v>1313</v>
      </c>
      <c r="C116" s="25" t="s">
        <v>234</v>
      </c>
      <c r="D116" s="26">
        <v>666</v>
      </c>
      <c r="E116"/>
      <c r="F116"/>
      <c r="G116"/>
      <c r="H116"/>
      <c r="Q116" s="25">
        <v>647</v>
      </c>
      <c r="AF116" s="70"/>
      <c r="AG116"/>
      <c r="AH116"/>
      <c r="AJ116"/>
      <c r="AL116"/>
    </row>
    <row r="117" spans="1:45" ht="12" customHeight="1">
      <c r="A117" s="69">
        <f t="shared" si="2"/>
        <v>114</v>
      </c>
      <c r="B117" s="69">
        <f t="shared" si="3"/>
        <v>1311</v>
      </c>
      <c r="C117" s="25" t="s">
        <v>235</v>
      </c>
      <c r="D117" s="70"/>
      <c r="E117"/>
      <c r="F117"/>
      <c r="G117"/>
      <c r="H117"/>
      <c r="Q117" s="25">
        <v>633</v>
      </c>
      <c r="Y117" s="25">
        <v>678</v>
      </c>
      <c r="AF117" s="70"/>
      <c r="AG117"/>
      <c r="AH117"/>
      <c r="AJ117"/>
      <c r="AL117"/>
    </row>
    <row r="118" spans="1:45" ht="12" customHeight="1">
      <c r="A118" s="69">
        <f t="shared" si="2"/>
        <v>115</v>
      </c>
      <c r="B118" s="69">
        <f t="shared" si="3"/>
        <v>1308</v>
      </c>
      <c r="C118" s="25" t="s">
        <v>236</v>
      </c>
      <c r="D118" s="26">
        <v>641</v>
      </c>
      <c r="F118"/>
      <c r="H118"/>
      <c r="AB118" s="25">
        <v>667</v>
      </c>
      <c r="AF118" s="70"/>
      <c r="AG118"/>
      <c r="AH118"/>
      <c r="AJ118"/>
      <c r="AL118"/>
    </row>
    <row r="119" spans="1:45" ht="12" customHeight="1">
      <c r="A119" s="69">
        <f t="shared" si="2"/>
        <v>116</v>
      </c>
      <c r="B119" s="69">
        <f t="shared" si="3"/>
        <v>1307</v>
      </c>
      <c r="C119" s="25" t="s">
        <v>237</v>
      </c>
      <c r="D119" s="26">
        <v>658</v>
      </c>
      <c r="F119"/>
      <c r="H119"/>
      <c r="AE119" s="25">
        <v>649</v>
      </c>
      <c r="AF119" s="70"/>
      <c r="AG119"/>
      <c r="AH119"/>
      <c r="AJ119"/>
      <c r="AL119"/>
    </row>
    <row r="120" spans="1:45" ht="12" customHeight="1">
      <c r="A120" s="69">
        <f t="shared" si="2"/>
        <v>117</v>
      </c>
      <c r="B120" s="69">
        <f t="shared" si="3"/>
        <v>1306</v>
      </c>
      <c r="C120" s="25" t="s">
        <v>238</v>
      </c>
      <c r="D120" s="26">
        <v>633</v>
      </c>
      <c r="E120"/>
      <c r="F120"/>
      <c r="G120"/>
      <c r="H120"/>
      <c r="Q120" s="25">
        <v>673</v>
      </c>
      <c r="AF120" s="70"/>
      <c r="AG120"/>
      <c r="AH120"/>
      <c r="AJ120"/>
      <c r="AL120"/>
    </row>
    <row r="121" spans="1:45" ht="12" customHeight="1">
      <c r="A121" s="69">
        <f t="shared" si="2"/>
        <v>118</v>
      </c>
      <c r="B121" s="69">
        <f t="shared" si="3"/>
        <v>1300</v>
      </c>
      <c r="C121" s="25" t="s">
        <v>239</v>
      </c>
      <c r="D121" s="70"/>
      <c r="F121"/>
      <c r="H121"/>
      <c r="AF121" s="70"/>
      <c r="AG121"/>
      <c r="AH121"/>
      <c r="AJ121"/>
      <c r="AL121"/>
      <c r="AN121" s="25">
        <v>681</v>
      </c>
      <c r="AS121" s="25">
        <v>619</v>
      </c>
    </row>
    <row r="122" spans="1:45" ht="12" customHeight="1">
      <c r="A122" s="69">
        <f t="shared" si="2"/>
        <v>119</v>
      </c>
      <c r="B122" s="69">
        <f t="shared" si="3"/>
        <v>1299</v>
      </c>
      <c r="C122" s="25" t="s">
        <v>240</v>
      </c>
      <c r="D122" s="26">
        <v>641</v>
      </c>
      <c r="E122"/>
      <c r="F122" s="25">
        <v>658</v>
      </c>
      <c r="G122"/>
      <c r="H122"/>
      <c r="AF122" s="70"/>
      <c r="AG122"/>
      <c r="AH122"/>
      <c r="AJ122"/>
      <c r="AL122"/>
    </row>
    <row r="123" spans="1:45" ht="12" customHeight="1">
      <c r="A123" s="69">
        <f t="shared" si="2"/>
        <v>120</v>
      </c>
      <c r="B123" s="69">
        <f t="shared" si="3"/>
        <v>1298</v>
      </c>
      <c r="C123" s="25" t="s">
        <v>241</v>
      </c>
      <c r="D123" s="26">
        <v>629</v>
      </c>
      <c r="E123"/>
      <c r="F123"/>
      <c r="G123"/>
      <c r="H123"/>
      <c r="AE123" s="25">
        <v>669</v>
      </c>
      <c r="AF123" s="70"/>
      <c r="AG123"/>
      <c r="AH123"/>
      <c r="AJ123"/>
      <c r="AL123"/>
    </row>
    <row r="124" spans="1:45" ht="12" customHeight="1">
      <c r="A124" s="69">
        <f t="shared" si="2"/>
        <v>121</v>
      </c>
      <c r="B124" s="69">
        <f t="shared" si="3"/>
        <v>1298</v>
      </c>
      <c r="C124" s="25" t="s">
        <v>242</v>
      </c>
      <c r="D124" s="70"/>
      <c r="F124"/>
      <c r="H124"/>
      <c r="R124" s="25">
        <v>669</v>
      </c>
      <c r="Y124" s="25">
        <v>629</v>
      </c>
      <c r="AF124" s="70"/>
      <c r="AG124"/>
      <c r="AH124"/>
      <c r="AL124"/>
    </row>
    <row r="125" spans="1:45" ht="12" customHeight="1">
      <c r="A125" s="69">
        <f t="shared" si="2"/>
        <v>122</v>
      </c>
      <c r="B125" s="69">
        <f t="shared" si="3"/>
        <v>1295</v>
      </c>
      <c r="C125" s="25" t="s">
        <v>243</v>
      </c>
      <c r="D125" s="70"/>
      <c r="E125"/>
      <c r="F125"/>
      <c r="G125"/>
      <c r="H125"/>
      <c r="R125" s="25">
        <v>620</v>
      </c>
      <c r="Y125" s="25">
        <v>675</v>
      </c>
      <c r="AF125" s="70"/>
      <c r="AG125"/>
      <c r="AH125"/>
      <c r="AJ125"/>
      <c r="AL125"/>
    </row>
    <row r="126" spans="1:45" ht="12" customHeight="1">
      <c r="A126" s="69">
        <f t="shared" si="2"/>
        <v>123</v>
      </c>
      <c r="B126" s="69">
        <f t="shared" si="3"/>
        <v>1290</v>
      </c>
      <c r="C126" s="25" t="s">
        <v>244</v>
      </c>
      <c r="D126" s="26">
        <v>636</v>
      </c>
      <c r="E126"/>
      <c r="F126" s="25">
        <v>654</v>
      </c>
      <c r="G126"/>
      <c r="H126"/>
      <c r="AF126" s="70"/>
      <c r="AG126"/>
      <c r="AH126"/>
      <c r="AJ126"/>
      <c r="AL126"/>
    </row>
    <row r="127" spans="1:45" ht="12" customHeight="1">
      <c r="A127" s="69">
        <f t="shared" si="2"/>
        <v>124</v>
      </c>
      <c r="B127" s="69">
        <f t="shared" si="3"/>
        <v>1289</v>
      </c>
      <c r="C127" s="25" t="s">
        <v>245</v>
      </c>
      <c r="D127" s="70"/>
      <c r="E127"/>
      <c r="F127"/>
      <c r="G127"/>
      <c r="H127" s="25">
        <v>630</v>
      </c>
      <c r="N127" s="25">
        <v>659</v>
      </c>
      <c r="AF127" s="70"/>
      <c r="AG127"/>
      <c r="AH127"/>
      <c r="AJ127"/>
      <c r="AL127"/>
    </row>
    <row r="128" spans="1:45" ht="12" customHeight="1">
      <c r="A128" s="69">
        <f t="shared" si="2"/>
        <v>125</v>
      </c>
      <c r="B128" s="69">
        <f t="shared" si="3"/>
        <v>1285</v>
      </c>
      <c r="C128" s="25" t="s">
        <v>246</v>
      </c>
      <c r="D128" s="26">
        <v>641</v>
      </c>
      <c r="F128"/>
      <c r="H128"/>
      <c r="AE128" s="25">
        <v>644</v>
      </c>
      <c r="AF128" s="70"/>
      <c r="AG128"/>
      <c r="AH128"/>
      <c r="AJ128"/>
      <c r="AL128"/>
    </row>
    <row r="129" spans="1:38" ht="12" customHeight="1">
      <c r="A129" s="69">
        <f t="shared" si="2"/>
        <v>126</v>
      </c>
      <c r="B129" s="69">
        <f t="shared" si="3"/>
        <v>1283</v>
      </c>
      <c r="C129" s="25" t="s">
        <v>247</v>
      </c>
      <c r="D129" s="70"/>
      <c r="F129" s="25">
        <v>637</v>
      </c>
      <c r="H129"/>
      <c r="AB129" s="25">
        <v>646</v>
      </c>
      <c r="AF129" s="70"/>
      <c r="AG129"/>
      <c r="AH129"/>
      <c r="AJ129"/>
      <c r="AL129"/>
    </row>
    <row r="130" spans="1:38" ht="12" customHeight="1">
      <c r="A130" s="69">
        <f t="shared" si="2"/>
        <v>127</v>
      </c>
      <c r="B130" s="69">
        <f t="shared" si="3"/>
        <v>1281</v>
      </c>
      <c r="C130" s="25" t="s">
        <v>248</v>
      </c>
      <c r="D130" s="26">
        <v>658</v>
      </c>
      <c r="E130"/>
      <c r="F130"/>
      <c r="G130"/>
      <c r="H130"/>
      <c r="Y130" s="25">
        <v>623</v>
      </c>
      <c r="AF130" s="70"/>
      <c r="AG130"/>
      <c r="AH130"/>
      <c r="AJ130"/>
      <c r="AL130"/>
    </row>
    <row r="131" spans="1:38" ht="12" customHeight="1">
      <c r="A131" s="69">
        <f t="shared" si="2"/>
        <v>128</v>
      </c>
      <c r="B131" s="69">
        <f t="shared" si="3"/>
        <v>1279</v>
      </c>
      <c r="C131" s="25" t="s">
        <v>249</v>
      </c>
      <c r="D131" s="70"/>
      <c r="E131"/>
      <c r="F131" s="25">
        <v>632</v>
      </c>
      <c r="G131"/>
      <c r="H131"/>
      <c r="Y131" s="25">
        <v>647</v>
      </c>
      <c r="AF131" s="70"/>
      <c r="AG131"/>
      <c r="AH131"/>
      <c r="AJ131"/>
      <c r="AL131"/>
    </row>
    <row r="132" spans="1:38" ht="12" customHeight="1">
      <c r="A132" s="69">
        <f t="shared" ref="A132:A195" si="4">ROW()-3</f>
        <v>129</v>
      </c>
      <c r="B132" s="69">
        <f t="shared" ref="B132:B195" si="5">SUM(D132:HH132)</f>
        <v>1273</v>
      </c>
      <c r="C132" s="25" t="s">
        <v>250</v>
      </c>
      <c r="D132" s="26">
        <v>623</v>
      </c>
      <c r="E132"/>
      <c r="F132" s="25">
        <v>650</v>
      </c>
      <c r="G132"/>
      <c r="H132"/>
      <c r="AF132" s="70"/>
      <c r="AG132"/>
      <c r="AH132"/>
      <c r="AJ132"/>
      <c r="AL132"/>
    </row>
    <row r="133" spans="1:38" ht="12" customHeight="1">
      <c r="A133" s="69">
        <f t="shared" si="4"/>
        <v>130</v>
      </c>
      <c r="B133" s="69">
        <f t="shared" si="5"/>
        <v>1267</v>
      </c>
      <c r="C133" s="25" t="s">
        <v>251</v>
      </c>
      <c r="D133" s="26">
        <v>626</v>
      </c>
      <c r="E133"/>
      <c r="F133" s="25">
        <v>641</v>
      </c>
      <c r="G133"/>
      <c r="H133"/>
      <c r="AF133" s="70"/>
      <c r="AG133"/>
      <c r="AH133"/>
      <c r="AJ133"/>
      <c r="AL133"/>
    </row>
    <row r="134" spans="1:38" ht="12" customHeight="1">
      <c r="A134" s="69">
        <f t="shared" si="4"/>
        <v>131</v>
      </c>
      <c r="B134" s="69">
        <f t="shared" si="5"/>
        <v>1260</v>
      </c>
      <c r="C134" s="25" t="s">
        <v>252</v>
      </c>
      <c r="D134" s="70"/>
      <c r="E134"/>
      <c r="F134" s="25">
        <v>624</v>
      </c>
      <c r="G134"/>
      <c r="H134"/>
      <c r="AF134" s="70"/>
      <c r="AG134"/>
      <c r="AH134" s="25">
        <v>636</v>
      </c>
      <c r="AJ134"/>
      <c r="AL134"/>
    </row>
    <row r="135" spans="1:38" ht="12" customHeight="1">
      <c r="A135" s="69">
        <f t="shared" si="4"/>
        <v>132</v>
      </c>
      <c r="B135" s="69">
        <f t="shared" si="5"/>
        <v>1257</v>
      </c>
      <c r="C135" s="25" t="s">
        <v>253</v>
      </c>
      <c r="D135" s="26">
        <v>648</v>
      </c>
      <c r="E135"/>
      <c r="F135"/>
      <c r="G135"/>
      <c r="H135"/>
      <c r="Y135" s="25">
        <v>609</v>
      </c>
      <c r="AF135" s="70"/>
      <c r="AG135"/>
      <c r="AH135"/>
      <c r="AJ135"/>
      <c r="AL135"/>
    </row>
    <row r="136" spans="1:38" ht="12" customHeight="1">
      <c r="A136" s="69">
        <f t="shared" si="4"/>
        <v>133</v>
      </c>
      <c r="B136" s="69">
        <f t="shared" si="5"/>
        <v>1253</v>
      </c>
      <c r="C136" s="25" t="s">
        <v>254</v>
      </c>
      <c r="D136" s="70"/>
      <c r="E136"/>
      <c r="F136"/>
      <c r="G136"/>
      <c r="H136"/>
      <c r="Q136" s="25">
        <v>625</v>
      </c>
      <c r="Y136" s="25">
        <v>628</v>
      </c>
      <c r="AF136" s="70"/>
      <c r="AG136"/>
      <c r="AH136"/>
      <c r="AJ136"/>
      <c r="AL136"/>
    </row>
    <row r="137" spans="1:38" ht="12" customHeight="1">
      <c r="A137" s="69">
        <f t="shared" si="4"/>
        <v>134</v>
      </c>
      <c r="B137" s="69">
        <f t="shared" si="5"/>
        <v>1246</v>
      </c>
      <c r="C137" s="25" t="s">
        <v>255</v>
      </c>
      <c r="D137" s="70"/>
      <c r="F137"/>
      <c r="H137"/>
      <c r="R137" s="25">
        <v>606</v>
      </c>
      <c r="AB137" s="25">
        <v>640</v>
      </c>
      <c r="AF137" s="70"/>
      <c r="AG137"/>
      <c r="AH137"/>
      <c r="AL137"/>
    </row>
    <row r="138" spans="1:38" ht="12" customHeight="1">
      <c r="A138" s="69">
        <f t="shared" si="4"/>
        <v>135</v>
      </c>
      <c r="B138" s="69">
        <f t="shared" si="5"/>
        <v>1239</v>
      </c>
      <c r="C138" s="25" t="s">
        <v>256</v>
      </c>
      <c r="D138" s="70"/>
      <c r="F138"/>
      <c r="H138"/>
      <c r="J138" s="25">
        <v>615</v>
      </c>
      <c r="R138" s="25">
        <v>624</v>
      </c>
      <c r="AF138" s="70"/>
      <c r="AG138"/>
      <c r="AH138"/>
      <c r="AL138"/>
    </row>
    <row r="139" spans="1:38" ht="12" customHeight="1">
      <c r="A139" s="69">
        <f t="shared" si="4"/>
        <v>136</v>
      </c>
      <c r="B139" s="69">
        <f t="shared" si="5"/>
        <v>1225</v>
      </c>
      <c r="C139" s="25" t="s">
        <v>257</v>
      </c>
      <c r="D139" s="70"/>
      <c r="F139"/>
      <c r="H139"/>
      <c r="Y139" s="25">
        <v>601</v>
      </c>
      <c r="AB139" s="25">
        <v>624</v>
      </c>
      <c r="AF139" s="70"/>
      <c r="AG139"/>
      <c r="AH139"/>
      <c r="AJ139"/>
      <c r="AL139"/>
    </row>
    <row r="140" spans="1:38" ht="12" customHeight="1">
      <c r="A140" s="69">
        <f t="shared" si="4"/>
        <v>137</v>
      </c>
      <c r="B140" s="69">
        <f t="shared" si="5"/>
        <v>1215</v>
      </c>
      <c r="C140" s="25" t="s">
        <v>258</v>
      </c>
      <c r="D140" s="70"/>
      <c r="F140"/>
      <c r="H140"/>
      <c r="Y140" s="25">
        <v>603</v>
      </c>
      <c r="AB140" s="25">
        <v>612</v>
      </c>
      <c r="AF140" s="70"/>
      <c r="AG140"/>
      <c r="AH140"/>
      <c r="AL140"/>
    </row>
    <row r="141" spans="1:38" ht="12" customHeight="1">
      <c r="A141" s="69">
        <f t="shared" si="4"/>
        <v>138</v>
      </c>
      <c r="B141" s="69">
        <f t="shared" si="5"/>
        <v>1213</v>
      </c>
      <c r="C141" s="25" t="s">
        <v>259</v>
      </c>
      <c r="D141" s="70"/>
      <c r="F141"/>
      <c r="H141"/>
      <c r="Q141" s="25">
        <v>590</v>
      </c>
      <c r="Y141" s="25">
        <v>623</v>
      </c>
      <c r="AF141" s="70"/>
      <c r="AG141"/>
      <c r="AH141"/>
      <c r="AL141"/>
    </row>
    <row r="142" spans="1:38" ht="12" customHeight="1">
      <c r="A142" s="69">
        <f t="shared" si="4"/>
        <v>139</v>
      </c>
      <c r="B142" s="69">
        <f t="shared" si="5"/>
        <v>1212</v>
      </c>
      <c r="C142" s="25" t="s">
        <v>260</v>
      </c>
      <c r="D142" s="70"/>
      <c r="F142"/>
      <c r="H142"/>
      <c r="Q142" s="25">
        <v>613</v>
      </c>
      <c r="T142" s="25">
        <v>599</v>
      </c>
      <c r="AF142" s="70"/>
      <c r="AG142"/>
      <c r="AH142"/>
      <c r="AL142"/>
    </row>
    <row r="143" spans="1:38" ht="12" customHeight="1">
      <c r="A143" s="69">
        <f t="shared" si="4"/>
        <v>140</v>
      </c>
      <c r="B143" s="69">
        <f t="shared" si="5"/>
        <v>1212</v>
      </c>
      <c r="C143" s="25" t="s">
        <v>261</v>
      </c>
      <c r="D143" s="70"/>
      <c r="F143"/>
      <c r="H143"/>
      <c r="J143" s="25">
        <v>592</v>
      </c>
      <c r="Y143" s="25">
        <v>620</v>
      </c>
      <c r="AF143" s="70"/>
      <c r="AG143"/>
      <c r="AH143"/>
      <c r="AJ143"/>
      <c r="AL143"/>
    </row>
    <row r="144" spans="1:38" ht="12" customHeight="1">
      <c r="A144" s="69">
        <f t="shared" si="4"/>
        <v>141</v>
      </c>
      <c r="B144" s="69">
        <f t="shared" si="5"/>
        <v>1208</v>
      </c>
      <c r="C144" s="25" t="s">
        <v>262</v>
      </c>
      <c r="D144" s="70"/>
      <c r="E144"/>
      <c r="F144"/>
      <c r="G144"/>
      <c r="H144"/>
      <c r="J144" s="25">
        <v>611</v>
      </c>
      <c r="AF144" s="70"/>
      <c r="AG144" s="27">
        <v>597</v>
      </c>
      <c r="AH144"/>
      <c r="AJ144"/>
      <c r="AL144"/>
    </row>
    <row r="145" spans="1:49" ht="12" customHeight="1">
      <c r="A145" s="69">
        <f t="shared" si="4"/>
        <v>142</v>
      </c>
      <c r="B145" s="69">
        <f t="shared" si="5"/>
        <v>1207</v>
      </c>
      <c r="C145" s="25" t="s">
        <v>263</v>
      </c>
      <c r="D145" s="70"/>
      <c r="F145"/>
      <c r="H145"/>
      <c r="J145" s="25">
        <v>597</v>
      </c>
      <c r="Q145" s="25">
        <v>610</v>
      </c>
      <c r="AF145" s="70"/>
      <c r="AG145"/>
      <c r="AH145"/>
      <c r="AL145"/>
    </row>
    <row r="146" spans="1:49" ht="12" customHeight="1">
      <c r="A146" s="69">
        <f t="shared" si="4"/>
        <v>143</v>
      </c>
      <c r="B146" s="69">
        <f t="shared" si="5"/>
        <v>1202</v>
      </c>
      <c r="C146" s="25" t="s">
        <v>264</v>
      </c>
      <c r="D146" s="70"/>
      <c r="F146"/>
      <c r="H146"/>
      <c r="Q146" s="25">
        <v>588</v>
      </c>
      <c r="Y146" s="25">
        <v>614</v>
      </c>
      <c r="AF146" s="70"/>
      <c r="AG146"/>
      <c r="AH146"/>
      <c r="AJ146"/>
      <c r="AL146"/>
    </row>
    <row r="147" spans="1:49" ht="12" customHeight="1">
      <c r="A147" s="69">
        <f t="shared" si="4"/>
        <v>144</v>
      </c>
      <c r="B147" s="69">
        <f t="shared" si="5"/>
        <v>1194</v>
      </c>
      <c r="C147" s="25" t="s">
        <v>265</v>
      </c>
      <c r="D147" s="70"/>
      <c r="F147"/>
      <c r="H147"/>
      <c r="R147" s="25">
        <v>603</v>
      </c>
      <c r="Y147" s="25">
        <v>591</v>
      </c>
      <c r="AF147" s="70"/>
      <c r="AG147"/>
      <c r="AH147"/>
      <c r="AL147"/>
    </row>
    <row r="148" spans="1:49" ht="12" customHeight="1">
      <c r="A148" s="69">
        <f t="shared" si="4"/>
        <v>145</v>
      </c>
      <c r="B148" s="69">
        <f t="shared" si="5"/>
        <v>1184</v>
      </c>
      <c r="C148" s="25" t="s">
        <v>266</v>
      </c>
      <c r="D148" s="70"/>
      <c r="F148"/>
      <c r="H148"/>
      <c r="AB148" s="25">
        <v>677</v>
      </c>
      <c r="AF148" s="70"/>
      <c r="AG148"/>
      <c r="AH148"/>
      <c r="AJ148"/>
      <c r="AL148"/>
      <c r="AS148" s="25">
        <v>507</v>
      </c>
    </row>
    <row r="149" spans="1:49" ht="12" customHeight="1">
      <c r="A149" s="69">
        <f t="shared" si="4"/>
        <v>146</v>
      </c>
      <c r="B149" s="69">
        <f t="shared" si="5"/>
        <v>1184</v>
      </c>
      <c r="C149" s="25" t="s">
        <v>267</v>
      </c>
      <c r="D149" s="70"/>
      <c r="F149"/>
      <c r="H149"/>
      <c r="J149" s="25">
        <v>586</v>
      </c>
      <c r="Y149" s="25">
        <v>598</v>
      </c>
      <c r="AF149" s="70"/>
      <c r="AG149"/>
      <c r="AH149"/>
      <c r="AJ149"/>
      <c r="AL149"/>
    </row>
    <row r="150" spans="1:49" ht="12" customHeight="1">
      <c r="A150" s="69">
        <f t="shared" si="4"/>
        <v>147</v>
      </c>
      <c r="B150" s="69">
        <f t="shared" si="5"/>
        <v>1179</v>
      </c>
      <c r="C150" s="25" t="s">
        <v>268</v>
      </c>
      <c r="D150" s="70"/>
      <c r="F150"/>
      <c r="H150"/>
      <c r="Y150" s="25">
        <v>587</v>
      </c>
      <c r="AB150" s="25">
        <v>592</v>
      </c>
      <c r="AF150" s="70"/>
      <c r="AG150"/>
      <c r="AH150"/>
      <c r="AL150"/>
    </row>
    <row r="151" spans="1:49" ht="12" customHeight="1">
      <c r="A151" s="69">
        <f t="shared" si="4"/>
        <v>148</v>
      </c>
      <c r="B151" s="69">
        <f t="shared" si="5"/>
        <v>1170</v>
      </c>
      <c r="C151" s="25" t="s">
        <v>269</v>
      </c>
      <c r="D151" s="70"/>
      <c r="F151"/>
      <c r="H151"/>
      <c r="J151" s="25">
        <v>579</v>
      </c>
      <c r="Y151" s="25">
        <v>591</v>
      </c>
      <c r="AF151" s="70"/>
      <c r="AG151"/>
      <c r="AH151"/>
      <c r="AL151"/>
    </row>
    <row r="152" spans="1:49" ht="12" customHeight="1">
      <c r="A152" s="69">
        <f t="shared" si="4"/>
        <v>149</v>
      </c>
      <c r="B152" s="69">
        <f t="shared" si="5"/>
        <v>1133</v>
      </c>
      <c r="C152" s="25" t="s">
        <v>270</v>
      </c>
      <c r="D152" s="70"/>
      <c r="F152"/>
      <c r="H152"/>
      <c r="AB152" s="25">
        <v>622</v>
      </c>
      <c r="AF152" s="26">
        <v>511</v>
      </c>
      <c r="AG152"/>
      <c r="AH152"/>
      <c r="AJ152"/>
      <c r="AL152"/>
    </row>
    <row r="153" spans="1:49" ht="12" customHeight="1">
      <c r="A153" s="69">
        <f t="shared" si="4"/>
        <v>150</v>
      </c>
      <c r="B153" s="69">
        <f t="shared" si="5"/>
        <v>961</v>
      </c>
      <c r="C153" s="71" t="s">
        <v>271</v>
      </c>
      <c r="D153" s="70"/>
      <c r="F153"/>
      <c r="H153"/>
      <c r="AF153" s="70"/>
      <c r="AG153"/>
      <c r="AH153"/>
      <c r="AL153"/>
      <c r="AN153" s="25">
        <v>530</v>
      </c>
      <c r="AW153" s="25">
        <v>431</v>
      </c>
    </row>
    <row r="154" spans="1:49" ht="12" customHeight="1">
      <c r="A154" s="69">
        <f t="shared" si="4"/>
        <v>151</v>
      </c>
      <c r="B154" s="69">
        <f t="shared" si="5"/>
        <v>934</v>
      </c>
      <c r="C154" s="25" t="s">
        <v>272</v>
      </c>
      <c r="D154" s="70"/>
      <c r="F154"/>
      <c r="H154"/>
      <c r="P154" s="25">
        <v>934</v>
      </c>
      <c r="AF154" s="70"/>
      <c r="AG154"/>
      <c r="AH154"/>
      <c r="AL154"/>
    </row>
    <row r="155" spans="1:49" ht="12" customHeight="1">
      <c r="A155" s="69">
        <f t="shared" si="4"/>
        <v>152</v>
      </c>
      <c r="B155" s="69">
        <f t="shared" si="5"/>
        <v>881</v>
      </c>
      <c r="C155" s="25" t="s">
        <v>273</v>
      </c>
      <c r="D155" s="26">
        <v>881</v>
      </c>
      <c r="E155"/>
      <c r="F155"/>
      <c r="G155"/>
      <c r="H155"/>
      <c r="AF155" s="70"/>
      <c r="AG155"/>
      <c r="AH155"/>
      <c r="AJ155"/>
      <c r="AL155"/>
    </row>
    <row r="156" spans="1:49" ht="12" customHeight="1">
      <c r="A156" s="69">
        <f t="shared" si="4"/>
        <v>153</v>
      </c>
      <c r="B156" s="69">
        <f t="shared" si="5"/>
        <v>854</v>
      </c>
      <c r="C156" s="25" t="s">
        <v>274</v>
      </c>
      <c r="D156" s="70"/>
      <c r="F156"/>
      <c r="H156"/>
      <c r="AD156" s="25">
        <v>854</v>
      </c>
      <c r="AF156" s="70"/>
      <c r="AG156"/>
      <c r="AH156"/>
      <c r="AL156"/>
    </row>
    <row r="157" spans="1:49" ht="12" customHeight="1">
      <c r="A157" s="69">
        <f t="shared" si="4"/>
        <v>154</v>
      </c>
      <c r="B157" s="69">
        <f t="shared" si="5"/>
        <v>851</v>
      </c>
      <c r="C157" s="25" t="s">
        <v>275</v>
      </c>
      <c r="D157" s="70"/>
      <c r="E157"/>
      <c r="F157"/>
      <c r="G157"/>
      <c r="H157"/>
      <c r="AF157" s="70"/>
      <c r="AG157"/>
      <c r="AH157" s="25">
        <v>851</v>
      </c>
      <c r="AJ157"/>
      <c r="AL157"/>
    </row>
    <row r="158" spans="1:49" ht="12" customHeight="1">
      <c r="A158" s="69">
        <f t="shared" si="4"/>
        <v>155</v>
      </c>
      <c r="B158" s="69">
        <f t="shared" si="5"/>
        <v>845</v>
      </c>
      <c r="C158" s="25" t="s">
        <v>276</v>
      </c>
      <c r="D158" s="70"/>
      <c r="E158"/>
      <c r="F158"/>
      <c r="G158"/>
      <c r="H158"/>
      <c r="AF158" s="70"/>
      <c r="AG158"/>
      <c r="AH158"/>
      <c r="AJ158"/>
      <c r="AL158"/>
      <c r="AR158" s="25">
        <v>845</v>
      </c>
    </row>
    <row r="159" spans="1:49" ht="12" customHeight="1">
      <c r="A159" s="69">
        <f t="shared" si="4"/>
        <v>156</v>
      </c>
      <c r="B159" s="69">
        <f t="shared" si="5"/>
        <v>845</v>
      </c>
      <c r="C159" s="25" t="s">
        <v>277</v>
      </c>
      <c r="D159" s="70"/>
      <c r="E159"/>
      <c r="F159"/>
      <c r="G159"/>
      <c r="H159"/>
      <c r="Q159" s="25">
        <v>845</v>
      </c>
      <c r="AF159" s="70"/>
      <c r="AG159"/>
      <c r="AH159"/>
      <c r="AJ159"/>
      <c r="AL159"/>
    </row>
    <row r="160" spans="1:49" ht="12" customHeight="1">
      <c r="A160" s="69">
        <f t="shared" si="4"/>
        <v>157</v>
      </c>
      <c r="B160" s="69">
        <f t="shared" si="5"/>
        <v>834</v>
      </c>
      <c r="C160" s="25" t="s">
        <v>278</v>
      </c>
      <c r="D160" s="70"/>
      <c r="F160"/>
      <c r="H160"/>
      <c r="AE160" s="25">
        <v>834</v>
      </c>
      <c r="AF160" s="70"/>
      <c r="AG160"/>
      <c r="AH160"/>
      <c r="AL160"/>
    </row>
    <row r="161" spans="1:51" ht="12" customHeight="1">
      <c r="A161" s="69">
        <f t="shared" si="4"/>
        <v>158</v>
      </c>
      <c r="B161" s="69">
        <f t="shared" si="5"/>
        <v>818</v>
      </c>
      <c r="C161" s="25" t="s">
        <v>279</v>
      </c>
      <c r="D161" s="70"/>
      <c r="E161"/>
      <c r="F161"/>
      <c r="G161"/>
      <c r="H161"/>
      <c r="Q161" s="25">
        <v>818</v>
      </c>
      <c r="AF161" s="70"/>
      <c r="AG161"/>
      <c r="AH161"/>
      <c r="AJ161"/>
      <c r="AL161"/>
    </row>
    <row r="162" spans="1:51" ht="12" customHeight="1">
      <c r="A162" s="69">
        <f t="shared" si="4"/>
        <v>159</v>
      </c>
      <c r="B162" s="69">
        <f t="shared" si="5"/>
        <v>818</v>
      </c>
      <c r="C162" s="25" t="s">
        <v>280</v>
      </c>
      <c r="D162" s="70"/>
      <c r="F162"/>
      <c r="H162"/>
      <c r="AF162" s="70"/>
      <c r="AG162"/>
      <c r="AH162"/>
      <c r="AJ162"/>
      <c r="AL162"/>
      <c r="AY162" s="25">
        <v>818</v>
      </c>
    </row>
    <row r="163" spans="1:51" ht="12" customHeight="1">
      <c r="A163" s="69">
        <f t="shared" si="4"/>
        <v>160</v>
      </c>
      <c r="B163" s="69">
        <f t="shared" si="5"/>
        <v>816</v>
      </c>
      <c r="C163" s="25" t="s">
        <v>281</v>
      </c>
      <c r="D163" s="70"/>
      <c r="F163"/>
      <c r="H163"/>
      <c r="R163" s="25">
        <v>816</v>
      </c>
      <c r="AF163" s="70"/>
      <c r="AG163"/>
      <c r="AH163"/>
      <c r="AL163"/>
    </row>
    <row r="164" spans="1:51" ht="12" customHeight="1">
      <c r="A164" s="69">
        <f t="shared" si="4"/>
        <v>161</v>
      </c>
      <c r="B164" s="69">
        <f t="shared" si="5"/>
        <v>809</v>
      </c>
      <c r="C164" s="25" t="s">
        <v>282</v>
      </c>
      <c r="D164" s="70"/>
      <c r="E164"/>
      <c r="F164" s="25">
        <v>809</v>
      </c>
      <c r="G164"/>
      <c r="H164"/>
      <c r="AF164" s="70"/>
      <c r="AG164"/>
      <c r="AH164"/>
      <c r="AJ164"/>
      <c r="AL164"/>
    </row>
    <row r="165" spans="1:51" ht="12" customHeight="1">
      <c r="A165" s="69">
        <f t="shared" si="4"/>
        <v>162</v>
      </c>
      <c r="B165" s="69">
        <f t="shared" si="5"/>
        <v>800</v>
      </c>
      <c r="C165" s="25" t="s">
        <v>283</v>
      </c>
      <c r="D165" s="70"/>
      <c r="E165"/>
      <c r="F165"/>
      <c r="G165"/>
      <c r="H165"/>
      <c r="AF165" s="26">
        <v>800</v>
      </c>
      <c r="AG165"/>
      <c r="AH165"/>
      <c r="AJ165"/>
      <c r="AL165"/>
    </row>
    <row r="166" spans="1:51" ht="12" customHeight="1">
      <c r="A166" s="69">
        <f t="shared" si="4"/>
        <v>163</v>
      </c>
      <c r="B166" s="69">
        <f t="shared" si="5"/>
        <v>800</v>
      </c>
      <c r="C166" s="25" t="s">
        <v>284</v>
      </c>
      <c r="D166" s="70"/>
      <c r="E166"/>
      <c r="F166" s="25">
        <v>800</v>
      </c>
      <c r="G166"/>
      <c r="H166"/>
      <c r="AF166" s="70"/>
      <c r="AG166"/>
      <c r="AH166"/>
      <c r="AJ166"/>
      <c r="AL166"/>
    </row>
    <row r="167" spans="1:51" ht="12" customHeight="1">
      <c r="A167" s="69">
        <f t="shared" si="4"/>
        <v>164</v>
      </c>
      <c r="B167" s="69">
        <f t="shared" si="5"/>
        <v>793</v>
      </c>
      <c r="C167" s="25" t="s">
        <v>285</v>
      </c>
      <c r="D167" s="70"/>
      <c r="F167"/>
      <c r="H167"/>
      <c r="J167" s="25">
        <v>793</v>
      </c>
      <c r="AF167" s="70"/>
      <c r="AG167"/>
      <c r="AH167"/>
      <c r="AL167"/>
    </row>
    <row r="168" spans="1:51" ht="12" customHeight="1">
      <c r="A168" s="69">
        <f t="shared" si="4"/>
        <v>165</v>
      </c>
      <c r="B168" s="69">
        <f t="shared" si="5"/>
        <v>789</v>
      </c>
      <c r="C168" s="25" t="s">
        <v>286</v>
      </c>
      <c r="D168" s="70"/>
      <c r="F168"/>
      <c r="H168"/>
      <c r="R168" s="25">
        <v>789</v>
      </c>
      <c r="AF168" s="70"/>
      <c r="AG168"/>
      <c r="AH168"/>
      <c r="AL168"/>
    </row>
    <row r="169" spans="1:51" ht="12" customHeight="1">
      <c r="A169" s="69">
        <f t="shared" si="4"/>
        <v>166</v>
      </c>
      <c r="B169" s="69">
        <f t="shared" si="5"/>
        <v>781</v>
      </c>
      <c r="C169" s="25" t="s">
        <v>287</v>
      </c>
      <c r="D169" s="70"/>
      <c r="E169"/>
      <c r="F169" s="25">
        <v>781</v>
      </c>
      <c r="G169"/>
      <c r="H169"/>
      <c r="AF169" s="70"/>
      <c r="AG169"/>
      <c r="AH169"/>
      <c r="AJ169"/>
      <c r="AL169"/>
    </row>
    <row r="170" spans="1:51" ht="12" customHeight="1">
      <c r="A170" s="69">
        <f t="shared" si="4"/>
        <v>167</v>
      </c>
      <c r="B170" s="69">
        <f t="shared" si="5"/>
        <v>776</v>
      </c>
      <c r="C170" s="25" t="s">
        <v>288</v>
      </c>
      <c r="D170" s="70"/>
      <c r="F170"/>
      <c r="H170"/>
      <c r="Q170" s="25">
        <v>776</v>
      </c>
      <c r="AF170" s="70"/>
      <c r="AG170"/>
      <c r="AH170"/>
      <c r="AL170"/>
    </row>
    <row r="171" spans="1:51" ht="12" customHeight="1">
      <c r="A171" s="69">
        <f t="shared" si="4"/>
        <v>168</v>
      </c>
      <c r="B171" s="69">
        <f t="shared" si="5"/>
        <v>775</v>
      </c>
      <c r="C171" s="25" t="s">
        <v>289</v>
      </c>
      <c r="D171" s="70"/>
      <c r="F171"/>
      <c r="H171"/>
      <c r="Y171" s="25">
        <v>775</v>
      </c>
      <c r="AF171" s="70"/>
      <c r="AG171"/>
      <c r="AH171"/>
      <c r="AJ171"/>
      <c r="AL171"/>
    </row>
    <row r="172" spans="1:51" ht="12" customHeight="1">
      <c r="A172" s="69">
        <f t="shared" si="4"/>
        <v>169</v>
      </c>
      <c r="B172" s="69">
        <f t="shared" si="5"/>
        <v>772</v>
      </c>
      <c r="C172" s="25" t="s">
        <v>290</v>
      </c>
      <c r="D172" s="70"/>
      <c r="F172"/>
      <c r="H172"/>
      <c r="R172" s="25">
        <v>772</v>
      </c>
      <c r="AF172" s="70"/>
      <c r="AG172"/>
      <c r="AH172"/>
      <c r="AL172"/>
    </row>
    <row r="173" spans="1:51" ht="12" customHeight="1">
      <c r="A173" s="69">
        <f t="shared" si="4"/>
        <v>170</v>
      </c>
      <c r="B173" s="69">
        <f t="shared" si="5"/>
        <v>772</v>
      </c>
      <c r="C173" s="25" t="s">
        <v>291</v>
      </c>
      <c r="D173" s="70"/>
      <c r="E173"/>
      <c r="F173" s="25">
        <v>772</v>
      </c>
      <c r="G173"/>
      <c r="H173"/>
      <c r="AF173" s="70"/>
      <c r="AG173"/>
      <c r="AH173"/>
      <c r="AJ173"/>
      <c r="AL173"/>
    </row>
    <row r="174" spans="1:51" ht="12" customHeight="1">
      <c r="A174" s="69">
        <f t="shared" si="4"/>
        <v>171</v>
      </c>
      <c r="B174" s="69">
        <f t="shared" si="5"/>
        <v>771</v>
      </c>
      <c r="C174" s="25" t="s">
        <v>292</v>
      </c>
      <c r="D174" s="26">
        <v>771</v>
      </c>
      <c r="E174" s="25"/>
      <c r="F174"/>
      <c r="G174" s="27"/>
      <c r="H174" s="27"/>
      <c r="AF174" s="70"/>
      <c r="AG174"/>
      <c r="AH174"/>
      <c r="AJ174"/>
      <c r="AL174"/>
    </row>
    <row r="175" spans="1:51" ht="12" customHeight="1">
      <c r="A175" s="69">
        <f t="shared" si="4"/>
        <v>172</v>
      </c>
      <c r="B175" s="69">
        <f t="shared" si="5"/>
        <v>766</v>
      </c>
      <c r="C175" s="71" t="s">
        <v>293</v>
      </c>
      <c r="D175" s="70"/>
      <c r="F175"/>
      <c r="H175"/>
      <c r="Q175" s="25">
        <v>766</v>
      </c>
      <c r="AF175" s="70"/>
      <c r="AG175"/>
      <c r="AH175"/>
      <c r="AJ175"/>
      <c r="AL175"/>
    </row>
    <row r="176" spans="1:51" ht="12" customHeight="1">
      <c r="A176" s="69">
        <f t="shared" si="4"/>
        <v>173</v>
      </c>
      <c r="B176" s="69">
        <f t="shared" si="5"/>
        <v>764</v>
      </c>
      <c r="C176" s="71" t="s">
        <v>294</v>
      </c>
      <c r="D176" s="70"/>
      <c r="F176"/>
      <c r="H176"/>
      <c r="AF176" s="70"/>
      <c r="AG176"/>
      <c r="AH176" s="25">
        <v>764</v>
      </c>
      <c r="AJ176"/>
      <c r="AL176"/>
    </row>
    <row r="177" spans="1:44" ht="12" customHeight="1">
      <c r="A177" s="69">
        <f t="shared" si="4"/>
        <v>174</v>
      </c>
      <c r="B177" s="69">
        <f t="shared" si="5"/>
        <v>763</v>
      </c>
      <c r="C177" s="25" t="s">
        <v>295</v>
      </c>
      <c r="D177" s="70"/>
      <c r="F177"/>
      <c r="H177"/>
      <c r="AF177" s="70"/>
      <c r="AG177"/>
      <c r="AH177"/>
      <c r="AJ177"/>
      <c r="AL177"/>
      <c r="AR177" s="25">
        <v>763</v>
      </c>
    </row>
    <row r="178" spans="1:44" ht="12" customHeight="1">
      <c r="A178" s="69">
        <f t="shared" si="4"/>
        <v>175</v>
      </c>
      <c r="B178" s="69">
        <f t="shared" si="5"/>
        <v>760</v>
      </c>
      <c r="C178" s="25" t="s">
        <v>296</v>
      </c>
      <c r="D178" s="70"/>
      <c r="F178"/>
      <c r="H178"/>
      <c r="AB178" s="25">
        <v>760</v>
      </c>
      <c r="AF178" s="70"/>
      <c r="AG178"/>
      <c r="AH178"/>
      <c r="AJ178"/>
      <c r="AL178"/>
    </row>
    <row r="179" spans="1:44" ht="12" customHeight="1">
      <c r="A179" s="69">
        <f t="shared" si="4"/>
        <v>176</v>
      </c>
      <c r="B179" s="69">
        <f t="shared" si="5"/>
        <v>759</v>
      </c>
      <c r="C179" s="71" t="s">
        <v>297</v>
      </c>
      <c r="D179" s="70"/>
      <c r="F179"/>
      <c r="H179"/>
      <c r="Q179" s="25">
        <v>759</v>
      </c>
      <c r="AF179" s="70"/>
      <c r="AG179"/>
      <c r="AH179"/>
      <c r="AJ179"/>
      <c r="AL179"/>
    </row>
    <row r="180" spans="1:44" ht="12" customHeight="1">
      <c r="A180" s="69">
        <f t="shared" si="4"/>
        <v>177</v>
      </c>
      <c r="B180" s="69">
        <f t="shared" si="5"/>
        <v>758</v>
      </c>
      <c r="C180" s="25" t="s">
        <v>298</v>
      </c>
      <c r="D180" s="70"/>
      <c r="F180"/>
      <c r="H180"/>
      <c r="AE180" s="25">
        <v>758</v>
      </c>
      <c r="AF180" s="70"/>
      <c r="AG180"/>
      <c r="AH180"/>
      <c r="AJ180"/>
      <c r="AL180"/>
    </row>
    <row r="181" spans="1:44" ht="12" customHeight="1">
      <c r="A181" s="69">
        <f t="shared" si="4"/>
        <v>178</v>
      </c>
      <c r="B181" s="69">
        <f t="shared" si="5"/>
        <v>757</v>
      </c>
      <c r="C181" s="25" t="s">
        <v>299</v>
      </c>
      <c r="D181" s="26">
        <v>757</v>
      </c>
      <c r="F181"/>
      <c r="H181"/>
      <c r="AF181" s="70"/>
      <c r="AG181"/>
      <c r="AH181"/>
      <c r="AJ181"/>
      <c r="AL181"/>
    </row>
    <row r="182" spans="1:44" ht="12" customHeight="1">
      <c r="A182" s="69">
        <f t="shared" si="4"/>
        <v>179</v>
      </c>
      <c r="B182" s="69">
        <f t="shared" si="5"/>
        <v>756</v>
      </c>
      <c r="C182" s="25" t="s">
        <v>300</v>
      </c>
      <c r="D182" s="70"/>
      <c r="F182"/>
      <c r="H182"/>
      <c r="AF182" s="70"/>
      <c r="AG182" s="27">
        <v>756</v>
      </c>
      <c r="AH182"/>
      <c r="AJ182"/>
      <c r="AL182"/>
    </row>
    <row r="183" spans="1:44" ht="12" customHeight="1">
      <c r="A183" s="69">
        <f t="shared" si="4"/>
        <v>180</v>
      </c>
      <c r="B183" s="69">
        <f t="shared" si="5"/>
        <v>753</v>
      </c>
      <c r="C183" s="71" t="s">
        <v>301</v>
      </c>
      <c r="D183" s="70"/>
      <c r="F183"/>
      <c r="H183"/>
      <c r="AB183" s="25">
        <v>753</v>
      </c>
      <c r="AF183" s="70"/>
      <c r="AG183"/>
      <c r="AH183"/>
      <c r="AJ183"/>
      <c r="AL183"/>
    </row>
    <row r="184" spans="1:44" ht="12" customHeight="1">
      <c r="A184" s="69">
        <f t="shared" si="4"/>
        <v>181</v>
      </c>
      <c r="B184" s="69">
        <f t="shared" si="5"/>
        <v>752</v>
      </c>
      <c r="C184" s="25" t="s">
        <v>302</v>
      </c>
      <c r="D184" s="26">
        <v>752</v>
      </c>
      <c r="E184"/>
      <c r="F184"/>
      <c r="G184"/>
      <c r="H184"/>
      <c r="AF184" s="70"/>
      <c r="AG184"/>
      <c r="AH184"/>
      <c r="AJ184"/>
      <c r="AL184"/>
    </row>
    <row r="185" spans="1:44" ht="12" customHeight="1">
      <c r="A185" s="69">
        <f t="shared" si="4"/>
        <v>182</v>
      </c>
      <c r="B185" s="69">
        <f t="shared" si="5"/>
        <v>750</v>
      </c>
      <c r="C185" s="25" t="s">
        <v>303</v>
      </c>
      <c r="D185" s="70"/>
      <c r="F185"/>
      <c r="H185"/>
      <c r="AE185" s="25">
        <v>750</v>
      </c>
      <c r="AF185" s="70"/>
      <c r="AG185"/>
      <c r="AH185"/>
      <c r="AL185"/>
    </row>
    <row r="186" spans="1:44" ht="12" customHeight="1">
      <c r="A186" s="69">
        <f t="shared" si="4"/>
        <v>183</v>
      </c>
      <c r="B186" s="69">
        <f t="shared" si="5"/>
        <v>747</v>
      </c>
      <c r="C186" s="25" t="s">
        <v>304</v>
      </c>
      <c r="D186" s="70"/>
      <c r="F186"/>
      <c r="H186"/>
      <c r="AB186" s="25">
        <v>747</v>
      </c>
      <c r="AF186" s="70"/>
      <c r="AG186"/>
      <c r="AH186"/>
      <c r="AL186"/>
    </row>
    <row r="187" spans="1:44" ht="12" customHeight="1">
      <c r="A187" s="69">
        <f t="shared" si="4"/>
        <v>184</v>
      </c>
      <c r="B187" s="69">
        <f t="shared" si="5"/>
        <v>744</v>
      </c>
      <c r="C187" s="25" t="s">
        <v>305</v>
      </c>
      <c r="D187" s="70"/>
      <c r="F187"/>
      <c r="H187"/>
      <c r="J187" s="25">
        <v>744</v>
      </c>
      <c r="AF187" s="70"/>
      <c r="AG187"/>
      <c r="AH187"/>
      <c r="AJ187"/>
      <c r="AL187"/>
    </row>
    <row r="188" spans="1:44" ht="12" customHeight="1">
      <c r="A188" s="69">
        <f t="shared" si="4"/>
        <v>185</v>
      </c>
      <c r="B188" s="69">
        <f t="shared" si="5"/>
        <v>744</v>
      </c>
      <c r="C188" s="25" t="s">
        <v>306</v>
      </c>
      <c r="D188" s="70"/>
      <c r="F188"/>
      <c r="H188"/>
      <c r="AB188" s="25">
        <v>744</v>
      </c>
      <c r="AF188" s="70"/>
      <c r="AG188"/>
      <c r="AH188"/>
      <c r="AL188"/>
    </row>
    <row r="189" spans="1:44" ht="12" customHeight="1">
      <c r="A189" s="69">
        <f t="shared" si="4"/>
        <v>186</v>
      </c>
      <c r="B189" s="69">
        <f t="shared" si="5"/>
        <v>743</v>
      </c>
      <c r="C189" s="25" t="s">
        <v>307</v>
      </c>
      <c r="D189" s="70"/>
      <c r="F189"/>
      <c r="H189"/>
      <c r="Q189" s="25">
        <v>743</v>
      </c>
      <c r="AF189" s="70"/>
      <c r="AG189"/>
      <c r="AH189"/>
      <c r="AJ189"/>
      <c r="AL189"/>
    </row>
    <row r="190" spans="1:44" ht="12" customHeight="1">
      <c r="A190" s="69">
        <f t="shared" si="4"/>
        <v>187</v>
      </c>
      <c r="B190" s="69">
        <f t="shared" si="5"/>
        <v>743</v>
      </c>
      <c r="C190" s="25" t="s">
        <v>308</v>
      </c>
      <c r="D190" s="70"/>
      <c r="F190"/>
      <c r="H190"/>
      <c r="AB190" s="25">
        <v>743</v>
      </c>
      <c r="AF190" s="70"/>
      <c r="AG190"/>
      <c r="AH190"/>
      <c r="AL190"/>
    </row>
    <row r="191" spans="1:44" ht="12" customHeight="1">
      <c r="A191" s="69">
        <f t="shared" si="4"/>
        <v>188</v>
      </c>
      <c r="B191" s="69">
        <f t="shared" si="5"/>
        <v>741</v>
      </c>
      <c r="C191" s="25" t="s">
        <v>309</v>
      </c>
      <c r="D191" s="70"/>
      <c r="E191"/>
      <c r="F191" s="25">
        <v>741</v>
      </c>
      <c r="G191"/>
      <c r="H191"/>
      <c r="AF191" s="70"/>
      <c r="AG191"/>
      <c r="AH191"/>
      <c r="AJ191"/>
      <c r="AL191"/>
    </row>
    <row r="192" spans="1:44" ht="12" customHeight="1">
      <c r="A192" s="69">
        <f t="shared" si="4"/>
        <v>189</v>
      </c>
      <c r="B192" s="69">
        <f t="shared" si="5"/>
        <v>736</v>
      </c>
      <c r="C192" s="25" t="s">
        <v>310</v>
      </c>
      <c r="D192" s="26">
        <v>736</v>
      </c>
      <c r="F192"/>
      <c r="H192"/>
      <c r="AF192" s="70"/>
      <c r="AG192"/>
      <c r="AH192"/>
      <c r="AJ192"/>
      <c r="AL192"/>
    </row>
    <row r="193" spans="1:38" ht="12" customHeight="1">
      <c r="A193" s="69">
        <f t="shared" si="4"/>
        <v>190</v>
      </c>
      <c r="B193" s="69">
        <f t="shared" si="5"/>
        <v>736</v>
      </c>
      <c r="C193" s="25" t="s">
        <v>311</v>
      </c>
      <c r="D193" s="70"/>
      <c r="F193"/>
      <c r="H193"/>
      <c r="Q193" s="25">
        <v>736</v>
      </c>
      <c r="AF193" s="70"/>
      <c r="AG193"/>
      <c r="AH193"/>
      <c r="AL193"/>
    </row>
    <row r="194" spans="1:38" ht="12" customHeight="1">
      <c r="A194" s="69">
        <f t="shared" si="4"/>
        <v>191</v>
      </c>
      <c r="B194" s="69">
        <f t="shared" si="5"/>
        <v>736</v>
      </c>
      <c r="C194" s="25" t="s">
        <v>312</v>
      </c>
      <c r="D194" s="70"/>
      <c r="F194"/>
      <c r="H194"/>
      <c r="AB194" s="25">
        <v>736</v>
      </c>
      <c r="AF194" s="70"/>
      <c r="AG194"/>
      <c r="AH194"/>
      <c r="AL194"/>
    </row>
    <row r="195" spans="1:38" ht="12" customHeight="1">
      <c r="A195" s="69">
        <f t="shared" si="4"/>
        <v>192</v>
      </c>
      <c r="B195" s="69">
        <f t="shared" si="5"/>
        <v>735</v>
      </c>
      <c r="C195" s="25" t="s">
        <v>313</v>
      </c>
      <c r="D195" s="70"/>
      <c r="F195"/>
      <c r="H195"/>
      <c r="Q195" s="25">
        <v>735</v>
      </c>
      <c r="AF195" s="70"/>
      <c r="AG195"/>
      <c r="AH195"/>
      <c r="AL195"/>
    </row>
    <row r="196" spans="1:38" ht="12" customHeight="1">
      <c r="A196" s="69">
        <f t="shared" ref="A196:A259" si="6">ROW()-3</f>
        <v>193</v>
      </c>
      <c r="B196" s="69">
        <f t="shared" ref="B196:B259" si="7">SUM(D196:HH196)</f>
        <v>733</v>
      </c>
      <c r="C196" s="25" t="s">
        <v>314</v>
      </c>
      <c r="D196" s="70"/>
      <c r="E196"/>
      <c r="F196"/>
      <c r="G196"/>
      <c r="H196"/>
      <c r="AF196" s="70"/>
      <c r="AG196"/>
      <c r="AH196" s="25">
        <v>733</v>
      </c>
      <c r="AJ196"/>
      <c r="AL196"/>
    </row>
    <row r="197" spans="1:38" ht="12" customHeight="1">
      <c r="A197" s="69">
        <f t="shared" si="6"/>
        <v>194</v>
      </c>
      <c r="B197" s="69">
        <f t="shared" si="7"/>
        <v>733</v>
      </c>
      <c r="C197" s="25" t="s">
        <v>315</v>
      </c>
      <c r="D197" s="70"/>
      <c r="F197"/>
      <c r="H197"/>
      <c r="AB197" s="25">
        <v>733</v>
      </c>
      <c r="AF197" s="70"/>
      <c r="AG197"/>
      <c r="AH197"/>
      <c r="AJ197"/>
      <c r="AL197"/>
    </row>
    <row r="198" spans="1:38" ht="12" customHeight="1">
      <c r="A198" s="69">
        <f t="shared" si="6"/>
        <v>195</v>
      </c>
      <c r="B198" s="69">
        <f t="shared" si="7"/>
        <v>729</v>
      </c>
      <c r="C198" s="25" t="s">
        <v>316</v>
      </c>
      <c r="D198" s="26">
        <v>729</v>
      </c>
      <c r="F198"/>
      <c r="H198"/>
      <c r="AF198" s="70"/>
      <c r="AG198"/>
      <c r="AH198"/>
      <c r="AJ198"/>
      <c r="AL198"/>
    </row>
    <row r="199" spans="1:38" ht="12" customHeight="1">
      <c r="A199" s="69">
        <f t="shared" si="6"/>
        <v>196</v>
      </c>
      <c r="B199" s="69">
        <f t="shared" si="7"/>
        <v>729</v>
      </c>
      <c r="C199" s="25" t="s">
        <v>317</v>
      </c>
      <c r="D199" s="26">
        <v>729</v>
      </c>
      <c r="F199"/>
      <c r="H199"/>
      <c r="AF199" s="70"/>
      <c r="AG199"/>
      <c r="AH199"/>
      <c r="AJ199"/>
      <c r="AL199"/>
    </row>
    <row r="200" spans="1:38" ht="12" customHeight="1">
      <c r="A200" s="69">
        <f t="shared" si="6"/>
        <v>197</v>
      </c>
      <c r="B200" s="69">
        <f t="shared" si="7"/>
        <v>729</v>
      </c>
      <c r="C200" s="71" t="s">
        <v>318</v>
      </c>
      <c r="D200" s="70"/>
      <c r="F200"/>
      <c r="H200"/>
      <c r="AB200" s="25">
        <v>729</v>
      </c>
      <c r="AF200" s="70"/>
      <c r="AG200"/>
      <c r="AH200"/>
      <c r="AJ200"/>
      <c r="AL200"/>
    </row>
    <row r="201" spans="1:38" ht="12" customHeight="1">
      <c r="A201" s="69">
        <f t="shared" si="6"/>
        <v>198</v>
      </c>
      <c r="B201" s="69">
        <f t="shared" si="7"/>
        <v>724</v>
      </c>
      <c r="C201" s="25" t="s">
        <v>319</v>
      </c>
      <c r="D201" s="26">
        <v>724</v>
      </c>
      <c r="F201"/>
      <c r="H201"/>
      <c r="AF201" s="70"/>
      <c r="AG201"/>
      <c r="AH201"/>
      <c r="AJ201"/>
      <c r="AL201"/>
    </row>
    <row r="202" spans="1:38" ht="12" customHeight="1">
      <c r="A202" s="69">
        <f t="shared" si="6"/>
        <v>199</v>
      </c>
      <c r="B202" s="69">
        <f t="shared" si="7"/>
        <v>724</v>
      </c>
      <c r="C202" s="25" t="s">
        <v>320</v>
      </c>
      <c r="D202" s="70"/>
      <c r="F202"/>
      <c r="H202"/>
      <c r="AB202" s="25">
        <v>724</v>
      </c>
      <c r="AF202" s="70"/>
      <c r="AG202"/>
      <c r="AH202"/>
      <c r="AJ202"/>
      <c r="AL202"/>
    </row>
    <row r="203" spans="1:38" ht="12" customHeight="1">
      <c r="A203" s="69">
        <f t="shared" si="6"/>
        <v>200</v>
      </c>
      <c r="B203" s="69">
        <f t="shared" si="7"/>
        <v>721</v>
      </c>
      <c r="C203" s="25" t="s">
        <v>321</v>
      </c>
      <c r="D203" s="70"/>
      <c r="F203"/>
      <c r="H203"/>
      <c r="AE203" s="25">
        <v>721</v>
      </c>
      <c r="AF203" s="70"/>
      <c r="AG203"/>
      <c r="AH203"/>
      <c r="AL203"/>
    </row>
    <row r="204" spans="1:38" ht="12" customHeight="1">
      <c r="A204" s="69">
        <f t="shared" si="6"/>
        <v>201</v>
      </c>
      <c r="B204" s="69">
        <f t="shared" si="7"/>
        <v>720</v>
      </c>
      <c r="C204" s="25" t="s">
        <v>322</v>
      </c>
      <c r="D204" s="70"/>
      <c r="F204"/>
      <c r="H204"/>
      <c r="AB204" s="25">
        <v>720</v>
      </c>
      <c r="AF204" s="70"/>
      <c r="AG204"/>
      <c r="AH204"/>
      <c r="AJ204"/>
      <c r="AL204"/>
    </row>
    <row r="205" spans="1:38" ht="12" customHeight="1">
      <c r="A205" s="69">
        <f t="shared" si="6"/>
        <v>202</v>
      </c>
      <c r="B205" s="69">
        <f t="shared" si="7"/>
        <v>720</v>
      </c>
      <c r="C205" s="25" t="s">
        <v>323</v>
      </c>
      <c r="D205" s="70"/>
      <c r="F205"/>
      <c r="H205"/>
      <c r="J205" s="25">
        <v>720</v>
      </c>
      <c r="AF205" s="70"/>
      <c r="AG205"/>
      <c r="AH205"/>
      <c r="AL205"/>
    </row>
    <row r="206" spans="1:38" ht="12" customHeight="1">
      <c r="A206" s="69">
        <f t="shared" si="6"/>
        <v>203</v>
      </c>
      <c r="B206" s="69">
        <f t="shared" si="7"/>
        <v>719</v>
      </c>
      <c r="C206" s="25" t="s">
        <v>324</v>
      </c>
      <c r="D206" s="70"/>
      <c r="F206"/>
      <c r="H206"/>
      <c r="J206" s="25">
        <v>719</v>
      </c>
      <c r="AF206" s="70"/>
      <c r="AG206"/>
      <c r="AH206"/>
      <c r="AL206"/>
    </row>
    <row r="207" spans="1:38" ht="12" customHeight="1">
      <c r="A207" s="69">
        <f t="shared" si="6"/>
        <v>204</v>
      </c>
      <c r="B207" s="69">
        <f t="shared" si="7"/>
        <v>719</v>
      </c>
      <c r="C207" s="25" t="s">
        <v>325</v>
      </c>
      <c r="D207" s="26">
        <v>719</v>
      </c>
      <c r="F207"/>
      <c r="H207"/>
      <c r="AF207" s="70"/>
      <c r="AG207"/>
      <c r="AH207"/>
      <c r="AJ207"/>
      <c r="AL207"/>
    </row>
    <row r="208" spans="1:38" ht="12" customHeight="1">
      <c r="A208" s="69">
        <f t="shared" si="6"/>
        <v>205</v>
      </c>
      <c r="B208" s="69">
        <f t="shared" si="7"/>
        <v>717</v>
      </c>
      <c r="C208" s="25" t="s">
        <v>326</v>
      </c>
      <c r="D208" s="70"/>
      <c r="F208"/>
      <c r="H208"/>
      <c r="AF208" s="70"/>
      <c r="AG208"/>
      <c r="AH208" s="25">
        <v>717</v>
      </c>
      <c r="AJ208"/>
      <c r="AL208"/>
    </row>
    <row r="209" spans="1:38" ht="12" customHeight="1">
      <c r="A209" s="69">
        <f t="shared" si="6"/>
        <v>206</v>
      </c>
      <c r="B209" s="69">
        <f t="shared" si="7"/>
        <v>717</v>
      </c>
      <c r="C209" s="25" t="s">
        <v>327</v>
      </c>
      <c r="D209" s="70"/>
      <c r="E209"/>
      <c r="F209"/>
      <c r="G209"/>
      <c r="H209"/>
      <c r="AF209" s="70"/>
      <c r="AG209" s="27">
        <v>717</v>
      </c>
      <c r="AH209"/>
      <c r="AJ209"/>
      <c r="AL209"/>
    </row>
    <row r="210" spans="1:38" ht="12" customHeight="1">
      <c r="A210" s="69">
        <f t="shared" si="6"/>
        <v>207</v>
      </c>
      <c r="B210" s="69">
        <f t="shared" si="7"/>
        <v>715</v>
      </c>
      <c r="C210" s="25" t="s">
        <v>328</v>
      </c>
      <c r="D210" s="70"/>
      <c r="F210"/>
      <c r="H210"/>
      <c r="Y210" s="25">
        <v>715</v>
      </c>
      <c r="AF210" s="70"/>
      <c r="AG210"/>
      <c r="AH210"/>
      <c r="AL210"/>
    </row>
    <row r="211" spans="1:38" ht="12" customHeight="1">
      <c r="A211" s="69">
        <f t="shared" si="6"/>
        <v>208</v>
      </c>
      <c r="B211" s="69">
        <f t="shared" si="7"/>
        <v>713</v>
      </c>
      <c r="C211" s="25" t="s">
        <v>329</v>
      </c>
      <c r="D211" s="70"/>
      <c r="F211" s="25">
        <v>713</v>
      </c>
      <c r="H211"/>
      <c r="AF211" s="70"/>
      <c r="AG211"/>
      <c r="AH211"/>
      <c r="AJ211"/>
      <c r="AL211"/>
    </row>
    <row r="212" spans="1:38" ht="12" customHeight="1">
      <c r="A212" s="69">
        <f t="shared" si="6"/>
        <v>209</v>
      </c>
      <c r="B212" s="69">
        <f t="shared" si="7"/>
        <v>712</v>
      </c>
      <c r="C212" s="25" t="s">
        <v>330</v>
      </c>
      <c r="D212" s="70"/>
      <c r="E212"/>
      <c r="F212" s="25">
        <v>712</v>
      </c>
      <c r="G212"/>
      <c r="H212"/>
      <c r="AF212" s="70"/>
      <c r="AG212"/>
      <c r="AH212"/>
      <c r="AJ212"/>
      <c r="AL212"/>
    </row>
    <row r="213" spans="1:38" ht="12" customHeight="1">
      <c r="A213" s="69">
        <f t="shared" si="6"/>
        <v>210</v>
      </c>
      <c r="B213" s="69">
        <f t="shared" si="7"/>
        <v>712</v>
      </c>
      <c r="C213" s="25" t="s">
        <v>331</v>
      </c>
      <c r="D213" s="70"/>
      <c r="F213"/>
      <c r="H213"/>
      <c r="AB213" s="25">
        <v>712</v>
      </c>
      <c r="AF213" s="70"/>
      <c r="AG213"/>
      <c r="AH213"/>
      <c r="AL213"/>
    </row>
    <row r="214" spans="1:38" ht="12" customHeight="1">
      <c r="A214" s="69">
        <f t="shared" si="6"/>
        <v>211</v>
      </c>
      <c r="B214" s="69">
        <f t="shared" si="7"/>
        <v>712</v>
      </c>
      <c r="C214" s="25" t="s">
        <v>332</v>
      </c>
      <c r="D214" s="70"/>
      <c r="F214"/>
      <c r="H214"/>
      <c r="AB214" s="25">
        <v>712</v>
      </c>
      <c r="AF214" s="70"/>
      <c r="AG214"/>
      <c r="AH214"/>
      <c r="AJ214"/>
      <c r="AL214"/>
    </row>
    <row r="215" spans="1:38" ht="12" customHeight="1">
      <c r="A215" s="69">
        <f t="shared" si="6"/>
        <v>212</v>
      </c>
      <c r="B215" s="69">
        <f t="shared" si="7"/>
        <v>712</v>
      </c>
      <c r="C215" s="25" t="s">
        <v>333</v>
      </c>
      <c r="D215" s="70"/>
      <c r="F215"/>
      <c r="H215"/>
      <c r="AF215" s="70"/>
      <c r="AG215"/>
      <c r="AH215" s="25">
        <v>712</v>
      </c>
      <c r="AJ215"/>
      <c r="AL215"/>
    </row>
    <row r="216" spans="1:38" ht="12" customHeight="1">
      <c r="A216" s="69">
        <f t="shared" si="6"/>
        <v>213</v>
      </c>
      <c r="B216" s="69">
        <f t="shared" si="7"/>
        <v>712</v>
      </c>
      <c r="C216" s="25" t="s">
        <v>334</v>
      </c>
      <c r="D216" s="26">
        <v>712</v>
      </c>
      <c r="F216"/>
      <c r="H216"/>
      <c r="AF216" s="70"/>
      <c r="AG216"/>
      <c r="AH216"/>
      <c r="AJ216"/>
      <c r="AL216"/>
    </row>
    <row r="217" spans="1:38" ht="12" customHeight="1">
      <c r="A217" s="69">
        <f t="shared" si="6"/>
        <v>214</v>
      </c>
      <c r="B217" s="69">
        <f t="shared" si="7"/>
        <v>711</v>
      </c>
      <c r="C217" s="25" t="s">
        <v>335</v>
      </c>
      <c r="D217" s="70"/>
      <c r="F217" s="25">
        <v>711</v>
      </c>
      <c r="H217"/>
      <c r="AF217" s="70"/>
      <c r="AG217"/>
      <c r="AH217"/>
      <c r="AJ217"/>
      <c r="AL217"/>
    </row>
    <row r="218" spans="1:38" ht="12" customHeight="1">
      <c r="A218" s="69">
        <f t="shared" si="6"/>
        <v>215</v>
      </c>
      <c r="B218" s="69">
        <f t="shared" si="7"/>
        <v>711</v>
      </c>
      <c r="C218" s="25" t="s">
        <v>336</v>
      </c>
      <c r="D218" s="70"/>
      <c r="F218"/>
      <c r="H218"/>
      <c r="AF218" s="70"/>
      <c r="AG218" s="27">
        <v>711</v>
      </c>
      <c r="AH218"/>
      <c r="AJ218"/>
      <c r="AL218"/>
    </row>
    <row r="219" spans="1:38" ht="12" customHeight="1">
      <c r="A219" s="69">
        <f t="shared" si="6"/>
        <v>216</v>
      </c>
      <c r="B219" s="69">
        <f t="shared" si="7"/>
        <v>711</v>
      </c>
      <c r="C219" s="71" t="s">
        <v>337</v>
      </c>
      <c r="D219" s="70"/>
      <c r="E219"/>
      <c r="F219"/>
      <c r="G219"/>
      <c r="H219"/>
      <c r="N219" s="25">
        <v>711</v>
      </c>
      <c r="AF219" s="70"/>
      <c r="AG219"/>
      <c r="AH219"/>
      <c r="AJ219"/>
      <c r="AL219"/>
    </row>
    <row r="220" spans="1:38" ht="12" customHeight="1">
      <c r="A220" s="69">
        <f t="shared" si="6"/>
        <v>217</v>
      </c>
      <c r="B220" s="69">
        <f t="shared" si="7"/>
        <v>710</v>
      </c>
      <c r="C220" s="25" t="s">
        <v>338</v>
      </c>
      <c r="D220" s="70"/>
      <c r="F220"/>
      <c r="H220"/>
      <c r="AE220" s="25">
        <v>710</v>
      </c>
      <c r="AF220" s="70"/>
      <c r="AG220"/>
      <c r="AH220"/>
      <c r="AJ220"/>
      <c r="AL220"/>
    </row>
    <row r="221" spans="1:38" ht="12" customHeight="1">
      <c r="A221" s="69">
        <f t="shared" si="6"/>
        <v>218</v>
      </c>
      <c r="B221" s="69">
        <f t="shared" si="7"/>
        <v>710</v>
      </c>
      <c r="C221" s="25" t="s">
        <v>339</v>
      </c>
      <c r="D221" s="70"/>
      <c r="F221" s="25">
        <v>710</v>
      </c>
      <c r="H221"/>
      <c r="AF221" s="70"/>
      <c r="AG221"/>
      <c r="AH221"/>
      <c r="AJ221"/>
      <c r="AL221"/>
    </row>
    <row r="222" spans="1:38" ht="12" customHeight="1">
      <c r="A222" s="69">
        <f t="shared" si="6"/>
        <v>219</v>
      </c>
      <c r="B222" s="69">
        <f t="shared" si="7"/>
        <v>710</v>
      </c>
      <c r="C222" s="25" t="s">
        <v>340</v>
      </c>
      <c r="D222" s="70"/>
      <c r="F222"/>
      <c r="H222"/>
      <c r="R222" s="25">
        <v>710</v>
      </c>
      <c r="AF222" s="70"/>
      <c r="AG222"/>
      <c r="AH222"/>
      <c r="AL222"/>
    </row>
    <row r="223" spans="1:38" ht="12" customHeight="1">
      <c r="A223" s="69">
        <f t="shared" si="6"/>
        <v>220</v>
      </c>
      <c r="B223" s="69">
        <f t="shared" si="7"/>
        <v>709</v>
      </c>
      <c r="C223" s="25" t="s">
        <v>341</v>
      </c>
      <c r="D223" s="26">
        <v>709</v>
      </c>
      <c r="F223"/>
      <c r="H223"/>
      <c r="AF223" s="70"/>
      <c r="AG223"/>
      <c r="AH223"/>
      <c r="AJ223"/>
      <c r="AL223"/>
    </row>
    <row r="224" spans="1:38" ht="12" customHeight="1">
      <c r="A224" s="69">
        <f t="shared" si="6"/>
        <v>221</v>
      </c>
      <c r="B224" s="69">
        <f t="shared" si="7"/>
        <v>708</v>
      </c>
      <c r="C224" s="25" t="s">
        <v>342</v>
      </c>
      <c r="D224" s="26">
        <v>708</v>
      </c>
      <c r="F224"/>
      <c r="H224"/>
      <c r="AF224" s="70"/>
      <c r="AG224"/>
      <c r="AH224"/>
      <c r="AJ224"/>
      <c r="AL224"/>
    </row>
    <row r="225" spans="1:38" ht="12" customHeight="1">
      <c r="A225" s="69">
        <f t="shared" si="6"/>
        <v>222</v>
      </c>
      <c r="B225" s="69">
        <f t="shared" si="7"/>
        <v>707</v>
      </c>
      <c r="C225" s="25" t="s">
        <v>343</v>
      </c>
      <c r="D225" s="70"/>
      <c r="F225"/>
      <c r="H225"/>
      <c r="Y225" s="25">
        <v>707</v>
      </c>
      <c r="AF225" s="70"/>
      <c r="AG225"/>
      <c r="AH225"/>
      <c r="AL225"/>
    </row>
    <row r="226" spans="1:38" ht="12" customHeight="1">
      <c r="A226" s="69">
        <f t="shared" si="6"/>
        <v>223</v>
      </c>
      <c r="B226" s="69">
        <f t="shared" si="7"/>
        <v>707</v>
      </c>
      <c r="C226" s="25" t="s">
        <v>344</v>
      </c>
      <c r="D226" s="70"/>
      <c r="F226"/>
      <c r="H226"/>
      <c r="R226" s="25">
        <v>707</v>
      </c>
      <c r="AF226" s="70"/>
      <c r="AG226"/>
      <c r="AH226"/>
      <c r="AL226"/>
    </row>
    <row r="227" spans="1:38" ht="12" customHeight="1">
      <c r="A227" s="69">
        <f t="shared" si="6"/>
        <v>224</v>
      </c>
      <c r="B227" s="69">
        <f t="shared" si="7"/>
        <v>707</v>
      </c>
      <c r="C227" s="25" t="s">
        <v>345</v>
      </c>
      <c r="D227" s="70"/>
      <c r="E227"/>
      <c r="F227"/>
      <c r="G227"/>
      <c r="H227"/>
      <c r="J227" s="25">
        <v>707</v>
      </c>
      <c r="AF227" s="70"/>
      <c r="AG227"/>
      <c r="AH227"/>
      <c r="AJ227"/>
      <c r="AL227"/>
    </row>
    <row r="228" spans="1:38" ht="12" customHeight="1">
      <c r="A228" s="69">
        <f t="shared" si="6"/>
        <v>225</v>
      </c>
      <c r="B228" s="69">
        <f t="shared" si="7"/>
        <v>706</v>
      </c>
      <c r="C228" s="25" t="s">
        <v>346</v>
      </c>
      <c r="D228" s="70"/>
      <c r="F228" s="25">
        <v>706</v>
      </c>
      <c r="H228"/>
      <c r="AF228" s="70"/>
      <c r="AG228"/>
      <c r="AH228"/>
      <c r="AJ228"/>
      <c r="AL228"/>
    </row>
    <row r="229" spans="1:38" ht="12" customHeight="1">
      <c r="A229" s="69">
        <f t="shared" si="6"/>
        <v>226</v>
      </c>
      <c r="B229" s="69">
        <f t="shared" si="7"/>
        <v>703</v>
      </c>
      <c r="C229" s="25" t="s">
        <v>347</v>
      </c>
      <c r="D229" s="70"/>
      <c r="F229"/>
      <c r="H229"/>
      <c r="AE229" s="25">
        <v>703</v>
      </c>
      <c r="AF229" s="70"/>
      <c r="AG229"/>
      <c r="AH229"/>
      <c r="AL229"/>
    </row>
    <row r="230" spans="1:38" ht="12" customHeight="1">
      <c r="A230" s="69">
        <f t="shared" si="6"/>
        <v>227</v>
      </c>
      <c r="B230" s="69">
        <f t="shared" si="7"/>
        <v>703</v>
      </c>
      <c r="C230" s="25" t="s">
        <v>348</v>
      </c>
      <c r="D230" s="70"/>
      <c r="E230"/>
      <c r="F230"/>
      <c r="G230"/>
      <c r="H230"/>
      <c r="J230" s="25">
        <v>703</v>
      </c>
      <c r="AF230" s="70"/>
      <c r="AG230"/>
      <c r="AH230"/>
      <c r="AJ230"/>
      <c r="AL230"/>
    </row>
    <row r="231" spans="1:38" ht="12" customHeight="1">
      <c r="A231" s="69">
        <f t="shared" si="6"/>
        <v>228</v>
      </c>
      <c r="B231" s="69">
        <f t="shared" si="7"/>
        <v>702</v>
      </c>
      <c r="C231" s="25" t="s">
        <v>349</v>
      </c>
      <c r="D231" s="26">
        <v>702</v>
      </c>
      <c r="E231"/>
      <c r="F231"/>
      <c r="G231"/>
      <c r="H231"/>
      <c r="AF231" s="70"/>
      <c r="AG231"/>
      <c r="AH231"/>
      <c r="AJ231"/>
      <c r="AL231"/>
    </row>
    <row r="232" spans="1:38" ht="12" customHeight="1">
      <c r="A232" s="69">
        <f t="shared" si="6"/>
        <v>229</v>
      </c>
      <c r="B232" s="69">
        <f t="shared" si="7"/>
        <v>702</v>
      </c>
      <c r="C232" s="25" t="s">
        <v>350</v>
      </c>
      <c r="D232" s="26">
        <v>702</v>
      </c>
      <c r="F232"/>
      <c r="H232"/>
      <c r="AF232" s="70"/>
      <c r="AG232"/>
      <c r="AH232"/>
      <c r="AJ232"/>
      <c r="AL232"/>
    </row>
    <row r="233" spans="1:38" ht="12" customHeight="1">
      <c r="A233" s="69">
        <f t="shared" si="6"/>
        <v>230</v>
      </c>
      <c r="B233" s="69">
        <f t="shared" si="7"/>
        <v>701</v>
      </c>
      <c r="C233" s="25" t="s">
        <v>351</v>
      </c>
      <c r="D233" s="70"/>
      <c r="F233"/>
      <c r="H233"/>
      <c r="AF233" s="70"/>
      <c r="AG233"/>
      <c r="AH233"/>
      <c r="AJ233"/>
      <c r="AL233" s="25">
        <v>701</v>
      </c>
    </row>
    <row r="234" spans="1:38" ht="12" customHeight="1">
      <c r="A234" s="69">
        <f t="shared" si="6"/>
        <v>231</v>
      </c>
      <c r="B234" s="69">
        <f t="shared" si="7"/>
        <v>701</v>
      </c>
      <c r="C234" s="25" t="s">
        <v>352</v>
      </c>
      <c r="D234" s="70"/>
      <c r="F234"/>
      <c r="H234"/>
      <c r="AB234" s="25">
        <v>701</v>
      </c>
      <c r="AF234" s="70"/>
      <c r="AG234"/>
      <c r="AH234"/>
      <c r="AL234"/>
    </row>
    <row r="235" spans="1:38" ht="12" customHeight="1">
      <c r="A235" s="69">
        <f t="shared" si="6"/>
        <v>232</v>
      </c>
      <c r="B235" s="69">
        <f t="shared" si="7"/>
        <v>701</v>
      </c>
      <c r="C235" s="25" t="s">
        <v>353</v>
      </c>
      <c r="D235" s="70"/>
      <c r="F235"/>
      <c r="H235"/>
      <c r="AB235" s="25">
        <v>701</v>
      </c>
      <c r="AF235" s="70"/>
      <c r="AG235"/>
      <c r="AH235"/>
      <c r="AJ235"/>
      <c r="AL235"/>
    </row>
    <row r="236" spans="1:38" ht="12" customHeight="1">
      <c r="A236" s="69">
        <f t="shared" si="6"/>
        <v>233</v>
      </c>
      <c r="B236" s="69">
        <f t="shared" si="7"/>
        <v>700</v>
      </c>
      <c r="C236" s="25" t="s">
        <v>354</v>
      </c>
      <c r="D236" s="70"/>
      <c r="F236"/>
      <c r="H236"/>
      <c r="Y236" s="25">
        <v>700</v>
      </c>
      <c r="AF236" s="70"/>
      <c r="AG236"/>
      <c r="AH236"/>
      <c r="AL236"/>
    </row>
    <row r="237" spans="1:38" ht="12" customHeight="1">
      <c r="A237" s="69">
        <f t="shared" si="6"/>
        <v>234</v>
      </c>
      <c r="B237" s="69">
        <f t="shared" si="7"/>
        <v>699</v>
      </c>
      <c r="C237" s="25" t="s">
        <v>355</v>
      </c>
      <c r="D237" s="26">
        <v>699</v>
      </c>
      <c r="E237"/>
      <c r="F237"/>
      <c r="G237"/>
      <c r="H237"/>
      <c r="AF237" s="70"/>
      <c r="AG237"/>
      <c r="AH237"/>
      <c r="AJ237"/>
      <c r="AL237"/>
    </row>
    <row r="238" spans="1:38" ht="12" customHeight="1">
      <c r="A238" s="69">
        <f t="shared" si="6"/>
        <v>235</v>
      </c>
      <c r="B238" s="69">
        <f t="shared" si="7"/>
        <v>698</v>
      </c>
      <c r="C238" s="71" t="s">
        <v>356</v>
      </c>
      <c r="D238" s="70"/>
      <c r="F238"/>
      <c r="H238"/>
      <c r="Q238" s="25">
        <v>698</v>
      </c>
      <c r="AF238" s="70"/>
      <c r="AG238"/>
      <c r="AH238"/>
      <c r="AJ238"/>
      <c r="AL238"/>
    </row>
    <row r="239" spans="1:38" ht="12" customHeight="1">
      <c r="A239" s="69">
        <f t="shared" si="6"/>
        <v>236</v>
      </c>
      <c r="B239" s="69">
        <f t="shared" si="7"/>
        <v>697</v>
      </c>
      <c r="C239" s="25" t="s">
        <v>357</v>
      </c>
      <c r="D239" s="70"/>
      <c r="F239"/>
      <c r="H239"/>
      <c r="R239" s="25">
        <v>697</v>
      </c>
      <c r="AF239" s="70"/>
      <c r="AG239"/>
      <c r="AH239"/>
      <c r="AL239"/>
    </row>
    <row r="240" spans="1:38" ht="12" customHeight="1">
      <c r="A240" s="69">
        <f t="shared" si="6"/>
        <v>237</v>
      </c>
      <c r="B240" s="69">
        <f t="shared" si="7"/>
        <v>695</v>
      </c>
      <c r="C240" s="25" t="s">
        <v>358</v>
      </c>
      <c r="D240" s="70"/>
      <c r="F240"/>
      <c r="H240"/>
      <c r="AE240" s="25">
        <v>695</v>
      </c>
      <c r="AF240" s="70"/>
      <c r="AG240"/>
      <c r="AH240"/>
      <c r="AL240"/>
    </row>
    <row r="241" spans="1:41" ht="12" customHeight="1">
      <c r="A241" s="69">
        <f t="shared" si="6"/>
        <v>238</v>
      </c>
      <c r="B241" s="69">
        <f t="shared" si="7"/>
        <v>694</v>
      </c>
      <c r="C241" s="25" t="s">
        <v>359</v>
      </c>
      <c r="D241" s="70"/>
      <c r="F241"/>
      <c r="H241"/>
      <c r="J241" s="25">
        <v>694</v>
      </c>
      <c r="AF241" s="70"/>
      <c r="AG241"/>
      <c r="AH241"/>
      <c r="AL241"/>
    </row>
    <row r="242" spans="1:41" ht="12" customHeight="1">
      <c r="A242" s="69">
        <f t="shared" si="6"/>
        <v>239</v>
      </c>
      <c r="B242" s="69">
        <f t="shared" si="7"/>
        <v>693</v>
      </c>
      <c r="C242" s="25" t="s">
        <v>360</v>
      </c>
      <c r="D242" s="70"/>
      <c r="E242"/>
      <c r="F242" s="25">
        <v>693</v>
      </c>
      <c r="G242"/>
      <c r="H242"/>
      <c r="AF242" s="70"/>
      <c r="AG242"/>
      <c r="AH242"/>
      <c r="AJ242"/>
      <c r="AL242"/>
    </row>
    <row r="243" spans="1:41" ht="12" customHeight="1">
      <c r="A243" s="69">
        <f t="shared" si="6"/>
        <v>240</v>
      </c>
      <c r="B243" s="69">
        <f t="shared" si="7"/>
        <v>692</v>
      </c>
      <c r="C243" s="25" t="s">
        <v>361</v>
      </c>
      <c r="D243" s="70"/>
      <c r="F243"/>
      <c r="H243"/>
      <c r="AF243" s="70"/>
      <c r="AG243"/>
      <c r="AH243"/>
      <c r="AJ243"/>
      <c r="AL243"/>
      <c r="AO243" s="25">
        <v>692</v>
      </c>
    </row>
    <row r="244" spans="1:41" ht="12" customHeight="1">
      <c r="A244" s="69">
        <f t="shared" si="6"/>
        <v>241</v>
      </c>
      <c r="B244" s="69">
        <f t="shared" si="7"/>
        <v>691</v>
      </c>
      <c r="C244" s="25" t="s">
        <v>362</v>
      </c>
      <c r="D244" s="70"/>
      <c r="E244"/>
      <c r="F244"/>
      <c r="G244"/>
      <c r="H244"/>
      <c r="Q244" s="25">
        <v>691</v>
      </c>
      <c r="AF244" s="70"/>
      <c r="AG244"/>
      <c r="AH244"/>
      <c r="AJ244"/>
      <c r="AL244"/>
    </row>
    <row r="245" spans="1:41" ht="12" customHeight="1">
      <c r="A245" s="69">
        <f t="shared" si="6"/>
        <v>242</v>
      </c>
      <c r="B245" s="69">
        <f t="shared" si="7"/>
        <v>691</v>
      </c>
      <c r="C245" s="25" t="s">
        <v>363</v>
      </c>
      <c r="D245" s="70"/>
      <c r="F245"/>
      <c r="H245"/>
      <c r="Q245" s="25">
        <v>691</v>
      </c>
      <c r="AF245" s="70"/>
      <c r="AG245"/>
      <c r="AH245"/>
      <c r="AL245"/>
    </row>
    <row r="246" spans="1:41" ht="12" customHeight="1">
      <c r="A246" s="69">
        <f t="shared" si="6"/>
        <v>243</v>
      </c>
      <c r="B246" s="69">
        <f t="shared" si="7"/>
        <v>689</v>
      </c>
      <c r="C246" s="25" t="s">
        <v>364</v>
      </c>
      <c r="D246" s="70"/>
      <c r="E246"/>
      <c r="F246"/>
      <c r="G246"/>
      <c r="H246"/>
      <c r="AF246" s="70"/>
      <c r="AG246"/>
      <c r="AH246" s="25">
        <v>689</v>
      </c>
      <c r="AJ246"/>
      <c r="AL246"/>
    </row>
    <row r="247" spans="1:41" ht="12" customHeight="1">
      <c r="A247" s="69">
        <f t="shared" si="6"/>
        <v>244</v>
      </c>
      <c r="B247" s="69">
        <f t="shared" si="7"/>
        <v>689</v>
      </c>
      <c r="C247" s="25" t="s">
        <v>365</v>
      </c>
      <c r="D247" s="70"/>
      <c r="F247"/>
      <c r="H247"/>
      <c r="R247" s="25">
        <v>689</v>
      </c>
      <c r="AF247" s="70"/>
      <c r="AG247"/>
      <c r="AH247"/>
      <c r="AL247"/>
    </row>
    <row r="248" spans="1:41" ht="12" customHeight="1">
      <c r="A248" s="69">
        <f t="shared" si="6"/>
        <v>245</v>
      </c>
      <c r="B248" s="69">
        <f t="shared" si="7"/>
        <v>686</v>
      </c>
      <c r="C248" s="25" t="s">
        <v>366</v>
      </c>
      <c r="D248" s="26">
        <v>686</v>
      </c>
      <c r="E248"/>
      <c r="F248"/>
      <c r="G248"/>
      <c r="H248"/>
      <c r="AF248" s="70"/>
      <c r="AG248"/>
      <c r="AH248"/>
      <c r="AJ248"/>
      <c r="AL248"/>
    </row>
    <row r="249" spans="1:41" ht="12" customHeight="1">
      <c r="A249" s="69">
        <f t="shared" si="6"/>
        <v>246</v>
      </c>
      <c r="B249" s="69">
        <f t="shared" si="7"/>
        <v>686</v>
      </c>
      <c r="C249" s="25" t="s">
        <v>367</v>
      </c>
      <c r="D249" s="70"/>
      <c r="F249"/>
      <c r="H249"/>
      <c r="AE249" s="25">
        <v>686</v>
      </c>
      <c r="AF249" s="70"/>
      <c r="AG249"/>
      <c r="AH249"/>
      <c r="AL249"/>
    </row>
    <row r="250" spans="1:41" ht="12" customHeight="1">
      <c r="A250" s="69">
        <f t="shared" si="6"/>
        <v>247</v>
      </c>
      <c r="B250" s="69">
        <f t="shared" si="7"/>
        <v>685</v>
      </c>
      <c r="C250" s="25" t="s">
        <v>368</v>
      </c>
      <c r="D250" s="70"/>
      <c r="F250"/>
      <c r="H250"/>
      <c r="AB250" s="25">
        <v>685</v>
      </c>
      <c r="AF250" s="70"/>
      <c r="AG250"/>
      <c r="AH250"/>
      <c r="AJ250"/>
      <c r="AL250"/>
    </row>
    <row r="251" spans="1:41" ht="12" customHeight="1">
      <c r="A251" s="69">
        <f t="shared" si="6"/>
        <v>248</v>
      </c>
      <c r="B251" s="69">
        <f t="shared" si="7"/>
        <v>684</v>
      </c>
      <c r="C251" s="25" t="s">
        <v>369</v>
      </c>
      <c r="D251" s="26">
        <v>684</v>
      </c>
      <c r="F251"/>
      <c r="H251"/>
      <c r="AF251" s="70"/>
      <c r="AG251"/>
      <c r="AH251"/>
      <c r="AJ251"/>
      <c r="AL251"/>
    </row>
    <row r="252" spans="1:41" ht="12" customHeight="1">
      <c r="A252" s="69">
        <f t="shared" si="6"/>
        <v>249</v>
      </c>
      <c r="B252" s="69">
        <f t="shared" si="7"/>
        <v>683</v>
      </c>
      <c r="C252" s="25" t="s">
        <v>370</v>
      </c>
      <c r="D252" s="70"/>
      <c r="F252"/>
      <c r="H252"/>
      <c r="AB252" s="25">
        <v>683</v>
      </c>
      <c r="AF252" s="70"/>
      <c r="AG252"/>
      <c r="AH252"/>
      <c r="AJ252"/>
      <c r="AL252"/>
    </row>
    <row r="253" spans="1:41" ht="12" customHeight="1">
      <c r="A253" s="69">
        <f t="shared" si="6"/>
        <v>250</v>
      </c>
      <c r="B253" s="69">
        <f t="shared" si="7"/>
        <v>683</v>
      </c>
      <c r="C253" s="25" t="s">
        <v>371</v>
      </c>
      <c r="D253" s="70"/>
      <c r="F253" s="25">
        <v>683</v>
      </c>
      <c r="H253"/>
      <c r="AF253" s="70"/>
      <c r="AG253"/>
      <c r="AH253"/>
      <c r="AJ253"/>
      <c r="AL253"/>
    </row>
    <row r="254" spans="1:41" ht="12" customHeight="1">
      <c r="A254" s="69">
        <f t="shared" si="6"/>
        <v>251</v>
      </c>
      <c r="B254" s="69">
        <f t="shared" si="7"/>
        <v>682</v>
      </c>
      <c r="C254" s="25" t="s">
        <v>372</v>
      </c>
      <c r="D254" s="70"/>
      <c r="F254"/>
      <c r="H254"/>
      <c r="AA254" s="25">
        <v>682</v>
      </c>
      <c r="AF254" s="70"/>
      <c r="AG254"/>
      <c r="AH254"/>
      <c r="AL254"/>
    </row>
    <row r="255" spans="1:41" ht="12" customHeight="1">
      <c r="A255" s="69">
        <f t="shared" si="6"/>
        <v>252</v>
      </c>
      <c r="B255" s="69">
        <f t="shared" si="7"/>
        <v>682</v>
      </c>
      <c r="C255" s="25" t="s">
        <v>373</v>
      </c>
      <c r="D255" s="70"/>
      <c r="F255" s="25">
        <v>682</v>
      </c>
      <c r="H255"/>
      <c r="AF255" s="70"/>
      <c r="AG255"/>
      <c r="AH255"/>
      <c r="AJ255"/>
      <c r="AL255"/>
    </row>
    <row r="256" spans="1:41" ht="12" customHeight="1">
      <c r="A256" s="69">
        <f t="shared" si="6"/>
        <v>253</v>
      </c>
      <c r="B256" s="69">
        <f t="shared" si="7"/>
        <v>680</v>
      </c>
      <c r="C256" s="25" t="s">
        <v>374</v>
      </c>
      <c r="D256" s="70"/>
      <c r="F256"/>
      <c r="H256"/>
      <c r="R256" s="25">
        <v>680</v>
      </c>
      <c r="AF256" s="70"/>
      <c r="AG256"/>
      <c r="AH256"/>
      <c r="AL256"/>
    </row>
    <row r="257" spans="1:44" ht="12" customHeight="1">
      <c r="A257" s="69">
        <f t="shared" si="6"/>
        <v>254</v>
      </c>
      <c r="B257" s="69">
        <f t="shared" si="7"/>
        <v>680</v>
      </c>
      <c r="C257" s="25" t="s">
        <v>375</v>
      </c>
      <c r="D257" s="70"/>
      <c r="F257"/>
      <c r="H257"/>
      <c r="J257" s="25">
        <v>680</v>
      </c>
      <c r="AF257" s="70"/>
      <c r="AG257"/>
      <c r="AH257"/>
      <c r="AL257"/>
    </row>
    <row r="258" spans="1:44" ht="12" customHeight="1">
      <c r="A258" s="69">
        <f t="shared" si="6"/>
        <v>255</v>
      </c>
      <c r="B258" s="69">
        <f t="shared" si="7"/>
        <v>678</v>
      </c>
      <c r="C258" s="25" t="s">
        <v>376</v>
      </c>
      <c r="D258" s="70"/>
      <c r="F258"/>
      <c r="H258"/>
      <c r="Y258" s="25">
        <v>678</v>
      </c>
      <c r="AF258" s="70"/>
      <c r="AG258"/>
      <c r="AH258"/>
      <c r="AL258"/>
    </row>
    <row r="259" spans="1:44" ht="12" customHeight="1">
      <c r="A259" s="69">
        <f t="shared" si="6"/>
        <v>256</v>
      </c>
      <c r="B259" s="69">
        <f t="shared" si="7"/>
        <v>678</v>
      </c>
      <c r="C259" s="25" t="s">
        <v>377</v>
      </c>
      <c r="D259" s="26">
        <v>678</v>
      </c>
      <c r="F259"/>
      <c r="H259"/>
      <c r="AF259" s="70"/>
      <c r="AG259"/>
      <c r="AH259"/>
      <c r="AJ259"/>
      <c r="AL259"/>
    </row>
    <row r="260" spans="1:44" ht="12" customHeight="1">
      <c r="A260" s="69">
        <f t="shared" ref="A260:A323" si="8">ROW()-3</f>
        <v>257</v>
      </c>
      <c r="B260" s="69">
        <f t="shared" ref="B260:B323" si="9">SUM(D260:HH260)</f>
        <v>677</v>
      </c>
      <c r="C260" s="25" t="s">
        <v>378</v>
      </c>
      <c r="D260" s="70"/>
      <c r="F260"/>
      <c r="H260"/>
      <c r="Q260" s="25">
        <v>677</v>
      </c>
      <c r="AF260" s="70"/>
      <c r="AG260"/>
      <c r="AH260"/>
      <c r="AJ260"/>
      <c r="AL260"/>
    </row>
    <row r="261" spans="1:44" ht="12" customHeight="1">
      <c r="A261" s="69">
        <f t="shared" si="8"/>
        <v>258</v>
      </c>
      <c r="B261" s="69">
        <f t="shared" si="9"/>
        <v>677</v>
      </c>
      <c r="C261" s="25" t="s">
        <v>379</v>
      </c>
      <c r="D261" s="70"/>
      <c r="F261"/>
      <c r="H261"/>
      <c r="J261" s="25">
        <v>677</v>
      </c>
      <c r="AF261" s="70"/>
      <c r="AG261"/>
      <c r="AH261"/>
      <c r="AJ261"/>
      <c r="AL261"/>
    </row>
    <row r="262" spans="1:44" ht="12" customHeight="1">
      <c r="A262" s="69">
        <f t="shared" si="8"/>
        <v>259</v>
      </c>
      <c r="B262" s="69">
        <f t="shared" si="9"/>
        <v>677</v>
      </c>
      <c r="C262" s="25" t="s">
        <v>380</v>
      </c>
      <c r="D262" s="70"/>
      <c r="F262"/>
      <c r="H262"/>
      <c r="AF262" s="70"/>
      <c r="AG262"/>
      <c r="AH262"/>
      <c r="AJ262"/>
      <c r="AL262"/>
      <c r="AR262" s="25">
        <v>677</v>
      </c>
    </row>
    <row r="263" spans="1:44" ht="12" customHeight="1">
      <c r="A263" s="69">
        <f t="shared" si="8"/>
        <v>260</v>
      </c>
      <c r="B263" s="69">
        <f t="shared" si="9"/>
        <v>675</v>
      </c>
      <c r="C263" s="25" t="s">
        <v>381</v>
      </c>
      <c r="D263" s="70"/>
      <c r="F263"/>
      <c r="H263"/>
      <c r="AF263" s="70"/>
      <c r="AG263"/>
      <c r="AH263"/>
      <c r="AJ263"/>
      <c r="AL263"/>
      <c r="AR263" s="25">
        <v>675</v>
      </c>
    </row>
    <row r="264" spans="1:44" ht="12" customHeight="1">
      <c r="A264" s="69">
        <f t="shared" si="8"/>
        <v>261</v>
      </c>
      <c r="B264" s="69">
        <f t="shared" si="9"/>
        <v>675</v>
      </c>
      <c r="C264" s="25" t="s">
        <v>382</v>
      </c>
      <c r="D264" s="70"/>
      <c r="F264"/>
      <c r="H264"/>
      <c r="AE264" s="25">
        <v>675</v>
      </c>
      <c r="AF264" s="70"/>
      <c r="AG264"/>
      <c r="AH264"/>
      <c r="AL264"/>
    </row>
    <row r="265" spans="1:44" ht="12" customHeight="1">
      <c r="A265" s="69">
        <f t="shared" si="8"/>
        <v>262</v>
      </c>
      <c r="B265" s="69">
        <f t="shared" si="9"/>
        <v>674</v>
      </c>
      <c r="C265" s="25" t="s">
        <v>383</v>
      </c>
      <c r="D265" s="70"/>
      <c r="F265"/>
      <c r="H265"/>
      <c r="AE265" s="25">
        <v>674</v>
      </c>
      <c r="AF265" s="70"/>
      <c r="AG265"/>
      <c r="AH265"/>
      <c r="AL265"/>
    </row>
    <row r="266" spans="1:44" ht="12" customHeight="1">
      <c r="A266" s="69">
        <f t="shared" si="8"/>
        <v>263</v>
      </c>
      <c r="B266" s="69">
        <f t="shared" si="9"/>
        <v>674</v>
      </c>
      <c r="C266" s="25" t="s">
        <v>384</v>
      </c>
      <c r="D266" s="70"/>
      <c r="F266"/>
      <c r="H266"/>
      <c r="Q266" s="25">
        <v>674</v>
      </c>
      <c r="AF266" s="70"/>
      <c r="AG266"/>
      <c r="AH266"/>
      <c r="AL266"/>
    </row>
    <row r="267" spans="1:44" ht="12" customHeight="1">
      <c r="A267" s="69">
        <f t="shared" si="8"/>
        <v>264</v>
      </c>
      <c r="B267" s="69">
        <f t="shared" si="9"/>
        <v>672</v>
      </c>
      <c r="C267" s="25" t="s">
        <v>385</v>
      </c>
      <c r="D267" s="26">
        <v>672</v>
      </c>
      <c r="E267"/>
      <c r="F267"/>
      <c r="G267"/>
      <c r="H267"/>
      <c r="AF267" s="70"/>
      <c r="AG267"/>
      <c r="AH267"/>
      <c r="AJ267"/>
      <c r="AL267"/>
    </row>
    <row r="268" spans="1:44" ht="12" customHeight="1">
      <c r="A268" s="69">
        <f t="shared" si="8"/>
        <v>265</v>
      </c>
      <c r="B268" s="69">
        <f t="shared" si="9"/>
        <v>672</v>
      </c>
      <c r="C268" s="25" t="s">
        <v>386</v>
      </c>
      <c r="D268" s="70"/>
      <c r="F268"/>
      <c r="H268"/>
      <c r="R268" s="25">
        <v>672</v>
      </c>
      <c r="AF268" s="70"/>
      <c r="AG268"/>
      <c r="AH268"/>
      <c r="AL268"/>
    </row>
    <row r="269" spans="1:44" ht="12" customHeight="1">
      <c r="A269" s="69">
        <f t="shared" si="8"/>
        <v>266</v>
      </c>
      <c r="B269" s="69">
        <f t="shared" si="9"/>
        <v>671</v>
      </c>
      <c r="C269" s="25" t="s">
        <v>387</v>
      </c>
      <c r="D269" s="70"/>
      <c r="E269"/>
      <c r="F269" s="25">
        <v>671</v>
      </c>
      <c r="G269"/>
      <c r="H269"/>
      <c r="AF269" s="70"/>
      <c r="AG269"/>
      <c r="AH269"/>
      <c r="AJ269"/>
      <c r="AL269"/>
    </row>
    <row r="270" spans="1:44" ht="12" customHeight="1">
      <c r="A270" s="69">
        <f t="shared" si="8"/>
        <v>267</v>
      </c>
      <c r="B270" s="69">
        <f t="shared" si="9"/>
        <v>671</v>
      </c>
      <c r="C270" s="25" t="s">
        <v>388</v>
      </c>
      <c r="D270" s="26">
        <v>671</v>
      </c>
      <c r="E270"/>
      <c r="F270"/>
      <c r="G270"/>
      <c r="H270"/>
      <c r="AF270" s="70"/>
      <c r="AG270"/>
      <c r="AH270"/>
      <c r="AJ270"/>
      <c r="AL270"/>
    </row>
    <row r="271" spans="1:44" ht="12" customHeight="1">
      <c r="A271" s="69">
        <f t="shared" si="8"/>
        <v>268</v>
      </c>
      <c r="B271" s="69">
        <f t="shared" si="9"/>
        <v>671</v>
      </c>
      <c r="C271" s="25" t="s">
        <v>389</v>
      </c>
      <c r="D271" s="70"/>
      <c r="E271"/>
      <c r="F271" s="25">
        <v>671</v>
      </c>
      <c r="G271"/>
      <c r="H271"/>
      <c r="AF271" s="70"/>
      <c r="AG271"/>
      <c r="AH271"/>
      <c r="AJ271"/>
      <c r="AL271"/>
    </row>
    <row r="272" spans="1:44" ht="12" customHeight="1">
      <c r="A272" s="69">
        <f t="shared" si="8"/>
        <v>269</v>
      </c>
      <c r="B272" s="69">
        <f t="shared" si="9"/>
        <v>671</v>
      </c>
      <c r="C272" s="25" t="s">
        <v>390</v>
      </c>
      <c r="D272" s="70"/>
      <c r="F272" s="25">
        <v>671</v>
      </c>
      <c r="H272"/>
      <c r="AF272" s="70"/>
      <c r="AG272"/>
      <c r="AH272"/>
      <c r="AJ272"/>
      <c r="AL272"/>
    </row>
    <row r="273" spans="1:38" ht="12" customHeight="1">
      <c r="A273" s="69">
        <f t="shared" si="8"/>
        <v>270</v>
      </c>
      <c r="B273" s="69">
        <f t="shared" si="9"/>
        <v>671</v>
      </c>
      <c r="C273" s="25" t="s">
        <v>391</v>
      </c>
      <c r="D273" s="70"/>
      <c r="F273"/>
      <c r="H273"/>
      <c r="AB273" s="25">
        <v>671</v>
      </c>
      <c r="AF273" s="70"/>
      <c r="AG273"/>
      <c r="AH273"/>
      <c r="AL273"/>
    </row>
    <row r="274" spans="1:38" ht="12" customHeight="1">
      <c r="A274" s="69">
        <f t="shared" si="8"/>
        <v>271</v>
      </c>
      <c r="B274" s="69">
        <f t="shared" si="9"/>
        <v>671</v>
      </c>
      <c r="C274" s="25" t="s">
        <v>392</v>
      </c>
      <c r="D274" s="70"/>
      <c r="F274"/>
      <c r="H274"/>
      <c r="AB274" s="25">
        <v>671</v>
      </c>
      <c r="AF274" s="70"/>
      <c r="AG274"/>
      <c r="AH274"/>
      <c r="AL274"/>
    </row>
    <row r="275" spans="1:38" ht="12" customHeight="1">
      <c r="A275" s="69">
        <f t="shared" si="8"/>
        <v>272</v>
      </c>
      <c r="B275" s="69">
        <f t="shared" si="9"/>
        <v>669</v>
      </c>
      <c r="C275" s="25" t="s">
        <v>393</v>
      </c>
      <c r="D275" s="26">
        <v>669</v>
      </c>
      <c r="F275"/>
      <c r="H275"/>
      <c r="AF275" s="70"/>
      <c r="AG275"/>
      <c r="AH275"/>
      <c r="AJ275"/>
      <c r="AL275"/>
    </row>
    <row r="276" spans="1:38" ht="12" customHeight="1">
      <c r="A276" s="69">
        <f t="shared" si="8"/>
        <v>273</v>
      </c>
      <c r="B276" s="69">
        <f t="shared" si="9"/>
        <v>669</v>
      </c>
      <c r="C276" s="25" t="s">
        <v>394</v>
      </c>
      <c r="D276" s="70"/>
      <c r="F276"/>
      <c r="H276"/>
      <c r="AE276" s="25">
        <v>669</v>
      </c>
      <c r="AF276" s="70"/>
      <c r="AG276"/>
      <c r="AH276"/>
      <c r="AL276"/>
    </row>
    <row r="277" spans="1:38" ht="12" customHeight="1">
      <c r="A277" s="69">
        <f t="shared" si="8"/>
        <v>274</v>
      </c>
      <c r="B277" s="69">
        <f t="shared" si="9"/>
        <v>669</v>
      </c>
      <c r="C277" s="25" t="s">
        <v>395</v>
      </c>
      <c r="D277" s="70"/>
      <c r="F277"/>
      <c r="H277"/>
      <c r="Y277" s="25">
        <v>669</v>
      </c>
      <c r="AF277" s="70"/>
      <c r="AG277"/>
      <c r="AH277"/>
      <c r="AL277"/>
    </row>
    <row r="278" spans="1:38" ht="12" customHeight="1">
      <c r="A278" s="69">
        <f t="shared" si="8"/>
        <v>275</v>
      </c>
      <c r="B278" s="69">
        <f t="shared" si="9"/>
        <v>668</v>
      </c>
      <c r="C278" s="25" t="s">
        <v>396</v>
      </c>
      <c r="D278" s="70"/>
      <c r="F278"/>
      <c r="H278"/>
      <c r="AB278" s="25">
        <v>668</v>
      </c>
      <c r="AF278" s="70"/>
      <c r="AG278"/>
      <c r="AH278"/>
      <c r="AL278"/>
    </row>
    <row r="279" spans="1:38" ht="12" customHeight="1">
      <c r="A279" s="69">
        <f t="shared" si="8"/>
        <v>276</v>
      </c>
      <c r="B279" s="69">
        <f t="shared" si="9"/>
        <v>667</v>
      </c>
      <c r="C279" s="25" t="s">
        <v>397</v>
      </c>
      <c r="D279" s="70"/>
      <c r="F279"/>
      <c r="H279"/>
      <c r="AE279" s="25">
        <v>667</v>
      </c>
      <c r="AF279" s="70"/>
      <c r="AG279"/>
      <c r="AH279"/>
      <c r="AL279"/>
    </row>
    <row r="280" spans="1:38" ht="12" customHeight="1">
      <c r="A280" s="69">
        <f t="shared" si="8"/>
        <v>277</v>
      </c>
      <c r="B280" s="69">
        <f t="shared" si="9"/>
        <v>667</v>
      </c>
      <c r="C280" s="25" t="s">
        <v>398</v>
      </c>
      <c r="D280" s="70"/>
      <c r="F280"/>
      <c r="H280"/>
      <c r="AF280" s="70"/>
      <c r="AG280" s="27">
        <v>667</v>
      </c>
      <c r="AH280"/>
      <c r="AJ280"/>
      <c r="AL280"/>
    </row>
    <row r="281" spans="1:38" ht="12" customHeight="1">
      <c r="A281" s="69">
        <f t="shared" si="8"/>
        <v>278</v>
      </c>
      <c r="B281" s="69">
        <f t="shared" si="9"/>
        <v>667</v>
      </c>
      <c r="C281" s="25" t="s">
        <v>399</v>
      </c>
      <c r="D281" s="70"/>
      <c r="F281"/>
      <c r="H281"/>
      <c r="J281" s="25">
        <v>667</v>
      </c>
      <c r="AF281" s="70"/>
      <c r="AG281"/>
      <c r="AH281"/>
      <c r="AL281"/>
    </row>
    <row r="282" spans="1:38" ht="12" customHeight="1">
      <c r="A282" s="69">
        <f t="shared" si="8"/>
        <v>279</v>
      </c>
      <c r="B282" s="69">
        <f t="shared" si="9"/>
        <v>667</v>
      </c>
      <c r="C282" s="25" t="s">
        <v>400</v>
      </c>
      <c r="D282" s="26">
        <v>667</v>
      </c>
      <c r="E282"/>
      <c r="F282"/>
      <c r="G282"/>
      <c r="H282"/>
      <c r="AF282" s="70"/>
      <c r="AG282"/>
      <c r="AH282"/>
      <c r="AJ282"/>
      <c r="AL282"/>
    </row>
    <row r="283" spans="1:38" ht="12" customHeight="1">
      <c r="A283" s="69">
        <f t="shared" si="8"/>
        <v>280</v>
      </c>
      <c r="B283" s="69">
        <f t="shared" si="9"/>
        <v>667</v>
      </c>
      <c r="C283" s="71" t="s">
        <v>401</v>
      </c>
      <c r="D283" s="70"/>
      <c r="F283"/>
      <c r="H283"/>
      <c r="Q283" s="25">
        <v>667</v>
      </c>
      <c r="AF283" s="70"/>
      <c r="AG283"/>
      <c r="AH283"/>
      <c r="AL283"/>
    </row>
    <row r="284" spans="1:38" ht="12" customHeight="1">
      <c r="A284" s="69">
        <f t="shared" si="8"/>
        <v>281</v>
      </c>
      <c r="B284" s="69">
        <f t="shared" si="9"/>
        <v>667</v>
      </c>
      <c r="C284" s="25" t="s">
        <v>402</v>
      </c>
      <c r="D284" s="70"/>
      <c r="F284" s="25">
        <v>667</v>
      </c>
      <c r="H284"/>
      <c r="AF284" s="70"/>
      <c r="AG284"/>
      <c r="AH284"/>
      <c r="AJ284"/>
      <c r="AL284"/>
    </row>
    <row r="285" spans="1:38" ht="12" customHeight="1">
      <c r="A285" s="69">
        <f t="shared" si="8"/>
        <v>282</v>
      </c>
      <c r="B285" s="69">
        <f t="shared" si="9"/>
        <v>666</v>
      </c>
      <c r="C285" s="25" t="s">
        <v>403</v>
      </c>
      <c r="D285" s="70"/>
      <c r="F285"/>
      <c r="H285"/>
      <c r="Y285" s="25">
        <v>666</v>
      </c>
      <c r="AF285" s="70"/>
      <c r="AG285"/>
      <c r="AH285"/>
      <c r="AJ285"/>
      <c r="AL285"/>
    </row>
    <row r="286" spans="1:38" ht="12" customHeight="1">
      <c r="A286" s="69">
        <f t="shared" si="8"/>
        <v>283</v>
      </c>
      <c r="B286" s="69">
        <f t="shared" si="9"/>
        <v>664</v>
      </c>
      <c r="C286" s="25" t="s">
        <v>404</v>
      </c>
      <c r="D286" s="70"/>
      <c r="F286"/>
      <c r="H286"/>
      <c r="Q286" s="25">
        <v>664</v>
      </c>
      <c r="AF286" s="70"/>
      <c r="AG286"/>
      <c r="AH286"/>
      <c r="AL286"/>
    </row>
    <row r="287" spans="1:38" ht="12" customHeight="1">
      <c r="A287" s="69">
        <f t="shared" si="8"/>
        <v>284</v>
      </c>
      <c r="B287" s="69">
        <f t="shared" si="9"/>
        <v>664</v>
      </c>
      <c r="C287" s="25" t="s">
        <v>405</v>
      </c>
      <c r="D287" s="70"/>
      <c r="F287" s="25">
        <v>664</v>
      </c>
      <c r="H287"/>
      <c r="AF287" s="70"/>
      <c r="AG287"/>
      <c r="AH287"/>
      <c r="AJ287"/>
      <c r="AL287"/>
    </row>
    <row r="288" spans="1:38" ht="12" customHeight="1">
      <c r="A288" s="69">
        <f t="shared" si="8"/>
        <v>285</v>
      </c>
      <c r="B288" s="69">
        <f t="shared" si="9"/>
        <v>664</v>
      </c>
      <c r="C288" s="25" t="s">
        <v>406</v>
      </c>
      <c r="D288" s="70"/>
      <c r="F288"/>
      <c r="H288"/>
      <c r="J288" s="25">
        <v>664</v>
      </c>
      <c r="AF288" s="70"/>
      <c r="AG288"/>
      <c r="AH288"/>
      <c r="AL288"/>
    </row>
    <row r="289" spans="1:44" ht="12" customHeight="1">
      <c r="A289" s="69">
        <f t="shared" si="8"/>
        <v>286</v>
      </c>
      <c r="B289" s="69">
        <f t="shared" si="9"/>
        <v>662</v>
      </c>
      <c r="C289" s="25" t="s">
        <v>407</v>
      </c>
      <c r="D289" s="70"/>
      <c r="F289"/>
      <c r="H289"/>
      <c r="J289" s="25">
        <v>662</v>
      </c>
      <c r="AF289" s="70"/>
      <c r="AG289"/>
      <c r="AH289"/>
      <c r="AL289"/>
    </row>
    <row r="290" spans="1:44" ht="12" customHeight="1">
      <c r="A290" s="69">
        <f t="shared" si="8"/>
        <v>287</v>
      </c>
      <c r="B290" s="69">
        <f t="shared" si="9"/>
        <v>662</v>
      </c>
      <c r="C290" s="25" t="s">
        <v>408</v>
      </c>
      <c r="D290" s="70"/>
      <c r="F290"/>
      <c r="H290"/>
      <c r="R290" s="25">
        <v>662</v>
      </c>
      <c r="AF290" s="70"/>
      <c r="AG290"/>
      <c r="AH290"/>
      <c r="AL290"/>
    </row>
    <row r="291" spans="1:44" ht="12" customHeight="1">
      <c r="A291" s="69">
        <f t="shared" si="8"/>
        <v>288</v>
      </c>
      <c r="B291" s="69">
        <f t="shared" si="9"/>
        <v>662</v>
      </c>
      <c r="C291" s="25" t="s">
        <v>409</v>
      </c>
      <c r="D291" s="26">
        <v>662</v>
      </c>
      <c r="F291"/>
      <c r="H291"/>
      <c r="AF291" s="70"/>
      <c r="AG291"/>
      <c r="AH291"/>
      <c r="AJ291"/>
      <c r="AL291"/>
    </row>
    <row r="292" spans="1:44" ht="12" customHeight="1">
      <c r="A292" s="69">
        <f t="shared" si="8"/>
        <v>289</v>
      </c>
      <c r="B292" s="69">
        <f t="shared" si="9"/>
        <v>661</v>
      </c>
      <c r="C292" s="71" t="s">
        <v>410</v>
      </c>
      <c r="D292" s="70"/>
      <c r="F292"/>
      <c r="H292"/>
      <c r="J292" s="25">
        <v>661</v>
      </c>
      <c r="AF292" s="70"/>
      <c r="AG292"/>
      <c r="AH292"/>
      <c r="AJ292"/>
      <c r="AL292"/>
    </row>
    <row r="293" spans="1:44" ht="12" customHeight="1">
      <c r="A293" s="69">
        <f t="shared" si="8"/>
        <v>290</v>
      </c>
      <c r="B293" s="69">
        <f t="shared" si="9"/>
        <v>661</v>
      </c>
      <c r="C293" s="25" t="s">
        <v>411</v>
      </c>
      <c r="D293" s="70"/>
      <c r="F293"/>
      <c r="H293"/>
      <c r="Y293" s="25">
        <v>661</v>
      </c>
      <c r="AF293" s="70"/>
      <c r="AG293"/>
      <c r="AH293"/>
      <c r="AL293"/>
    </row>
    <row r="294" spans="1:44" ht="12" customHeight="1">
      <c r="A294" s="69">
        <f t="shared" si="8"/>
        <v>291</v>
      </c>
      <c r="B294" s="69">
        <f t="shared" si="9"/>
        <v>660</v>
      </c>
      <c r="C294" s="25" t="s">
        <v>412</v>
      </c>
      <c r="D294" s="26">
        <v>660</v>
      </c>
      <c r="F294"/>
      <c r="H294"/>
      <c r="AF294" s="70"/>
      <c r="AG294"/>
      <c r="AH294"/>
      <c r="AJ294"/>
      <c r="AL294"/>
    </row>
    <row r="295" spans="1:44" ht="12" customHeight="1">
      <c r="A295" s="69">
        <f t="shared" si="8"/>
        <v>292</v>
      </c>
      <c r="B295" s="69">
        <f t="shared" si="9"/>
        <v>660</v>
      </c>
      <c r="C295" s="25" t="s">
        <v>413</v>
      </c>
      <c r="D295" s="26">
        <v>660</v>
      </c>
      <c r="F295"/>
      <c r="H295"/>
      <c r="AF295" s="70"/>
      <c r="AG295"/>
      <c r="AH295"/>
      <c r="AJ295"/>
      <c r="AL295"/>
    </row>
    <row r="296" spans="1:44" ht="12" customHeight="1">
      <c r="A296" s="69">
        <f t="shared" si="8"/>
        <v>293</v>
      </c>
      <c r="B296" s="69">
        <f t="shared" si="9"/>
        <v>659</v>
      </c>
      <c r="C296" s="25" t="s">
        <v>414</v>
      </c>
      <c r="D296" s="26">
        <v>659</v>
      </c>
      <c r="E296"/>
      <c r="F296"/>
      <c r="G296"/>
      <c r="H296"/>
      <c r="AF296" s="70"/>
      <c r="AG296"/>
      <c r="AH296"/>
      <c r="AJ296"/>
      <c r="AL296"/>
    </row>
    <row r="297" spans="1:44" ht="12" customHeight="1">
      <c r="A297" s="69">
        <f t="shared" si="8"/>
        <v>294</v>
      </c>
      <c r="B297" s="69">
        <f t="shared" si="9"/>
        <v>659</v>
      </c>
      <c r="C297" s="25" t="s">
        <v>415</v>
      </c>
      <c r="D297" s="70"/>
      <c r="F297"/>
      <c r="H297"/>
      <c r="AF297" s="70"/>
      <c r="AG297"/>
      <c r="AH297"/>
      <c r="AL297"/>
      <c r="AR297" s="25">
        <v>659</v>
      </c>
    </row>
    <row r="298" spans="1:44" ht="12" customHeight="1">
      <c r="A298" s="69">
        <f t="shared" si="8"/>
        <v>295</v>
      </c>
      <c r="B298" s="69">
        <f t="shared" si="9"/>
        <v>658</v>
      </c>
      <c r="C298" s="25" t="s">
        <v>416</v>
      </c>
      <c r="D298" s="70"/>
      <c r="F298"/>
      <c r="H298"/>
      <c r="Q298" s="25">
        <v>658</v>
      </c>
      <c r="AF298" s="70"/>
      <c r="AG298"/>
      <c r="AH298"/>
      <c r="AJ298"/>
      <c r="AL298"/>
    </row>
    <row r="299" spans="1:44" ht="12" customHeight="1">
      <c r="A299" s="69">
        <f t="shared" si="8"/>
        <v>296</v>
      </c>
      <c r="B299" s="69">
        <f t="shared" si="9"/>
        <v>658</v>
      </c>
      <c r="C299" s="25" t="s">
        <v>417</v>
      </c>
      <c r="D299" s="70"/>
      <c r="F299"/>
      <c r="H299"/>
      <c r="AE299" s="25">
        <v>658</v>
      </c>
      <c r="AF299" s="70"/>
      <c r="AG299"/>
      <c r="AH299"/>
      <c r="AJ299"/>
      <c r="AL299"/>
    </row>
    <row r="300" spans="1:44" ht="12" customHeight="1">
      <c r="A300" s="69">
        <f t="shared" si="8"/>
        <v>297</v>
      </c>
      <c r="B300" s="69">
        <f t="shared" si="9"/>
        <v>658</v>
      </c>
      <c r="C300" s="25" t="s">
        <v>418</v>
      </c>
      <c r="D300" s="26">
        <v>658</v>
      </c>
      <c r="F300"/>
      <c r="H300"/>
      <c r="AF300" s="70"/>
      <c r="AG300"/>
      <c r="AH300"/>
      <c r="AJ300"/>
      <c r="AL300"/>
    </row>
    <row r="301" spans="1:44" ht="12" customHeight="1">
      <c r="A301" s="69">
        <f t="shared" si="8"/>
        <v>298</v>
      </c>
      <c r="B301" s="69">
        <f t="shared" si="9"/>
        <v>656</v>
      </c>
      <c r="C301" s="25" t="s">
        <v>419</v>
      </c>
      <c r="D301" s="70"/>
      <c r="F301" s="25">
        <v>656</v>
      </c>
      <c r="H301"/>
      <c r="AF301" s="70"/>
      <c r="AG301"/>
      <c r="AH301"/>
      <c r="AJ301"/>
      <c r="AL301"/>
    </row>
    <row r="302" spans="1:44" ht="12" customHeight="1">
      <c r="A302" s="69">
        <f t="shared" si="8"/>
        <v>299</v>
      </c>
      <c r="B302" s="69">
        <f t="shared" si="9"/>
        <v>656</v>
      </c>
      <c r="C302" s="25" t="s">
        <v>420</v>
      </c>
      <c r="D302" s="26">
        <v>656</v>
      </c>
      <c r="F302"/>
      <c r="H302"/>
      <c r="AF302" s="70"/>
      <c r="AG302"/>
      <c r="AH302"/>
      <c r="AJ302"/>
      <c r="AL302"/>
    </row>
    <row r="303" spans="1:44" ht="12" customHeight="1">
      <c r="A303" s="69">
        <f t="shared" si="8"/>
        <v>300</v>
      </c>
      <c r="B303" s="69">
        <f t="shared" si="9"/>
        <v>655</v>
      </c>
      <c r="C303" s="25" t="s">
        <v>421</v>
      </c>
      <c r="D303" s="26">
        <v>655</v>
      </c>
      <c r="F303"/>
      <c r="H303"/>
      <c r="AF303" s="70"/>
      <c r="AG303"/>
      <c r="AH303"/>
      <c r="AJ303"/>
      <c r="AL303"/>
    </row>
    <row r="304" spans="1:44" ht="12" customHeight="1">
      <c r="A304" s="69">
        <f t="shared" si="8"/>
        <v>301</v>
      </c>
      <c r="B304" s="69">
        <f t="shared" si="9"/>
        <v>654</v>
      </c>
      <c r="C304" s="25" t="s">
        <v>422</v>
      </c>
      <c r="D304" s="70"/>
      <c r="F304"/>
      <c r="H304"/>
      <c r="AE304" s="25">
        <v>654</v>
      </c>
      <c r="AF304" s="70"/>
      <c r="AG304"/>
      <c r="AH304"/>
      <c r="AL304"/>
    </row>
    <row r="305" spans="1:38" ht="12" customHeight="1">
      <c r="A305" s="69">
        <f t="shared" si="8"/>
        <v>302</v>
      </c>
      <c r="B305" s="69">
        <f t="shared" si="9"/>
        <v>654</v>
      </c>
      <c r="C305" s="25" t="s">
        <v>423</v>
      </c>
      <c r="D305" s="70"/>
      <c r="F305"/>
      <c r="H305"/>
      <c r="J305" s="25">
        <v>654</v>
      </c>
      <c r="AF305" s="70"/>
      <c r="AG305"/>
      <c r="AH305"/>
      <c r="AL305"/>
    </row>
    <row r="306" spans="1:38" ht="12" customHeight="1">
      <c r="A306" s="69">
        <f t="shared" si="8"/>
        <v>303</v>
      </c>
      <c r="B306" s="69">
        <f t="shared" si="9"/>
        <v>654</v>
      </c>
      <c r="C306" s="25" t="s">
        <v>424</v>
      </c>
      <c r="D306" s="70"/>
      <c r="E306"/>
      <c r="F306" s="25">
        <v>654</v>
      </c>
      <c r="G306"/>
      <c r="H306"/>
      <c r="AF306" s="70"/>
      <c r="AG306"/>
      <c r="AH306"/>
      <c r="AJ306"/>
      <c r="AL306"/>
    </row>
    <row r="307" spans="1:38" ht="12" customHeight="1">
      <c r="A307" s="69">
        <f t="shared" si="8"/>
        <v>304</v>
      </c>
      <c r="B307" s="69">
        <f t="shared" si="9"/>
        <v>653</v>
      </c>
      <c r="C307" s="25" t="s">
        <v>425</v>
      </c>
      <c r="D307" s="70"/>
      <c r="F307" s="25">
        <v>653</v>
      </c>
      <c r="H307"/>
      <c r="AF307" s="70"/>
      <c r="AG307"/>
      <c r="AH307"/>
      <c r="AJ307"/>
      <c r="AL307"/>
    </row>
    <row r="308" spans="1:38" ht="12" customHeight="1">
      <c r="A308" s="69">
        <f t="shared" si="8"/>
        <v>305</v>
      </c>
      <c r="B308" s="69">
        <f t="shared" si="9"/>
        <v>653</v>
      </c>
      <c r="C308" s="25" t="s">
        <v>426</v>
      </c>
      <c r="D308" s="26">
        <v>653</v>
      </c>
      <c r="F308"/>
      <c r="H308"/>
      <c r="AF308" s="70"/>
      <c r="AG308"/>
      <c r="AH308"/>
      <c r="AJ308"/>
      <c r="AL308"/>
    </row>
    <row r="309" spans="1:38" ht="12" customHeight="1">
      <c r="A309" s="69">
        <f t="shared" si="8"/>
        <v>306</v>
      </c>
      <c r="B309" s="69">
        <f t="shared" si="9"/>
        <v>652</v>
      </c>
      <c r="C309" s="25" t="s">
        <v>427</v>
      </c>
      <c r="D309" s="26">
        <v>652</v>
      </c>
      <c r="E309"/>
      <c r="F309"/>
      <c r="G309"/>
      <c r="H309"/>
      <c r="AF309" s="70"/>
      <c r="AG309"/>
      <c r="AH309"/>
      <c r="AJ309"/>
      <c r="AL309"/>
    </row>
    <row r="310" spans="1:38" ht="12" customHeight="1">
      <c r="A310" s="69">
        <f t="shared" si="8"/>
        <v>307</v>
      </c>
      <c r="B310" s="69">
        <f t="shared" si="9"/>
        <v>652</v>
      </c>
      <c r="C310" s="25" t="s">
        <v>428</v>
      </c>
      <c r="D310" s="70"/>
      <c r="E310"/>
      <c r="F310"/>
      <c r="G310"/>
      <c r="H310"/>
      <c r="AF310" s="70"/>
      <c r="AG310" s="27">
        <v>652</v>
      </c>
      <c r="AH310"/>
      <c r="AJ310"/>
      <c r="AL310"/>
    </row>
    <row r="311" spans="1:38" ht="12" customHeight="1">
      <c r="A311" s="69">
        <f t="shared" si="8"/>
        <v>308</v>
      </c>
      <c r="B311" s="69">
        <f t="shared" si="9"/>
        <v>652</v>
      </c>
      <c r="C311" s="25" t="s">
        <v>429</v>
      </c>
      <c r="D311" s="70"/>
      <c r="F311"/>
      <c r="H311"/>
      <c r="Q311" s="25">
        <v>652</v>
      </c>
      <c r="AF311" s="70"/>
      <c r="AG311"/>
      <c r="AH311"/>
      <c r="AJ311"/>
      <c r="AL311"/>
    </row>
    <row r="312" spans="1:38" ht="12" customHeight="1">
      <c r="A312" s="69">
        <f t="shared" si="8"/>
        <v>309</v>
      </c>
      <c r="B312" s="69">
        <f t="shared" si="9"/>
        <v>650</v>
      </c>
      <c r="C312" s="25" t="s">
        <v>430</v>
      </c>
      <c r="D312" s="26">
        <v>650</v>
      </c>
      <c r="F312"/>
      <c r="H312"/>
      <c r="AF312" s="70"/>
      <c r="AG312"/>
      <c r="AH312"/>
      <c r="AJ312"/>
      <c r="AL312"/>
    </row>
    <row r="313" spans="1:38" ht="12" customHeight="1">
      <c r="A313" s="69">
        <f t="shared" si="8"/>
        <v>310</v>
      </c>
      <c r="B313" s="69">
        <f t="shared" si="9"/>
        <v>650</v>
      </c>
      <c r="C313" s="25" t="s">
        <v>431</v>
      </c>
      <c r="D313" s="70"/>
      <c r="F313"/>
      <c r="H313"/>
      <c r="Y313" s="25">
        <v>650</v>
      </c>
      <c r="AF313" s="70"/>
      <c r="AG313"/>
      <c r="AH313"/>
      <c r="AL313"/>
    </row>
    <row r="314" spans="1:38" ht="12" customHeight="1">
      <c r="A314" s="69">
        <f t="shared" si="8"/>
        <v>311</v>
      </c>
      <c r="B314" s="69">
        <f t="shared" si="9"/>
        <v>650</v>
      </c>
      <c r="C314" s="25" t="s">
        <v>432</v>
      </c>
      <c r="D314" s="26">
        <v>650</v>
      </c>
      <c r="F314"/>
      <c r="H314"/>
      <c r="AF314" s="70"/>
      <c r="AG314"/>
      <c r="AH314"/>
      <c r="AJ314"/>
      <c r="AL314"/>
    </row>
    <row r="315" spans="1:38" ht="12" customHeight="1">
      <c r="A315" s="69">
        <f t="shared" si="8"/>
        <v>312</v>
      </c>
      <c r="B315" s="69">
        <f t="shared" si="9"/>
        <v>649</v>
      </c>
      <c r="C315" s="25" t="s">
        <v>433</v>
      </c>
      <c r="D315" s="70"/>
      <c r="F315"/>
      <c r="H315"/>
      <c r="J315" s="25">
        <v>649</v>
      </c>
      <c r="AF315" s="70"/>
      <c r="AG315"/>
      <c r="AH315"/>
      <c r="AL315"/>
    </row>
    <row r="316" spans="1:38" ht="12" customHeight="1">
      <c r="A316" s="69">
        <f t="shared" si="8"/>
        <v>313</v>
      </c>
      <c r="B316" s="69">
        <f t="shared" si="9"/>
        <v>649</v>
      </c>
      <c r="C316" s="25" t="s">
        <v>434</v>
      </c>
      <c r="D316" s="70"/>
      <c r="F316" s="25">
        <v>649</v>
      </c>
      <c r="H316"/>
      <c r="AF316" s="70"/>
      <c r="AG316"/>
      <c r="AH316"/>
      <c r="AJ316"/>
      <c r="AL316"/>
    </row>
    <row r="317" spans="1:38" ht="12" customHeight="1">
      <c r="A317" s="69">
        <f t="shared" si="8"/>
        <v>314</v>
      </c>
      <c r="B317" s="69">
        <f t="shared" si="9"/>
        <v>649</v>
      </c>
      <c r="C317" s="25" t="s">
        <v>435</v>
      </c>
      <c r="D317" s="70"/>
      <c r="F317"/>
      <c r="H317"/>
      <c r="Q317" s="25">
        <v>649</v>
      </c>
      <c r="AF317" s="70"/>
      <c r="AG317"/>
      <c r="AH317"/>
      <c r="AL317"/>
    </row>
    <row r="318" spans="1:38" ht="12" customHeight="1">
      <c r="A318" s="69">
        <f t="shared" si="8"/>
        <v>315</v>
      </c>
      <c r="B318" s="69">
        <f t="shared" si="9"/>
        <v>649</v>
      </c>
      <c r="C318" s="25" t="s">
        <v>436</v>
      </c>
      <c r="D318" s="70"/>
      <c r="F318" s="25">
        <v>649</v>
      </c>
      <c r="H318"/>
      <c r="AF318" s="70"/>
      <c r="AG318"/>
      <c r="AH318"/>
      <c r="AJ318"/>
      <c r="AL318"/>
    </row>
    <row r="319" spans="1:38" ht="12" customHeight="1">
      <c r="A319" s="69">
        <f t="shared" si="8"/>
        <v>316</v>
      </c>
      <c r="B319" s="69">
        <f t="shared" si="9"/>
        <v>648</v>
      </c>
      <c r="C319" s="25" t="s">
        <v>437</v>
      </c>
      <c r="D319" s="70"/>
      <c r="F319" s="25">
        <v>648</v>
      </c>
      <c r="H319"/>
      <c r="AF319" s="70"/>
      <c r="AG319"/>
      <c r="AH319"/>
      <c r="AJ319"/>
      <c r="AL319"/>
    </row>
    <row r="320" spans="1:38" ht="12" customHeight="1">
      <c r="A320" s="69">
        <f t="shared" si="8"/>
        <v>317</v>
      </c>
      <c r="B320" s="69">
        <f t="shared" si="9"/>
        <v>647</v>
      </c>
      <c r="C320" s="25" t="s">
        <v>438</v>
      </c>
      <c r="D320" s="70"/>
      <c r="F320" s="25">
        <v>647</v>
      </c>
      <c r="H320"/>
      <c r="AF320" s="70"/>
      <c r="AG320"/>
      <c r="AH320"/>
      <c r="AJ320"/>
      <c r="AL320"/>
    </row>
    <row r="321" spans="1:38" ht="12" customHeight="1">
      <c r="A321" s="69">
        <f t="shared" si="8"/>
        <v>318</v>
      </c>
      <c r="B321" s="69">
        <f t="shared" si="9"/>
        <v>647</v>
      </c>
      <c r="C321" s="25" t="s">
        <v>439</v>
      </c>
      <c r="D321" s="26">
        <v>647</v>
      </c>
      <c r="F321"/>
      <c r="H321"/>
      <c r="AF321" s="70"/>
      <c r="AG321"/>
      <c r="AH321"/>
      <c r="AJ321"/>
      <c r="AL321"/>
    </row>
    <row r="322" spans="1:38" ht="12" customHeight="1">
      <c r="A322" s="69">
        <f t="shared" si="8"/>
        <v>319</v>
      </c>
      <c r="B322" s="69">
        <f t="shared" si="9"/>
        <v>647</v>
      </c>
      <c r="C322" s="25" t="s">
        <v>440</v>
      </c>
      <c r="D322" s="70"/>
      <c r="E322"/>
      <c r="F322" s="25">
        <v>647</v>
      </c>
      <c r="G322"/>
      <c r="H322"/>
      <c r="AF322" s="70"/>
      <c r="AG322"/>
      <c r="AH322"/>
      <c r="AJ322"/>
      <c r="AL322"/>
    </row>
    <row r="323" spans="1:38" ht="12" customHeight="1">
      <c r="A323" s="69">
        <f t="shared" si="8"/>
        <v>320</v>
      </c>
      <c r="B323" s="69">
        <f t="shared" si="9"/>
        <v>647</v>
      </c>
      <c r="C323" s="25" t="s">
        <v>441</v>
      </c>
      <c r="D323" s="70"/>
      <c r="F323" s="25">
        <v>647</v>
      </c>
      <c r="H323"/>
      <c r="AF323" s="70"/>
      <c r="AG323"/>
      <c r="AH323"/>
      <c r="AJ323"/>
      <c r="AL323"/>
    </row>
    <row r="324" spans="1:38" ht="12" customHeight="1">
      <c r="A324" s="69">
        <f t="shared" ref="A324:A387" si="10">ROW()-3</f>
        <v>321</v>
      </c>
      <c r="B324" s="69">
        <f t="shared" ref="B324:B387" si="11">SUM(D324:HH324)</f>
        <v>647</v>
      </c>
      <c r="C324" s="25" t="s">
        <v>442</v>
      </c>
      <c r="D324" s="70"/>
      <c r="F324"/>
      <c r="H324"/>
      <c r="Q324" s="25">
        <v>647</v>
      </c>
      <c r="AF324" s="70"/>
      <c r="AG324"/>
      <c r="AH324"/>
      <c r="AL324"/>
    </row>
    <row r="325" spans="1:38" ht="12" customHeight="1">
      <c r="A325" s="69">
        <f t="shared" si="10"/>
        <v>322</v>
      </c>
      <c r="B325" s="69">
        <f t="shared" si="11"/>
        <v>646</v>
      </c>
      <c r="C325" s="25" t="s">
        <v>443</v>
      </c>
      <c r="D325" s="70"/>
      <c r="F325"/>
      <c r="H325"/>
      <c r="AB325" s="25">
        <v>646</v>
      </c>
      <c r="AF325" s="70"/>
      <c r="AG325"/>
      <c r="AH325"/>
      <c r="AL325"/>
    </row>
    <row r="326" spans="1:38" ht="12" customHeight="1">
      <c r="A326" s="69">
        <f t="shared" si="10"/>
        <v>323</v>
      </c>
      <c r="B326" s="69">
        <f t="shared" si="11"/>
        <v>645</v>
      </c>
      <c r="C326" s="25" t="s">
        <v>444</v>
      </c>
      <c r="D326" s="70"/>
      <c r="F326"/>
      <c r="H326"/>
      <c r="R326" s="25">
        <v>645</v>
      </c>
      <c r="AF326" s="70"/>
      <c r="AG326"/>
      <c r="AH326"/>
      <c r="AL326"/>
    </row>
    <row r="327" spans="1:38" ht="12" customHeight="1">
      <c r="A327" s="69">
        <f t="shared" si="10"/>
        <v>324</v>
      </c>
      <c r="B327" s="69">
        <f t="shared" si="11"/>
        <v>645</v>
      </c>
      <c r="C327" s="25" t="s">
        <v>445</v>
      </c>
      <c r="D327" s="70"/>
      <c r="F327"/>
      <c r="H327"/>
      <c r="Y327" s="25">
        <v>645</v>
      </c>
      <c r="AF327" s="70"/>
      <c r="AG327"/>
      <c r="AH327"/>
      <c r="AL327"/>
    </row>
    <row r="328" spans="1:38" ht="12" customHeight="1">
      <c r="A328" s="69">
        <f t="shared" si="10"/>
        <v>325</v>
      </c>
      <c r="B328" s="69">
        <f t="shared" si="11"/>
        <v>645</v>
      </c>
      <c r="C328" s="25" t="s">
        <v>446</v>
      </c>
      <c r="D328" s="26">
        <v>645</v>
      </c>
      <c r="E328"/>
      <c r="F328"/>
      <c r="G328"/>
      <c r="H328"/>
      <c r="AF328" s="70"/>
      <c r="AG328"/>
      <c r="AH328"/>
      <c r="AJ328"/>
      <c r="AL328"/>
    </row>
    <row r="329" spans="1:38" ht="12" customHeight="1">
      <c r="A329" s="69">
        <f t="shared" si="10"/>
        <v>326</v>
      </c>
      <c r="B329" s="69">
        <f t="shared" si="11"/>
        <v>645</v>
      </c>
      <c r="C329" s="25" t="s">
        <v>447</v>
      </c>
      <c r="D329" s="70"/>
      <c r="F329"/>
      <c r="H329"/>
      <c r="AE329" s="25">
        <v>645</v>
      </c>
      <c r="AF329" s="70"/>
      <c r="AG329"/>
      <c r="AH329"/>
      <c r="AL329"/>
    </row>
    <row r="330" spans="1:38" ht="12" customHeight="1">
      <c r="A330" s="69">
        <f t="shared" si="10"/>
        <v>327</v>
      </c>
      <c r="B330" s="69">
        <f t="shared" si="11"/>
        <v>645</v>
      </c>
      <c r="C330" s="25" t="s">
        <v>448</v>
      </c>
      <c r="D330" s="70"/>
      <c r="F330"/>
      <c r="H330"/>
      <c r="J330" s="25">
        <v>645</v>
      </c>
      <c r="AF330" s="70"/>
      <c r="AG330"/>
      <c r="AH330"/>
      <c r="AL330"/>
    </row>
    <row r="331" spans="1:38" ht="12" customHeight="1">
      <c r="A331" s="69">
        <f t="shared" si="10"/>
        <v>328</v>
      </c>
      <c r="B331" s="69">
        <f t="shared" si="11"/>
        <v>643</v>
      </c>
      <c r="C331" s="25" t="s">
        <v>449</v>
      </c>
      <c r="D331" s="26">
        <v>643</v>
      </c>
      <c r="E331"/>
      <c r="F331"/>
      <c r="G331"/>
      <c r="H331"/>
      <c r="AF331" s="70"/>
      <c r="AG331"/>
      <c r="AH331"/>
      <c r="AJ331"/>
      <c r="AL331"/>
    </row>
    <row r="332" spans="1:38" ht="12" customHeight="1">
      <c r="A332" s="69">
        <f t="shared" si="10"/>
        <v>329</v>
      </c>
      <c r="B332" s="69">
        <f t="shared" si="11"/>
        <v>643</v>
      </c>
      <c r="C332" s="25" t="s">
        <v>450</v>
      </c>
      <c r="D332" s="70"/>
      <c r="F332"/>
      <c r="H332"/>
      <c r="J332" s="25">
        <v>643</v>
      </c>
      <c r="AF332" s="70"/>
      <c r="AG332"/>
      <c r="AH332"/>
      <c r="AL332"/>
    </row>
    <row r="333" spans="1:38" ht="12" customHeight="1">
      <c r="A333" s="69">
        <f t="shared" si="10"/>
        <v>330</v>
      </c>
      <c r="B333" s="69">
        <f t="shared" si="11"/>
        <v>643</v>
      </c>
      <c r="C333" s="25" t="s">
        <v>451</v>
      </c>
      <c r="D333" s="70"/>
      <c r="F333"/>
      <c r="H333"/>
      <c r="AB333" s="25">
        <v>643</v>
      </c>
      <c r="AF333" s="70"/>
      <c r="AG333"/>
      <c r="AH333"/>
      <c r="AJ333"/>
      <c r="AL333"/>
    </row>
    <row r="334" spans="1:38" ht="12" customHeight="1">
      <c r="A334" s="69">
        <f t="shared" si="10"/>
        <v>331</v>
      </c>
      <c r="B334" s="69">
        <f t="shared" si="11"/>
        <v>643</v>
      </c>
      <c r="C334" s="25" t="s">
        <v>452</v>
      </c>
      <c r="D334" s="70"/>
      <c r="F334"/>
      <c r="H334"/>
      <c r="AB334" s="25">
        <v>643</v>
      </c>
      <c r="AF334" s="70"/>
      <c r="AG334"/>
      <c r="AH334"/>
      <c r="AL334"/>
    </row>
    <row r="335" spans="1:38" ht="12" customHeight="1">
      <c r="A335" s="69">
        <f t="shared" si="10"/>
        <v>332</v>
      </c>
      <c r="B335" s="69">
        <f t="shared" si="11"/>
        <v>642</v>
      </c>
      <c r="C335" s="25" t="s">
        <v>453</v>
      </c>
      <c r="D335" s="70"/>
      <c r="F335"/>
      <c r="H335"/>
      <c r="J335" s="25">
        <v>642</v>
      </c>
      <c r="AF335" s="70"/>
      <c r="AG335"/>
      <c r="AH335"/>
      <c r="AJ335"/>
      <c r="AL335"/>
    </row>
    <row r="336" spans="1:38" ht="12" customHeight="1">
      <c r="A336" s="69">
        <f t="shared" si="10"/>
        <v>333</v>
      </c>
      <c r="B336" s="69">
        <f t="shared" si="11"/>
        <v>641</v>
      </c>
      <c r="C336" s="25" t="s">
        <v>454</v>
      </c>
      <c r="D336" s="26">
        <v>641</v>
      </c>
      <c r="F336"/>
      <c r="H336"/>
      <c r="AF336" s="70"/>
      <c r="AG336"/>
      <c r="AH336"/>
      <c r="AJ336"/>
      <c r="AL336"/>
    </row>
    <row r="337" spans="1:45" ht="12" customHeight="1">
      <c r="A337" s="69">
        <f t="shared" si="10"/>
        <v>334</v>
      </c>
      <c r="B337" s="69">
        <f t="shared" si="11"/>
        <v>641</v>
      </c>
      <c r="C337" s="25" t="s">
        <v>455</v>
      </c>
      <c r="D337" s="26">
        <v>641</v>
      </c>
      <c r="F337"/>
      <c r="H337"/>
      <c r="AF337" s="70"/>
      <c r="AG337"/>
      <c r="AH337"/>
      <c r="AJ337"/>
      <c r="AL337"/>
    </row>
    <row r="338" spans="1:45" ht="12" customHeight="1">
      <c r="A338" s="69">
        <f t="shared" si="10"/>
        <v>335</v>
      </c>
      <c r="B338" s="69">
        <f t="shared" si="11"/>
        <v>641</v>
      </c>
      <c r="C338" s="71" t="s">
        <v>456</v>
      </c>
      <c r="D338" s="70"/>
      <c r="F338"/>
      <c r="H338"/>
      <c r="AF338" s="70"/>
      <c r="AG338"/>
      <c r="AH338"/>
      <c r="AJ338"/>
      <c r="AL338"/>
      <c r="AS338" s="25">
        <v>641</v>
      </c>
    </row>
    <row r="339" spans="1:45" ht="12" customHeight="1">
      <c r="A339" s="69">
        <f t="shared" si="10"/>
        <v>336</v>
      </c>
      <c r="B339" s="69">
        <f t="shared" si="11"/>
        <v>641</v>
      </c>
      <c r="C339" s="25" t="s">
        <v>457</v>
      </c>
      <c r="D339" s="70"/>
      <c r="F339"/>
      <c r="H339"/>
      <c r="AB339" s="25">
        <v>641</v>
      </c>
      <c r="AF339" s="70"/>
      <c r="AG339"/>
      <c r="AH339"/>
      <c r="AL339"/>
    </row>
    <row r="340" spans="1:45" ht="12" customHeight="1">
      <c r="A340" s="69">
        <f t="shared" si="10"/>
        <v>337</v>
      </c>
      <c r="B340" s="69">
        <f t="shared" si="11"/>
        <v>639</v>
      </c>
      <c r="C340" s="25" t="s">
        <v>458</v>
      </c>
      <c r="D340" s="70"/>
      <c r="F340" s="25">
        <v>639</v>
      </c>
      <c r="H340"/>
      <c r="AF340" s="70"/>
      <c r="AG340"/>
      <c r="AH340"/>
      <c r="AJ340"/>
      <c r="AL340"/>
    </row>
    <row r="341" spans="1:45" ht="12" customHeight="1">
      <c r="A341" s="69">
        <f t="shared" si="10"/>
        <v>338</v>
      </c>
      <c r="B341" s="69">
        <f t="shared" si="11"/>
        <v>639</v>
      </c>
      <c r="C341" s="25" t="s">
        <v>459</v>
      </c>
      <c r="D341" s="70"/>
      <c r="F341"/>
      <c r="H341"/>
      <c r="AB341" s="25">
        <v>639</v>
      </c>
      <c r="AF341" s="70"/>
      <c r="AG341"/>
      <c r="AH341"/>
      <c r="AL341"/>
    </row>
    <row r="342" spans="1:45" ht="12" customHeight="1">
      <c r="A342" s="69">
        <f t="shared" si="10"/>
        <v>339</v>
      </c>
      <c r="B342" s="69">
        <f t="shared" si="11"/>
        <v>638</v>
      </c>
      <c r="C342" s="25" t="s">
        <v>460</v>
      </c>
      <c r="D342" s="26">
        <v>638</v>
      </c>
      <c r="F342"/>
      <c r="H342"/>
      <c r="AF342" s="70"/>
      <c r="AG342"/>
      <c r="AH342"/>
      <c r="AJ342"/>
      <c r="AL342"/>
    </row>
    <row r="343" spans="1:45" ht="12" customHeight="1">
      <c r="A343" s="69">
        <f t="shared" si="10"/>
        <v>340</v>
      </c>
      <c r="B343" s="69">
        <f t="shared" si="11"/>
        <v>638</v>
      </c>
      <c r="C343" s="25" t="s">
        <v>461</v>
      </c>
      <c r="D343" s="70"/>
      <c r="E343"/>
      <c r="F343" s="25">
        <v>638</v>
      </c>
      <c r="G343"/>
      <c r="H343"/>
      <c r="AF343" s="70"/>
      <c r="AG343"/>
      <c r="AH343"/>
      <c r="AJ343"/>
      <c r="AL343"/>
    </row>
    <row r="344" spans="1:45" ht="12" customHeight="1">
      <c r="A344" s="69">
        <f t="shared" si="10"/>
        <v>341</v>
      </c>
      <c r="B344" s="69">
        <f t="shared" si="11"/>
        <v>637</v>
      </c>
      <c r="C344" s="25" t="s">
        <v>462</v>
      </c>
      <c r="D344" s="26">
        <v>637</v>
      </c>
      <c r="F344"/>
      <c r="H344"/>
      <c r="AF344" s="70"/>
      <c r="AG344"/>
      <c r="AH344"/>
      <c r="AJ344"/>
      <c r="AL344"/>
    </row>
    <row r="345" spans="1:45" ht="12" customHeight="1">
      <c r="A345" s="69">
        <f t="shared" si="10"/>
        <v>342</v>
      </c>
      <c r="B345" s="69">
        <f t="shared" si="11"/>
        <v>637</v>
      </c>
      <c r="C345" s="25" t="s">
        <v>463</v>
      </c>
      <c r="D345" s="70"/>
      <c r="F345"/>
      <c r="H345"/>
      <c r="AB345" s="25">
        <v>637</v>
      </c>
      <c r="AF345" s="70"/>
      <c r="AG345"/>
      <c r="AH345"/>
      <c r="AL345"/>
    </row>
    <row r="346" spans="1:45" ht="12" customHeight="1">
      <c r="A346" s="69">
        <f t="shared" si="10"/>
        <v>343</v>
      </c>
      <c r="B346" s="69">
        <f t="shared" si="11"/>
        <v>636</v>
      </c>
      <c r="C346" s="25" t="s">
        <v>464</v>
      </c>
      <c r="D346" s="26">
        <v>636</v>
      </c>
      <c r="E346"/>
      <c r="F346"/>
      <c r="G346"/>
      <c r="H346"/>
      <c r="AF346" s="70"/>
      <c r="AG346"/>
      <c r="AH346"/>
      <c r="AJ346"/>
      <c r="AL346"/>
    </row>
    <row r="347" spans="1:45" ht="12" customHeight="1">
      <c r="A347" s="69">
        <f t="shared" si="10"/>
        <v>344</v>
      </c>
      <c r="B347" s="69">
        <f t="shared" si="11"/>
        <v>636</v>
      </c>
      <c r="C347" s="25" t="s">
        <v>465</v>
      </c>
      <c r="D347" s="70"/>
      <c r="F347"/>
      <c r="H347"/>
      <c r="T347" s="25">
        <v>636</v>
      </c>
      <c r="AF347" s="70"/>
      <c r="AG347"/>
      <c r="AH347"/>
      <c r="AL347"/>
    </row>
    <row r="348" spans="1:45" ht="12" customHeight="1">
      <c r="A348" s="69">
        <f t="shared" si="10"/>
        <v>345</v>
      </c>
      <c r="B348" s="69">
        <f t="shared" si="11"/>
        <v>636</v>
      </c>
      <c r="C348" s="71" t="s">
        <v>466</v>
      </c>
      <c r="D348" s="70"/>
      <c r="F348"/>
      <c r="H348"/>
      <c r="AF348" s="70"/>
      <c r="AG348"/>
      <c r="AH348" s="25">
        <v>636</v>
      </c>
      <c r="AJ348"/>
      <c r="AL348"/>
    </row>
    <row r="349" spans="1:45" ht="12" customHeight="1">
      <c r="A349" s="69">
        <f t="shared" si="10"/>
        <v>346</v>
      </c>
      <c r="B349" s="69">
        <f t="shared" si="11"/>
        <v>635</v>
      </c>
      <c r="C349" s="25" t="s">
        <v>467</v>
      </c>
      <c r="D349" s="70"/>
      <c r="F349"/>
      <c r="H349"/>
      <c r="AB349" s="25">
        <v>635</v>
      </c>
      <c r="AF349" s="70"/>
      <c r="AG349"/>
      <c r="AH349"/>
      <c r="AL349"/>
    </row>
    <row r="350" spans="1:45" ht="12" customHeight="1">
      <c r="A350" s="69">
        <f t="shared" si="10"/>
        <v>347</v>
      </c>
      <c r="B350" s="69">
        <f t="shared" si="11"/>
        <v>635</v>
      </c>
      <c r="C350" s="25" t="s">
        <v>468</v>
      </c>
      <c r="D350" s="70"/>
      <c r="F350"/>
      <c r="H350"/>
      <c r="R350" s="25">
        <v>635</v>
      </c>
      <c r="AF350" s="70"/>
      <c r="AG350"/>
      <c r="AH350"/>
      <c r="AL350"/>
    </row>
    <row r="351" spans="1:45" ht="12" customHeight="1">
      <c r="A351" s="69">
        <f t="shared" si="10"/>
        <v>348</v>
      </c>
      <c r="B351" s="69">
        <f t="shared" si="11"/>
        <v>633</v>
      </c>
      <c r="C351" s="25" t="s">
        <v>469</v>
      </c>
      <c r="D351" s="70"/>
      <c r="F351" s="25">
        <v>633</v>
      </c>
      <c r="H351"/>
      <c r="AF351" s="70"/>
      <c r="AG351"/>
      <c r="AH351"/>
      <c r="AJ351"/>
      <c r="AL351"/>
    </row>
    <row r="352" spans="1:45" ht="12" customHeight="1">
      <c r="A352" s="69">
        <f t="shared" si="10"/>
        <v>349</v>
      </c>
      <c r="B352" s="69">
        <f t="shared" si="11"/>
        <v>632</v>
      </c>
      <c r="C352" s="25" t="s">
        <v>470</v>
      </c>
      <c r="D352" s="70"/>
      <c r="F352" s="25">
        <v>632</v>
      </c>
      <c r="H352"/>
      <c r="AF352" s="70"/>
      <c r="AG352"/>
      <c r="AH352"/>
      <c r="AJ352"/>
      <c r="AL352"/>
    </row>
    <row r="353" spans="1:38" ht="12" customHeight="1">
      <c r="A353" s="69">
        <f t="shared" si="10"/>
        <v>350</v>
      </c>
      <c r="B353" s="69">
        <f t="shared" si="11"/>
        <v>632</v>
      </c>
      <c r="C353" s="25" t="s">
        <v>471</v>
      </c>
      <c r="D353" s="70"/>
      <c r="F353"/>
      <c r="H353"/>
      <c r="Q353" s="25">
        <v>632</v>
      </c>
      <c r="AF353" s="70"/>
      <c r="AG353"/>
      <c r="AH353"/>
      <c r="AL353"/>
    </row>
    <row r="354" spans="1:38" ht="12" customHeight="1">
      <c r="A354" s="69">
        <f t="shared" si="10"/>
        <v>351</v>
      </c>
      <c r="B354" s="69">
        <f t="shared" si="11"/>
        <v>632</v>
      </c>
      <c r="C354" s="25" t="s">
        <v>472</v>
      </c>
      <c r="D354" s="70"/>
      <c r="F354"/>
      <c r="H354"/>
      <c r="J354" s="25">
        <v>632</v>
      </c>
      <c r="AF354" s="70"/>
      <c r="AG354"/>
      <c r="AH354"/>
      <c r="AL354"/>
    </row>
    <row r="355" spans="1:38" ht="12" customHeight="1">
      <c r="A355" s="69">
        <f t="shared" si="10"/>
        <v>352</v>
      </c>
      <c r="B355" s="69">
        <f t="shared" si="11"/>
        <v>632</v>
      </c>
      <c r="C355" s="25" t="s">
        <v>473</v>
      </c>
      <c r="D355" s="70"/>
      <c r="E355"/>
      <c r="F355" s="25">
        <v>632</v>
      </c>
      <c r="G355"/>
      <c r="H355"/>
      <c r="AF355" s="70"/>
      <c r="AG355"/>
      <c r="AH355"/>
      <c r="AJ355"/>
      <c r="AL355"/>
    </row>
    <row r="356" spans="1:38" ht="12" customHeight="1">
      <c r="A356" s="69">
        <f t="shared" si="10"/>
        <v>353</v>
      </c>
      <c r="B356" s="69">
        <f t="shared" si="11"/>
        <v>632</v>
      </c>
      <c r="C356" s="25" t="s">
        <v>474</v>
      </c>
      <c r="D356" s="70"/>
      <c r="F356" s="25">
        <v>632</v>
      </c>
      <c r="H356"/>
      <c r="AF356" s="70"/>
      <c r="AG356"/>
      <c r="AH356"/>
      <c r="AJ356"/>
      <c r="AL356"/>
    </row>
    <row r="357" spans="1:38" ht="12" customHeight="1">
      <c r="A357" s="69">
        <f t="shared" si="10"/>
        <v>354</v>
      </c>
      <c r="B357" s="69">
        <f t="shared" si="11"/>
        <v>632</v>
      </c>
      <c r="C357" s="25" t="s">
        <v>475</v>
      </c>
      <c r="D357" s="70"/>
      <c r="F357"/>
      <c r="H357"/>
      <c r="Q357" s="25">
        <v>632</v>
      </c>
      <c r="AF357" s="70"/>
      <c r="AG357"/>
      <c r="AH357"/>
      <c r="AL357"/>
    </row>
    <row r="358" spans="1:38" ht="12" customHeight="1">
      <c r="A358" s="69">
        <f t="shared" si="10"/>
        <v>355</v>
      </c>
      <c r="B358" s="69">
        <f t="shared" si="11"/>
        <v>632</v>
      </c>
      <c r="C358" s="25" t="s">
        <v>476</v>
      </c>
      <c r="D358" s="70"/>
      <c r="F358" s="25">
        <v>632</v>
      </c>
      <c r="H358"/>
      <c r="AF358" s="70"/>
      <c r="AG358"/>
      <c r="AH358"/>
      <c r="AJ358"/>
      <c r="AL358"/>
    </row>
    <row r="359" spans="1:38" ht="12" customHeight="1">
      <c r="A359" s="69">
        <f t="shared" si="10"/>
        <v>356</v>
      </c>
      <c r="B359" s="69">
        <f t="shared" si="11"/>
        <v>631</v>
      </c>
      <c r="C359" s="25" t="s">
        <v>477</v>
      </c>
      <c r="D359" s="70"/>
      <c r="E359"/>
      <c r="F359"/>
      <c r="G359"/>
      <c r="H359"/>
      <c r="Q359" s="25">
        <v>631</v>
      </c>
      <c r="AF359" s="70"/>
      <c r="AG359"/>
      <c r="AH359"/>
      <c r="AJ359"/>
      <c r="AL359"/>
    </row>
    <row r="360" spans="1:38" ht="12" customHeight="1">
      <c r="A360" s="69">
        <f t="shared" si="10"/>
        <v>357</v>
      </c>
      <c r="B360" s="69">
        <f t="shared" si="11"/>
        <v>631</v>
      </c>
      <c r="C360" s="25" t="s">
        <v>478</v>
      </c>
      <c r="D360" s="70"/>
      <c r="F360"/>
      <c r="H360"/>
      <c r="Q360" s="25">
        <v>631</v>
      </c>
      <c r="AF360" s="70"/>
      <c r="AG360"/>
      <c r="AH360"/>
      <c r="AL360"/>
    </row>
    <row r="361" spans="1:38" ht="12" customHeight="1">
      <c r="A361" s="69">
        <f t="shared" si="10"/>
        <v>358</v>
      </c>
      <c r="B361" s="69">
        <f t="shared" si="11"/>
        <v>631</v>
      </c>
      <c r="C361" s="25" t="s">
        <v>479</v>
      </c>
      <c r="D361" s="70"/>
      <c r="F361" s="25">
        <v>631</v>
      </c>
      <c r="H361"/>
      <c r="AF361" s="70"/>
      <c r="AG361"/>
      <c r="AH361"/>
      <c r="AJ361"/>
      <c r="AL361"/>
    </row>
    <row r="362" spans="1:38" ht="12" customHeight="1">
      <c r="A362" s="69">
        <f t="shared" si="10"/>
        <v>359</v>
      </c>
      <c r="B362" s="69">
        <f t="shared" si="11"/>
        <v>630</v>
      </c>
      <c r="C362" s="25" t="s">
        <v>480</v>
      </c>
      <c r="D362" s="70"/>
      <c r="F362"/>
      <c r="H362"/>
      <c r="J362" s="25">
        <v>630</v>
      </c>
      <c r="AF362" s="70"/>
      <c r="AG362"/>
      <c r="AH362"/>
      <c r="AJ362"/>
      <c r="AL362"/>
    </row>
    <row r="363" spans="1:38" ht="12" customHeight="1">
      <c r="A363" s="69">
        <f t="shared" si="10"/>
        <v>360</v>
      </c>
      <c r="B363" s="69">
        <f t="shared" si="11"/>
        <v>630</v>
      </c>
      <c r="C363" s="25" t="s">
        <v>481</v>
      </c>
      <c r="D363" s="70"/>
      <c r="F363"/>
      <c r="H363"/>
      <c r="AB363" s="25">
        <v>630</v>
      </c>
      <c r="AF363" s="70"/>
      <c r="AG363"/>
      <c r="AH363"/>
      <c r="AL363"/>
    </row>
    <row r="364" spans="1:38" ht="12" customHeight="1">
      <c r="A364" s="69">
        <f t="shared" si="10"/>
        <v>361</v>
      </c>
      <c r="B364" s="69">
        <f t="shared" si="11"/>
        <v>630</v>
      </c>
      <c r="C364" s="25" t="s">
        <v>482</v>
      </c>
      <c r="D364" s="70"/>
      <c r="F364"/>
      <c r="H364"/>
      <c r="Y364" s="25">
        <v>630</v>
      </c>
      <c r="AF364" s="70"/>
      <c r="AG364"/>
      <c r="AH364"/>
      <c r="AL364"/>
    </row>
    <row r="365" spans="1:38" ht="12" customHeight="1">
      <c r="A365" s="69">
        <f t="shared" si="10"/>
        <v>362</v>
      </c>
      <c r="B365" s="69">
        <f t="shared" si="11"/>
        <v>629</v>
      </c>
      <c r="C365" s="25" t="s">
        <v>483</v>
      </c>
      <c r="D365" s="26">
        <v>629</v>
      </c>
      <c r="E365"/>
      <c r="F365"/>
      <c r="G365"/>
      <c r="H365"/>
      <c r="AF365" s="70"/>
      <c r="AG365"/>
      <c r="AH365"/>
      <c r="AJ365"/>
      <c r="AL365"/>
    </row>
    <row r="366" spans="1:38" ht="12" customHeight="1">
      <c r="A366" s="69">
        <f t="shared" si="10"/>
        <v>363</v>
      </c>
      <c r="B366" s="69">
        <f t="shared" si="11"/>
        <v>629</v>
      </c>
      <c r="C366" s="25" t="s">
        <v>484</v>
      </c>
      <c r="D366" s="70"/>
      <c r="F366"/>
      <c r="H366"/>
      <c r="AB366" s="25">
        <v>629</v>
      </c>
      <c r="AF366" s="70"/>
      <c r="AG366"/>
      <c r="AH366"/>
      <c r="AL366"/>
    </row>
    <row r="367" spans="1:38" ht="12" customHeight="1">
      <c r="A367" s="69">
        <f t="shared" si="10"/>
        <v>364</v>
      </c>
      <c r="B367" s="69">
        <f t="shared" si="11"/>
        <v>629</v>
      </c>
      <c r="C367" s="25" t="s">
        <v>485</v>
      </c>
      <c r="D367" s="70"/>
      <c r="F367"/>
      <c r="H367"/>
      <c r="AB367" s="25">
        <v>629</v>
      </c>
      <c r="AF367" s="70"/>
      <c r="AG367"/>
      <c r="AH367"/>
      <c r="AL367"/>
    </row>
    <row r="368" spans="1:38" ht="12" customHeight="1">
      <c r="A368" s="69">
        <f t="shared" si="10"/>
        <v>365</v>
      </c>
      <c r="B368" s="69">
        <f t="shared" si="11"/>
        <v>629</v>
      </c>
      <c r="C368" s="25" t="s">
        <v>486</v>
      </c>
      <c r="D368" s="26">
        <v>629</v>
      </c>
      <c r="E368"/>
      <c r="F368"/>
      <c r="G368"/>
      <c r="H368"/>
      <c r="AF368" s="70"/>
      <c r="AG368"/>
      <c r="AH368"/>
      <c r="AJ368"/>
      <c r="AL368"/>
    </row>
    <row r="369" spans="1:44" ht="12" customHeight="1">
      <c r="A369" s="69">
        <f t="shared" si="10"/>
        <v>366</v>
      </c>
      <c r="B369" s="69">
        <f t="shared" si="11"/>
        <v>628</v>
      </c>
      <c r="C369" s="25" t="s">
        <v>487</v>
      </c>
      <c r="D369" s="70"/>
      <c r="F369"/>
      <c r="H369"/>
      <c r="AB369" s="25">
        <v>628</v>
      </c>
      <c r="AF369" s="70"/>
      <c r="AG369"/>
      <c r="AH369"/>
      <c r="AL369"/>
    </row>
    <row r="370" spans="1:44" ht="12" customHeight="1">
      <c r="A370" s="69">
        <f t="shared" si="10"/>
        <v>367</v>
      </c>
      <c r="B370" s="69">
        <f t="shared" si="11"/>
        <v>628</v>
      </c>
      <c r="C370" s="25" t="s">
        <v>488</v>
      </c>
      <c r="D370" s="70"/>
      <c r="F370"/>
      <c r="H370"/>
      <c r="AF370" s="70"/>
      <c r="AG370"/>
      <c r="AH370"/>
      <c r="AL370"/>
      <c r="AR370" s="25">
        <v>628</v>
      </c>
    </row>
    <row r="371" spans="1:44" ht="12" customHeight="1">
      <c r="A371" s="69">
        <f t="shared" si="10"/>
        <v>368</v>
      </c>
      <c r="B371" s="69">
        <f t="shared" si="11"/>
        <v>628</v>
      </c>
      <c r="C371" s="25" t="s">
        <v>489</v>
      </c>
      <c r="D371" s="70"/>
      <c r="F371"/>
      <c r="H371"/>
      <c r="AF371" s="70"/>
      <c r="AG371"/>
      <c r="AH371"/>
      <c r="AJ371"/>
      <c r="AL371" s="25">
        <v>628</v>
      </c>
    </row>
    <row r="372" spans="1:44" ht="12" customHeight="1">
      <c r="A372" s="69">
        <f t="shared" si="10"/>
        <v>369</v>
      </c>
      <c r="B372" s="69">
        <f t="shared" si="11"/>
        <v>628</v>
      </c>
      <c r="C372" s="25" t="s">
        <v>490</v>
      </c>
      <c r="D372" s="70"/>
      <c r="F372"/>
      <c r="H372"/>
      <c r="AB372" s="25">
        <v>628</v>
      </c>
      <c r="AF372" s="70"/>
      <c r="AG372"/>
      <c r="AH372"/>
      <c r="AL372"/>
    </row>
    <row r="373" spans="1:44" ht="12" customHeight="1">
      <c r="A373" s="69">
        <f t="shared" si="10"/>
        <v>370</v>
      </c>
      <c r="B373" s="69">
        <f t="shared" si="11"/>
        <v>627</v>
      </c>
      <c r="C373" s="25" t="s">
        <v>491</v>
      </c>
      <c r="D373" s="70"/>
      <c r="F373"/>
      <c r="H373"/>
      <c r="Y373" s="25">
        <v>627</v>
      </c>
      <c r="AF373" s="70"/>
      <c r="AG373"/>
      <c r="AH373"/>
      <c r="AL373"/>
    </row>
    <row r="374" spans="1:44" ht="12" customHeight="1">
      <c r="A374" s="69">
        <f t="shared" si="10"/>
        <v>371</v>
      </c>
      <c r="B374" s="69">
        <f t="shared" si="11"/>
        <v>627</v>
      </c>
      <c r="C374" s="25" t="s">
        <v>492</v>
      </c>
      <c r="D374" s="70"/>
      <c r="F374"/>
      <c r="H374"/>
      <c r="AB374" s="25">
        <v>627</v>
      </c>
      <c r="AF374" s="70"/>
      <c r="AG374"/>
      <c r="AH374"/>
      <c r="AL374"/>
    </row>
    <row r="375" spans="1:44" ht="12" customHeight="1">
      <c r="A375" s="69">
        <f t="shared" si="10"/>
        <v>372</v>
      </c>
      <c r="B375" s="69">
        <f t="shared" si="11"/>
        <v>627</v>
      </c>
      <c r="C375" s="25" t="s">
        <v>493</v>
      </c>
      <c r="D375" s="70"/>
      <c r="F375"/>
      <c r="H375"/>
      <c r="R375" s="25">
        <v>627</v>
      </c>
      <c r="AF375" s="70"/>
      <c r="AG375"/>
      <c r="AH375"/>
      <c r="AL375"/>
    </row>
    <row r="376" spans="1:44" ht="12" customHeight="1">
      <c r="A376" s="69">
        <f t="shared" si="10"/>
        <v>373</v>
      </c>
      <c r="B376" s="69">
        <f t="shared" si="11"/>
        <v>627</v>
      </c>
      <c r="C376" s="25" t="s">
        <v>494</v>
      </c>
      <c r="D376" s="70"/>
      <c r="F376"/>
      <c r="H376"/>
      <c r="Q376" s="25">
        <v>627</v>
      </c>
      <c r="AF376" s="70"/>
      <c r="AG376"/>
      <c r="AH376"/>
      <c r="AJ376"/>
      <c r="AL376"/>
    </row>
    <row r="377" spans="1:44" ht="12" customHeight="1">
      <c r="A377" s="69">
        <f t="shared" si="10"/>
        <v>374</v>
      </c>
      <c r="B377" s="69">
        <f t="shared" si="11"/>
        <v>626</v>
      </c>
      <c r="C377" s="25" t="s">
        <v>495</v>
      </c>
      <c r="D377" s="70"/>
      <c r="F377"/>
      <c r="H377"/>
      <c r="Q377" s="25">
        <v>626</v>
      </c>
      <c r="AF377" s="70"/>
      <c r="AG377"/>
      <c r="AH377"/>
      <c r="AL377"/>
    </row>
    <row r="378" spans="1:44" ht="12" customHeight="1">
      <c r="A378" s="69">
        <f t="shared" si="10"/>
        <v>375</v>
      </c>
      <c r="B378" s="69">
        <f t="shared" si="11"/>
        <v>626</v>
      </c>
      <c r="C378" s="25" t="s">
        <v>496</v>
      </c>
      <c r="D378" s="70"/>
      <c r="F378"/>
      <c r="H378"/>
      <c r="Q378" s="25">
        <v>626</v>
      </c>
      <c r="AF378" s="70"/>
      <c r="AG378"/>
      <c r="AH378"/>
      <c r="AJ378"/>
      <c r="AL378"/>
    </row>
    <row r="379" spans="1:44" ht="12" customHeight="1">
      <c r="A379" s="69">
        <f t="shared" si="10"/>
        <v>376</v>
      </c>
      <c r="B379" s="69">
        <f t="shared" si="11"/>
        <v>626</v>
      </c>
      <c r="C379" s="25" t="s">
        <v>497</v>
      </c>
      <c r="D379" s="70"/>
      <c r="F379"/>
      <c r="H379"/>
      <c r="Q379" s="25">
        <v>626</v>
      </c>
      <c r="AF379" s="70"/>
      <c r="AG379"/>
      <c r="AH379"/>
      <c r="AL379"/>
    </row>
    <row r="380" spans="1:44" ht="12" customHeight="1">
      <c r="A380" s="69">
        <f t="shared" si="10"/>
        <v>377</v>
      </c>
      <c r="B380" s="69">
        <f t="shared" si="11"/>
        <v>625</v>
      </c>
      <c r="C380" s="25" t="s">
        <v>498</v>
      </c>
      <c r="D380" s="70"/>
      <c r="F380" s="25">
        <v>625</v>
      </c>
      <c r="H380"/>
      <c r="AF380" s="70"/>
      <c r="AG380"/>
      <c r="AH380"/>
      <c r="AJ380"/>
      <c r="AL380"/>
    </row>
    <row r="381" spans="1:44" ht="12" customHeight="1">
      <c r="A381" s="69">
        <f t="shared" si="10"/>
        <v>378</v>
      </c>
      <c r="B381" s="69">
        <f t="shared" si="11"/>
        <v>624</v>
      </c>
      <c r="C381" s="25" t="s">
        <v>499</v>
      </c>
      <c r="D381" s="26">
        <v>624</v>
      </c>
      <c r="F381"/>
      <c r="H381"/>
      <c r="AF381" s="70"/>
      <c r="AG381"/>
      <c r="AH381"/>
      <c r="AJ381"/>
      <c r="AL381"/>
    </row>
    <row r="382" spans="1:44" ht="12" customHeight="1">
      <c r="A382" s="69">
        <f t="shared" si="10"/>
        <v>379</v>
      </c>
      <c r="B382" s="69">
        <f t="shared" si="11"/>
        <v>624</v>
      </c>
      <c r="C382" s="25" t="s">
        <v>500</v>
      </c>
      <c r="D382" s="70"/>
      <c r="F382" s="25">
        <v>624</v>
      </c>
      <c r="H382"/>
      <c r="AF382" s="70"/>
      <c r="AG382"/>
      <c r="AH382"/>
      <c r="AJ382"/>
      <c r="AL382"/>
    </row>
    <row r="383" spans="1:44" ht="12" customHeight="1">
      <c r="A383" s="69">
        <f t="shared" si="10"/>
        <v>380</v>
      </c>
      <c r="B383" s="69">
        <f t="shared" si="11"/>
        <v>623</v>
      </c>
      <c r="C383" s="25" t="s">
        <v>501</v>
      </c>
      <c r="D383" s="70"/>
      <c r="F383"/>
      <c r="H383"/>
      <c r="Y383" s="25">
        <v>623</v>
      </c>
      <c r="AF383" s="70"/>
      <c r="AG383"/>
      <c r="AH383"/>
      <c r="AL383"/>
    </row>
    <row r="384" spans="1:44" ht="12" customHeight="1">
      <c r="A384" s="69">
        <f t="shared" si="10"/>
        <v>381</v>
      </c>
      <c r="B384" s="69">
        <f t="shared" si="11"/>
        <v>623</v>
      </c>
      <c r="C384" s="25" t="s">
        <v>502</v>
      </c>
      <c r="D384" s="70"/>
      <c r="F384" s="25">
        <v>623</v>
      </c>
      <c r="H384"/>
      <c r="AF384" s="70"/>
      <c r="AG384"/>
      <c r="AH384"/>
      <c r="AJ384"/>
      <c r="AL384"/>
    </row>
    <row r="385" spans="1:38" ht="12" customHeight="1">
      <c r="A385" s="69">
        <f t="shared" si="10"/>
        <v>382</v>
      </c>
      <c r="B385" s="69">
        <f t="shared" si="11"/>
        <v>623</v>
      </c>
      <c r="C385" s="25" t="s">
        <v>503</v>
      </c>
      <c r="D385" s="70"/>
      <c r="F385"/>
      <c r="H385"/>
      <c r="AB385" s="25">
        <v>623</v>
      </c>
      <c r="AF385" s="70"/>
      <c r="AG385"/>
      <c r="AH385"/>
      <c r="AL385"/>
    </row>
    <row r="386" spans="1:38" ht="12" customHeight="1">
      <c r="A386" s="69">
        <f t="shared" si="10"/>
        <v>383</v>
      </c>
      <c r="B386" s="69">
        <f t="shared" si="11"/>
        <v>623</v>
      </c>
      <c r="C386" s="25" t="s">
        <v>504</v>
      </c>
      <c r="D386" s="70"/>
      <c r="F386"/>
      <c r="H386"/>
      <c r="J386" s="25">
        <v>623</v>
      </c>
      <c r="AF386" s="70"/>
      <c r="AG386"/>
      <c r="AH386"/>
      <c r="AL386"/>
    </row>
    <row r="387" spans="1:38" ht="12" customHeight="1">
      <c r="A387" s="69">
        <f t="shared" si="10"/>
        <v>384</v>
      </c>
      <c r="B387" s="69">
        <f t="shared" si="11"/>
        <v>622</v>
      </c>
      <c r="C387" s="25" t="s">
        <v>505</v>
      </c>
      <c r="D387" s="70"/>
      <c r="F387"/>
      <c r="H387"/>
      <c r="J387" s="25">
        <v>622</v>
      </c>
      <c r="AF387" s="70"/>
      <c r="AG387"/>
      <c r="AH387"/>
      <c r="AL387"/>
    </row>
    <row r="388" spans="1:38" ht="12" customHeight="1">
      <c r="A388" s="69">
        <f t="shared" ref="A388:A451" si="12">ROW()-3</f>
        <v>385</v>
      </c>
      <c r="B388" s="69">
        <f t="shared" ref="B388:B451" si="13">SUM(D388:HH388)</f>
        <v>622</v>
      </c>
      <c r="C388" s="25" t="s">
        <v>506</v>
      </c>
      <c r="D388" s="70"/>
      <c r="F388"/>
      <c r="H388"/>
      <c r="AD388" s="25">
        <v>622</v>
      </c>
      <c r="AF388" s="70"/>
      <c r="AG388"/>
      <c r="AH388"/>
      <c r="AL388"/>
    </row>
    <row r="389" spans="1:38" ht="12" customHeight="1">
      <c r="A389" s="69">
        <f t="shared" si="12"/>
        <v>386</v>
      </c>
      <c r="B389" s="69">
        <f t="shared" si="13"/>
        <v>620</v>
      </c>
      <c r="C389" s="25" t="s">
        <v>507</v>
      </c>
      <c r="D389" s="26">
        <v>620</v>
      </c>
      <c r="F389"/>
      <c r="H389"/>
      <c r="AF389" s="70"/>
      <c r="AG389"/>
      <c r="AH389"/>
      <c r="AJ389"/>
      <c r="AL389"/>
    </row>
    <row r="390" spans="1:38" ht="12" customHeight="1">
      <c r="A390" s="69">
        <f t="shared" si="12"/>
        <v>387</v>
      </c>
      <c r="B390" s="69">
        <f t="shared" si="13"/>
        <v>619</v>
      </c>
      <c r="C390" s="25" t="s">
        <v>508</v>
      </c>
      <c r="D390" s="70"/>
      <c r="F390"/>
      <c r="H390"/>
      <c r="J390" s="25">
        <v>619</v>
      </c>
      <c r="AF390" s="70"/>
      <c r="AG390"/>
      <c r="AH390"/>
      <c r="AJ390"/>
      <c r="AL390"/>
    </row>
    <row r="391" spans="1:38" ht="12" customHeight="1">
      <c r="A391" s="69">
        <f t="shared" si="12"/>
        <v>388</v>
      </c>
      <c r="B391" s="69">
        <f t="shared" si="13"/>
        <v>618</v>
      </c>
      <c r="C391" s="25" t="s">
        <v>509</v>
      </c>
      <c r="D391" s="26">
        <v>618</v>
      </c>
      <c r="F391"/>
      <c r="H391"/>
      <c r="AF391" s="70"/>
      <c r="AG391"/>
      <c r="AH391"/>
      <c r="AJ391"/>
      <c r="AL391"/>
    </row>
    <row r="392" spans="1:38" ht="12" customHeight="1">
      <c r="A392" s="69">
        <f t="shared" si="12"/>
        <v>389</v>
      </c>
      <c r="B392" s="69">
        <f t="shared" si="13"/>
        <v>617</v>
      </c>
      <c r="C392" s="25" t="s">
        <v>510</v>
      </c>
      <c r="D392" s="70"/>
      <c r="F392"/>
      <c r="H392"/>
      <c r="AF392" s="70"/>
      <c r="AG392"/>
      <c r="AH392"/>
      <c r="AJ392"/>
      <c r="AL392" s="25">
        <v>617</v>
      </c>
    </row>
    <row r="393" spans="1:38" ht="12" customHeight="1">
      <c r="A393" s="69">
        <f t="shared" si="12"/>
        <v>390</v>
      </c>
      <c r="B393" s="69">
        <f t="shared" si="13"/>
        <v>617</v>
      </c>
      <c r="C393" s="25" t="s">
        <v>511</v>
      </c>
      <c r="D393" s="70"/>
      <c r="F393"/>
      <c r="H393"/>
      <c r="AB393" s="25">
        <v>617</v>
      </c>
      <c r="AF393" s="70"/>
      <c r="AG393"/>
      <c r="AH393"/>
      <c r="AL393"/>
    </row>
    <row r="394" spans="1:38" ht="12" customHeight="1">
      <c r="A394" s="69">
        <f t="shared" si="12"/>
        <v>391</v>
      </c>
      <c r="B394" s="69">
        <f t="shared" si="13"/>
        <v>616</v>
      </c>
      <c r="C394" s="25" t="s">
        <v>512</v>
      </c>
      <c r="D394" s="70"/>
      <c r="F394"/>
      <c r="H394"/>
      <c r="AB394" s="25">
        <v>616</v>
      </c>
      <c r="AF394" s="70"/>
      <c r="AG394"/>
      <c r="AH394"/>
      <c r="AJ394"/>
      <c r="AL394"/>
    </row>
    <row r="395" spans="1:38" ht="12" customHeight="1">
      <c r="A395" s="69">
        <f t="shared" si="12"/>
        <v>392</v>
      </c>
      <c r="B395" s="69">
        <f t="shared" si="13"/>
        <v>616</v>
      </c>
      <c r="C395" s="25" t="s">
        <v>513</v>
      </c>
      <c r="D395" s="70"/>
      <c r="F395"/>
      <c r="H395"/>
      <c r="AF395" s="70"/>
      <c r="AG395" s="27">
        <v>616</v>
      </c>
      <c r="AH395"/>
      <c r="AJ395"/>
      <c r="AL395"/>
    </row>
    <row r="396" spans="1:38" ht="12" customHeight="1">
      <c r="A396" s="69">
        <f t="shared" si="12"/>
        <v>393</v>
      </c>
      <c r="B396" s="69">
        <f t="shared" si="13"/>
        <v>614</v>
      </c>
      <c r="C396" s="25" t="s">
        <v>514</v>
      </c>
      <c r="D396" s="70"/>
      <c r="F396"/>
      <c r="H396"/>
      <c r="AF396" s="70"/>
      <c r="AG396"/>
      <c r="AH396"/>
      <c r="AJ396"/>
      <c r="AL396" s="25">
        <v>614</v>
      </c>
    </row>
    <row r="397" spans="1:38" ht="12" customHeight="1">
      <c r="A397" s="69">
        <f t="shared" si="12"/>
        <v>394</v>
      </c>
      <c r="B397" s="69">
        <f t="shared" si="13"/>
        <v>614</v>
      </c>
      <c r="C397" s="25" t="s">
        <v>515</v>
      </c>
      <c r="D397" s="70"/>
      <c r="F397"/>
      <c r="H397"/>
      <c r="R397" s="25">
        <v>614</v>
      </c>
      <c r="AF397" s="70"/>
      <c r="AG397"/>
      <c r="AH397"/>
      <c r="AL397"/>
    </row>
    <row r="398" spans="1:38" ht="12" customHeight="1">
      <c r="A398" s="69">
        <f t="shared" si="12"/>
        <v>395</v>
      </c>
      <c r="B398" s="69">
        <f t="shared" si="13"/>
        <v>613</v>
      </c>
      <c r="C398" s="25" t="s">
        <v>516</v>
      </c>
      <c r="D398" s="70"/>
      <c r="F398"/>
      <c r="H398"/>
      <c r="J398" s="25">
        <v>613</v>
      </c>
      <c r="AF398" s="70"/>
      <c r="AG398"/>
      <c r="AH398"/>
      <c r="AL398"/>
    </row>
    <row r="399" spans="1:38" ht="12" customHeight="1">
      <c r="A399" s="69">
        <f t="shared" si="12"/>
        <v>396</v>
      </c>
      <c r="B399" s="69">
        <f t="shared" si="13"/>
        <v>613</v>
      </c>
      <c r="C399" s="25" t="s">
        <v>517</v>
      </c>
      <c r="D399" s="70"/>
      <c r="F399"/>
      <c r="H399"/>
      <c r="AB399" s="25">
        <v>613</v>
      </c>
      <c r="AF399" s="70"/>
      <c r="AG399"/>
      <c r="AH399"/>
      <c r="AL399"/>
    </row>
    <row r="400" spans="1:38" ht="12" customHeight="1">
      <c r="A400" s="69">
        <f t="shared" si="12"/>
        <v>397</v>
      </c>
      <c r="B400" s="69">
        <f t="shared" si="13"/>
        <v>613</v>
      </c>
      <c r="C400" s="25" t="s">
        <v>518</v>
      </c>
      <c r="D400" s="70"/>
      <c r="F400"/>
      <c r="H400"/>
      <c r="J400" s="25">
        <v>613</v>
      </c>
      <c r="AF400" s="70"/>
      <c r="AG400"/>
      <c r="AH400"/>
      <c r="AL400"/>
    </row>
    <row r="401" spans="1:44" ht="12" customHeight="1">
      <c r="A401" s="69">
        <f t="shared" si="12"/>
        <v>398</v>
      </c>
      <c r="B401" s="69">
        <f t="shared" si="13"/>
        <v>613</v>
      </c>
      <c r="C401" s="25" t="s">
        <v>519</v>
      </c>
      <c r="D401" s="70"/>
      <c r="F401"/>
      <c r="H401"/>
      <c r="AF401" s="70"/>
      <c r="AG401"/>
      <c r="AH401"/>
      <c r="AL401"/>
      <c r="AR401" s="25">
        <v>613</v>
      </c>
    </row>
    <row r="402" spans="1:44" ht="12" customHeight="1">
      <c r="A402" s="69">
        <f t="shared" si="12"/>
        <v>399</v>
      </c>
      <c r="B402" s="69">
        <f t="shared" si="13"/>
        <v>613</v>
      </c>
      <c r="C402" s="25" t="s">
        <v>520</v>
      </c>
      <c r="D402" s="70"/>
      <c r="F402"/>
      <c r="H402"/>
      <c r="J402" s="25">
        <v>613</v>
      </c>
      <c r="AF402" s="70"/>
      <c r="AG402"/>
      <c r="AH402"/>
      <c r="AL402"/>
    </row>
    <row r="403" spans="1:44" ht="12" customHeight="1">
      <c r="A403" s="69">
        <f t="shared" si="12"/>
        <v>400</v>
      </c>
      <c r="B403" s="69">
        <f t="shared" si="13"/>
        <v>613</v>
      </c>
      <c r="C403" s="25" t="s">
        <v>521</v>
      </c>
      <c r="D403" s="70"/>
      <c r="F403"/>
      <c r="H403"/>
      <c r="AF403" s="70"/>
      <c r="AG403"/>
      <c r="AH403"/>
      <c r="AL403"/>
      <c r="AR403" s="25">
        <v>613</v>
      </c>
    </row>
    <row r="404" spans="1:44" ht="12" customHeight="1">
      <c r="A404" s="69">
        <f t="shared" si="12"/>
        <v>401</v>
      </c>
      <c r="B404" s="69">
        <f t="shared" si="13"/>
        <v>612</v>
      </c>
      <c r="C404" s="25" t="s">
        <v>522</v>
      </c>
      <c r="D404" s="70"/>
      <c r="F404"/>
      <c r="H404"/>
      <c r="R404" s="25">
        <v>612</v>
      </c>
      <c r="AF404" s="70"/>
      <c r="AG404"/>
      <c r="AH404"/>
      <c r="AL404"/>
    </row>
    <row r="405" spans="1:44" ht="12" customHeight="1">
      <c r="A405" s="69">
        <f t="shared" si="12"/>
        <v>402</v>
      </c>
      <c r="B405" s="69">
        <f t="shared" si="13"/>
        <v>612</v>
      </c>
      <c r="C405" s="25" t="s">
        <v>523</v>
      </c>
      <c r="D405" s="70"/>
      <c r="F405"/>
      <c r="H405"/>
      <c r="Q405" s="25">
        <v>612</v>
      </c>
      <c r="AF405" s="70"/>
      <c r="AG405"/>
      <c r="AH405"/>
      <c r="AJ405"/>
      <c r="AL405"/>
    </row>
    <row r="406" spans="1:44" ht="12" customHeight="1">
      <c r="A406" s="69">
        <f t="shared" si="12"/>
        <v>403</v>
      </c>
      <c r="B406" s="69">
        <f t="shared" si="13"/>
        <v>612</v>
      </c>
      <c r="C406" s="25" t="s">
        <v>524</v>
      </c>
      <c r="D406" s="70"/>
      <c r="F406"/>
      <c r="H406"/>
      <c r="Y406" s="25">
        <v>612</v>
      </c>
      <c r="AF406" s="70"/>
      <c r="AG406"/>
      <c r="AH406"/>
      <c r="AL406"/>
    </row>
    <row r="407" spans="1:44" ht="12" customHeight="1">
      <c r="A407" s="69">
        <f t="shared" si="12"/>
        <v>404</v>
      </c>
      <c r="B407" s="69">
        <f t="shared" si="13"/>
        <v>611</v>
      </c>
      <c r="C407" s="71" t="s">
        <v>525</v>
      </c>
      <c r="D407" s="70"/>
      <c r="E407"/>
      <c r="F407"/>
      <c r="G407"/>
      <c r="H407"/>
      <c r="Y407" s="25">
        <v>611</v>
      </c>
      <c r="AF407" s="70"/>
      <c r="AG407"/>
      <c r="AH407"/>
      <c r="AJ407"/>
      <c r="AL407"/>
    </row>
    <row r="408" spans="1:44" ht="12" customHeight="1">
      <c r="A408" s="69">
        <f t="shared" si="12"/>
        <v>405</v>
      </c>
      <c r="B408" s="69">
        <f t="shared" si="13"/>
        <v>611</v>
      </c>
      <c r="C408" s="25" t="s">
        <v>526</v>
      </c>
      <c r="D408" s="70"/>
      <c r="F408"/>
      <c r="H408"/>
      <c r="AB408" s="25">
        <v>611</v>
      </c>
      <c r="AF408" s="70"/>
      <c r="AG408"/>
      <c r="AH408"/>
      <c r="AL408"/>
    </row>
    <row r="409" spans="1:44" ht="12" customHeight="1">
      <c r="A409" s="69">
        <f t="shared" si="12"/>
        <v>406</v>
      </c>
      <c r="B409" s="69">
        <f t="shared" si="13"/>
        <v>611</v>
      </c>
      <c r="C409" s="25" t="s">
        <v>527</v>
      </c>
      <c r="D409" s="70"/>
      <c r="F409"/>
      <c r="H409"/>
      <c r="J409" s="25">
        <v>611</v>
      </c>
      <c r="AF409" s="70"/>
      <c r="AG409"/>
      <c r="AH409"/>
      <c r="AJ409"/>
      <c r="AL409"/>
    </row>
    <row r="410" spans="1:44" ht="12" customHeight="1">
      <c r="A410" s="69">
        <f t="shared" si="12"/>
        <v>407</v>
      </c>
      <c r="B410" s="69">
        <f t="shared" si="13"/>
        <v>610</v>
      </c>
      <c r="C410" s="71" t="s">
        <v>528</v>
      </c>
      <c r="D410" s="70"/>
      <c r="F410"/>
      <c r="H410"/>
      <c r="Q410" s="25">
        <v>610</v>
      </c>
      <c r="AF410" s="70"/>
      <c r="AG410"/>
      <c r="AH410"/>
      <c r="AJ410"/>
      <c r="AL410"/>
    </row>
    <row r="411" spans="1:44" ht="12" customHeight="1">
      <c r="A411" s="69">
        <f t="shared" si="12"/>
        <v>408</v>
      </c>
      <c r="B411" s="69">
        <f t="shared" si="13"/>
        <v>610</v>
      </c>
      <c r="C411" s="25" t="s">
        <v>529</v>
      </c>
      <c r="D411" s="70"/>
      <c r="F411"/>
      <c r="H411"/>
      <c r="AB411" s="25">
        <v>610</v>
      </c>
      <c r="AF411" s="70"/>
      <c r="AG411"/>
      <c r="AH411"/>
      <c r="AL411"/>
    </row>
    <row r="412" spans="1:44" ht="12" customHeight="1">
      <c r="A412" s="69">
        <f t="shared" si="12"/>
        <v>409</v>
      </c>
      <c r="B412" s="69">
        <f t="shared" si="13"/>
        <v>610</v>
      </c>
      <c r="C412" s="25" t="s">
        <v>530</v>
      </c>
      <c r="D412" s="70"/>
      <c r="F412"/>
      <c r="H412"/>
      <c r="Y412" s="25">
        <v>610</v>
      </c>
      <c r="AF412" s="70"/>
      <c r="AG412"/>
      <c r="AH412"/>
      <c r="AL412"/>
    </row>
    <row r="413" spans="1:44" ht="12" customHeight="1">
      <c r="A413" s="69">
        <f t="shared" si="12"/>
        <v>410</v>
      </c>
      <c r="B413" s="69">
        <f t="shared" si="13"/>
        <v>608</v>
      </c>
      <c r="C413" s="25" t="s">
        <v>531</v>
      </c>
      <c r="D413" s="70"/>
      <c r="F413"/>
      <c r="H413"/>
      <c r="J413" s="25">
        <v>608</v>
      </c>
      <c r="AF413" s="70"/>
      <c r="AG413"/>
      <c r="AH413"/>
      <c r="AL413"/>
    </row>
    <row r="414" spans="1:44" ht="12" customHeight="1">
      <c r="A414" s="69">
        <f t="shared" si="12"/>
        <v>411</v>
      </c>
      <c r="B414" s="69">
        <f t="shared" si="13"/>
        <v>606</v>
      </c>
      <c r="C414" s="25" t="s">
        <v>532</v>
      </c>
      <c r="D414" s="70"/>
      <c r="F414"/>
      <c r="H414"/>
      <c r="Q414" s="25">
        <v>606</v>
      </c>
      <c r="AF414" s="70"/>
      <c r="AG414"/>
      <c r="AH414"/>
      <c r="AJ414"/>
      <c r="AL414"/>
    </row>
    <row r="415" spans="1:44" ht="12" customHeight="1">
      <c r="A415" s="69">
        <f t="shared" si="12"/>
        <v>412</v>
      </c>
      <c r="B415" s="69">
        <f t="shared" si="13"/>
        <v>606</v>
      </c>
      <c r="C415" s="25" t="s">
        <v>533</v>
      </c>
      <c r="D415" s="70"/>
      <c r="F415"/>
      <c r="H415"/>
      <c r="J415" s="25">
        <v>606</v>
      </c>
      <c r="AF415" s="70"/>
      <c r="AG415"/>
      <c r="AH415"/>
      <c r="AJ415"/>
      <c r="AL415"/>
    </row>
    <row r="416" spans="1:44" ht="12" customHeight="1">
      <c r="A416" s="69">
        <f t="shared" si="12"/>
        <v>413</v>
      </c>
      <c r="B416" s="69">
        <f t="shared" si="13"/>
        <v>606</v>
      </c>
      <c r="C416" s="25" t="s">
        <v>534</v>
      </c>
      <c r="D416" s="70"/>
      <c r="F416"/>
      <c r="H416"/>
      <c r="Y416" s="25">
        <v>606</v>
      </c>
      <c r="AF416" s="70"/>
      <c r="AG416"/>
      <c r="AH416"/>
      <c r="AL416"/>
    </row>
    <row r="417" spans="1:44" ht="12" customHeight="1">
      <c r="A417" s="69">
        <f t="shared" si="12"/>
        <v>414</v>
      </c>
      <c r="B417" s="69">
        <f t="shared" si="13"/>
        <v>605</v>
      </c>
      <c r="C417" s="25" t="s">
        <v>535</v>
      </c>
      <c r="D417" s="70"/>
      <c r="F417"/>
      <c r="H417"/>
      <c r="J417" s="25">
        <v>605</v>
      </c>
      <c r="AF417" s="70"/>
      <c r="AG417"/>
      <c r="AH417"/>
      <c r="AL417"/>
    </row>
    <row r="418" spans="1:44" ht="12" customHeight="1">
      <c r="A418" s="69">
        <f t="shared" si="12"/>
        <v>415</v>
      </c>
      <c r="B418" s="69">
        <f t="shared" si="13"/>
        <v>604</v>
      </c>
      <c r="C418" s="25" t="s">
        <v>536</v>
      </c>
      <c r="D418" s="70"/>
      <c r="F418"/>
      <c r="H418"/>
      <c r="AB418" s="25">
        <v>604</v>
      </c>
      <c r="AF418" s="70"/>
      <c r="AG418"/>
      <c r="AH418"/>
      <c r="AL418"/>
    </row>
    <row r="419" spans="1:44" ht="12" customHeight="1">
      <c r="A419" s="69">
        <f t="shared" si="12"/>
        <v>416</v>
      </c>
      <c r="B419" s="69">
        <f t="shared" si="13"/>
        <v>604</v>
      </c>
      <c r="C419" s="25" t="s">
        <v>537</v>
      </c>
      <c r="D419" s="70"/>
      <c r="F419"/>
      <c r="H419" s="25">
        <v>604</v>
      </c>
      <c r="AF419" s="70"/>
      <c r="AG419"/>
      <c r="AH419"/>
      <c r="AJ419"/>
      <c r="AL419"/>
    </row>
    <row r="420" spans="1:44" ht="12" customHeight="1">
      <c r="A420" s="69">
        <f t="shared" si="12"/>
        <v>417</v>
      </c>
      <c r="B420" s="69">
        <f t="shared" si="13"/>
        <v>604</v>
      </c>
      <c r="C420" s="25" t="s">
        <v>538</v>
      </c>
      <c r="D420" s="70"/>
      <c r="F420"/>
      <c r="H420"/>
      <c r="J420" s="25">
        <v>604</v>
      </c>
      <c r="AF420" s="70"/>
      <c r="AG420"/>
      <c r="AH420"/>
      <c r="AL420"/>
    </row>
    <row r="421" spans="1:44" ht="12" customHeight="1">
      <c r="A421" s="69">
        <f t="shared" si="12"/>
        <v>418</v>
      </c>
      <c r="B421" s="69">
        <f t="shared" si="13"/>
        <v>603</v>
      </c>
      <c r="C421" s="25" t="s">
        <v>539</v>
      </c>
      <c r="D421" s="70"/>
      <c r="F421"/>
      <c r="H421"/>
      <c r="AB421" s="25">
        <v>603</v>
      </c>
      <c r="AF421" s="70"/>
      <c r="AG421"/>
      <c r="AH421"/>
      <c r="AL421"/>
    </row>
    <row r="422" spans="1:44" ht="12" customHeight="1">
      <c r="A422" s="69">
        <f t="shared" si="12"/>
        <v>419</v>
      </c>
      <c r="B422" s="69">
        <f t="shared" si="13"/>
        <v>603</v>
      </c>
      <c r="C422" s="25" t="s">
        <v>540</v>
      </c>
      <c r="D422" s="70"/>
      <c r="F422"/>
      <c r="H422"/>
      <c r="AB422" s="25">
        <v>603</v>
      </c>
      <c r="AF422" s="70"/>
      <c r="AG422"/>
      <c r="AH422"/>
      <c r="AL422"/>
    </row>
    <row r="423" spans="1:44" ht="12" customHeight="1">
      <c r="A423" s="69">
        <f t="shared" si="12"/>
        <v>420</v>
      </c>
      <c r="B423" s="69">
        <f t="shared" si="13"/>
        <v>603</v>
      </c>
      <c r="C423" s="25" t="s">
        <v>541</v>
      </c>
      <c r="D423" s="70"/>
      <c r="F423"/>
      <c r="H423"/>
      <c r="AF423" s="70"/>
      <c r="AG423"/>
      <c r="AH423"/>
      <c r="AJ423"/>
      <c r="AL423"/>
      <c r="AR423" s="25">
        <v>603</v>
      </c>
    </row>
    <row r="424" spans="1:44" ht="12" customHeight="1">
      <c r="A424" s="69">
        <f t="shared" si="12"/>
        <v>421</v>
      </c>
      <c r="B424" s="69">
        <f t="shared" si="13"/>
        <v>602</v>
      </c>
      <c r="C424" s="25" t="s">
        <v>542</v>
      </c>
      <c r="D424" s="70"/>
      <c r="F424"/>
      <c r="H424"/>
      <c r="AB424" s="25">
        <v>602</v>
      </c>
      <c r="AF424" s="70"/>
      <c r="AG424"/>
      <c r="AH424"/>
      <c r="AL424"/>
    </row>
    <row r="425" spans="1:44" ht="12" customHeight="1">
      <c r="A425" s="69">
        <f t="shared" si="12"/>
        <v>422</v>
      </c>
      <c r="B425" s="69">
        <f t="shared" si="13"/>
        <v>602</v>
      </c>
      <c r="C425" s="25" t="s">
        <v>543</v>
      </c>
      <c r="D425" s="70"/>
      <c r="F425"/>
      <c r="H425"/>
      <c r="AB425" s="25">
        <v>602</v>
      </c>
      <c r="AF425" s="70"/>
      <c r="AG425"/>
      <c r="AH425"/>
      <c r="AL425"/>
    </row>
    <row r="426" spans="1:44" ht="12" customHeight="1">
      <c r="A426" s="69">
        <f t="shared" si="12"/>
        <v>423</v>
      </c>
      <c r="B426" s="69">
        <f t="shared" si="13"/>
        <v>599</v>
      </c>
      <c r="C426" s="25" t="s">
        <v>544</v>
      </c>
      <c r="D426" s="70"/>
      <c r="F426"/>
      <c r="H426"/>
      <c r="J426" s="25">
        <v>599</v>
      </c>
      <c r="AF426" s="70"/>
      <c r="AG426"/>
      <c r="AH426"/>
      <c r="AL426"/>
    </row>
    <row r="427" spans="1:44" ht="12" customHeight="1">
      <c r="A427" s="69">
        <f t="shared" si="12"/>
        <v>424</v>
      </c>
      <c r="B427" s="69">
        <f t="shared" si="13"/>
        <v>599</v>
      </c>
      <c r="C427" s="25" t="s">
        <v>545</v>
      </c>
      <c r="D427" s="70"/>
      <c r="F427"/>
      <c r="H427"/>
      <c r="Y427" s="25">
        <v>599</v>
      </c>
      <c r="AF427" s="70"/>
      <c r="AG427"/>
      <c r="AH427"/>
      <c r="AL427"/>
    </row>
    <row r="428" spans="1:44" ht="12" customHeight="1">
      <c r="A428" s="69">
        <f t="shared" si="12"/>
        <v>425</v>
      </c>
      <c r="B428" s="69">
        <f t="shared" si="13"/>
        <v>598</v>
      </c>
      <c r="C428" s="25" t="s">
        <v>546</v>
      </c>
      <c r="D428" s="70"/>
      <c r="F428"/>
      <c r="H428"/>
      <c r="Q428" s="25">
        <v>598</v>
      </c>
      <c r="AF428" s="70"/>
      <c r="AG428"/>
      <c r="AH428"/>
      <c r="AL428"/>
    </row>
    <row r="429" spans="1:44" ht="12" customHeight="1">
      <c r="A429" s="69">
        <f t="shared" si="12"/>
        <v>426</v>
      </c>
      <c r="B429" s="69">
        <f t="shared" si="13"/>
        <v>598</v>
      </c>
      <c r="C429" s="25" t="s">
        <v>547</v>
      </c>
      <c r="D429" s="70"/>
      <c r="F429"/>
      <c r="H429"/>
      <c r="J429" s="25">
        <v>598</v>
      </c>
      <c r="AF429" s="70"/>
      <c r="AG429"/>
      <c r="AH429"/>
      <c r="AL429"/>
    </row>
    <row r="430" spans="1:44" ht="12" customHeight="1">
      <c r="A430" s="69">
        <f t="shared" si="12"/>
        <v>427</v>
      </c>
      <c r="B430" s="69">
        <f t="shared" si="13"/>
        <v>598</v>
      </c>
      <c r="C430" s="25" t="s">
        <v>548</v>
      </c>
      <c r="D430" s="70"/>
      <c r="F430"/>
      <c r="H430"/>
      <c r="J430" s="25">
        <v>598</v>
      </c>
      <c r="AF430" s="70"/>
      <c r="AG430"/>
      <c r="AH430"/>
      <c r="AL430"/>
    </row>
    <row r="431" spans="1:44" ht="12" customHeight="1">
      <c r="A431" s="69">
        <f t="shared" si="12"/>
        <v>428</v>
      </c>
      <c r="B431" s="69">
        <f t="shared" si="13"/>
        <v>597</v>
      </c>
      <c r="C431" s="25" t="s">
        <v>549</v>
      </c>
      <c r="D431" s="70"/>
      <c r="F431"/>
      <c r="H431"/>
      <c r="R431" s="25">
        <v>597</v>
      </c>
      <c r="AF431" s="70"/>
      <c r="AG431"/>
      <c r="AH431"/>
      <c r="AL431"/>
    </row>
    <row r="432" spans="1:44" ht="12" customHeight="1">
      <c r="A432" s="69">
        <f t="shared" si="12"/>
        <v>429</v>
      </c>
      <c r="B432" s="69">
        <f t="shared" si="13"/>
        <v>597</v>
      </c>
      <c r="C432" s="25" t="s">
        <v>550</v>
      </c>
      <c r="D432" s="70"/>
      <c r="F432"/>
      <c r="H432"/>
      <c r="N432" s="25">
        <v>597</v>
      </c>
      <c r="AF432" s="70"/>
      <c r="AG432"/>
      <c r="AH432"/>
      <c r="AL432"/>
    </row>
    <row r="433" spans="1:44" ht="12" customHeight="1">
      <c r="A433" s="69">
        <f t="shared" si="12"/>
        <v>430</v>
      </c>
      <c r="B433" s="69">
        <f t="shared" si="13"/>
        <v>596</v>
      </c>
      <c r="C433" s="25" t="s">
        <v>551</v>
      </c>
      <c r="D433" s="70"/>
      <c r="F433"/>
      <c r="H433"/>
      <c r="AA433" s="25">
        <v>596</v>
      </c>
      <c r="AF433" s="70"/>
      <c r="AG433"/>
      <c r="AH433"/>
      <c r="AL433"/>
    </row>
    <row r="434" spans="1:44" ht="12" customHeight="1">
      <c r="A434" s="69">
        <f t="shared" si="12"/>
        <v>431</v>
      </c>
      <c r="B434" s="69">
        <f t="shared" si="13"/>
        <v>596</v>
      </c>
      <c r="C434" s="25" t="s">
        <v>552</v>
      </c>
      <c r="D434" s="70"/>
      <c r="F434"/>
      <c r="H434"/>
      <c r="AB434" s="25">
        <v>596</v>
      </c>
      <c r="AF434" s="70"/>
      <c r="AG434"/>
      <c r="AH434"/>
      <c r="AL434"/>
    </row>
    <row r="435" spans="1:44" ht="12" customHeight="1">
      <c r="A435" s="69">
        <f t="shared" si="12"/>
        <v>432</v>
      </c>
      <c r="B435" s="69">
        <f t="shared" si="13"/>
        <v>596</v>
      </c>
      <c r="C435" s="25" t="s">
        <v>553</v>
      </c>
      <c r="D435" s="70"/>
      <c r="F435"/>
      <c r="H435"/>
      <c r="Y435" s="25">
        <v>596</v>
      </c>
      <c r="AF435" s="70"/>
      <c r="AG435"/>
      <c r="AH435"/>
      <c r="AL435"/>
    </row>
    <row r="436" spans="1:44" ht="12" customHeight="1">
      <c r="A436" s="69">
        <f t="shared" si="12"/>
        <v>433</v>
      </c>
      <c r="B436" s="69">
        <f t="shared" si="13"/>
        <v>596</v>
      </c>
      <c r="C436" s="25" t="s">
        <v>554</v>
      </c>
      <c r="D436" s="70"/>
      <c r="F436"/>
      <c r="H436"/>
      <c r="AF436" s="70"/>
      <c r="AG436"/>
      <c r="AH436"/>
      <c r="AL436"/>
      <c r="AR436" s="25">
        <v>596</v>
      </c>
    </row>
    <row r="437" spans="1:44" ht="12" customHeight="1">
      <c r="A437" s="69">
        <f t="shared" si="12"/>
        <v>434</v>
      </c>
      <c r="B437" s="69">
        <f t="shared" si="13"/>
        <v>595</v>
      </c>
      <c r="C437" s="25" t="s">
        <v>555</v>
      </c>
      <c r="D437" s="70"/>
      <c r="F437"/>
      <c r="H437"/>
      <c r="J437" s="25">
        <v>595</v>
      </c>
      <c r="AF437" s="70"/>
      <c r="AG437"/>
      <c r="AH437"/>
      <c r="AL437"/>
    </row>
    <row r="438" spans="1:44" ht="12" customHeight="1">
      <c r="A438" s="69">
        <f t="shared" si="12"/>
        <v>435</v>
      </c>
      <c r="B438" s="69">
        <f t="shared" si="13"/>
        <v>594</v>
      </c>
      <c r="C438" s="25" t="s">
        <v>556</v>
      </c>
      <c r="D438" s="70"/>
      <c r="F438"/>
      <c r="H438"/>
      <c r="Y438" s="25">
        <v>594</v>
      </c>
      <c r="AF438" s="70"/>
      <c r="AG438"/>
      <c r="AH438"/>
      <c r="AJ438"/>
      <c r="AL438"/>
    </row>
    <row r="439" spans="1:44" ht="12" customHeight="1">
      <c r="A439" s="69">
        <f t="shared" si="12"/>
        <v>436</v>
      </c>
      <c r="B439" s="69">
        <f t="shared" si="13"/>
        <v>593</v>
      </c>
      <c r="C439" s="25" t="s">
        <v>557</v>
      </c>
      <c r="D439" s="70"/>
      <c r="F439"/>
      <c r="H439"/>
      <c r="Q439" s="25">
        <v>593</v>
      </c>
      <c r="AF439" s="70"/>
      <c r="AG439"/>
      <c r="AH439"/>
      <c r="AL439"/>
    </row>
    <row r="440" spans="1:44" ht="12" customHeight="1">
      <c r="A440" s="69">
        <f t="shared" si="12"/>
        <v>437</v>
      </c>
      <c r="B440" s="69">
        <f t="shared" si="13"/>
        <v>593</v>
      </c>
      <c r="C440" s="25" t="s">
        <v>558</v>
      </c>
      <c r="D440" s="70"/>
      <c r="F440"/>
      <c r="H440"/>
      <c r="Y440" s="25">
        <v>593</v>
      </c>
      <c r="AF440" s="70"/>
      <c r="AG440"/>
      <c r="AH440"/>
      <c r="AJ440"/>
      <c r="AL440"/>
    </row>
    <row r="441" spans="1:44" ht="12" customHeight="1">
      <c r="A441" s="69">
        <f t="shared" si="12"/>
        <v>438</v>
      </c>
      <c r="B441" s="69">
        <f t="shared" si="13"/>
        <v>593</v>
      </c>
      <c r="C441" s="25" t="s">
        <v>559</v>
      </c>
      <c r="D441" s="70"/>
      <c r="F441"/>
      <c r="H441"/>
      <c r="Q441" s="25">
        <v>593</v>
      </c>
      <c r="AF441" s="70"/>
      <c r="AG441"/>
      <c r="AH441"/>
      <c r="AJ441"/>
      <c r="AL441"/>
    </row>
    <row r="442" spans="1:44" ht="12" customHeight="1">
      <c r="A442" s="69">
        <f t="shared" si="12"/>
        <v>439</v>
      </c>
      <c r="B442" s="69">
        <f t="shared" si="13"/>
        <v>592</v>
      </c>
      <c r="C442" s="25" t="s">
        <v>560</v>
      </c>
      <c r="D442" s="70"/>
      <c r="F442"/>
      <c r="H442"/>
      <c r="AB442" s="25">
        <v>592</v>
      </c>
      <c r="AF442" s="70"/>
      <c r="AG442"/>
      <c r="AH442"/>
      <c r="AL442"/>
    </row>
    <row r="443" spans="1:44" ht="12" customHeight="1">
      <c r="A443" s="69">
        <f t="shared" si="12"/>
        <v>440</v>
      </c>
      <c r="B443" s="69">
        <f t="shared" si="13"/>
        <v>592</v>
      </c>
      <c r="C443" s="25" t="s">
        <v>561</v>
      </c>
      <c r="D443" s="70"/>
      <c r="F443"/>
      <c r="H443"/>
      <c r="Y443" s="25">
        <v>592</v>
      </c>
      <c r="AF443" s="70"/>
      <c r="AG443"/>
      <c r="AH443"/>
      <c r="AL443"/>
    </row>
    <row r="444" spans="1:44" ht="12" customHeight="1">
      <c r="A444" s="69">
        <f t="shared" si="12"/>
        <v>441</v>
      </c>
      <c r="B444" s="69">
        <f t="shared" si="13"/>
        <v>592</v>
      </c>
      <c r="C444" s="25" t="s">
        <v>562</v>
      </c>
      <c r="D444" s="70"/>
      <c r="F444"/>
      <c r="H444"/>
      <c r="J444" s="25">
        <v>592</v>
      </c>
      <c r="AF444" s="70"/>
      <c r="AG444"/>
      <c r="AH444"/>
      <c r="AL444"/>
    </row>
    <row r="445" spans="1:44" ht="12" customHeight="1">
      <c r="A445" s="69">
        <f t="shared" si="12"/>
        <v>442</v>
      </c>
      <c r="B445" s="69">
        <f t="shared" si="13"/>
        <v>592</v>
      </c>
      <c r="C445" s="25" t="s">
        <v>563</v>
      </c>
      <c r="D445" s="70"/>
      <c r="F445"/>
      <c r="H445"/>
      <c r="J445" s="25">
        <v>592</v>
      </c>
      <c r="AF445" s="70"/>
      <c r="AG445"/>
      <c r="AH445"/>
      <c r="AL445"/>
    </row>
    <row r="446" spans="1:44" ht="12" customHeight="1">
      <c r="A446" s="69">
        <f t="shared" si="12"/>
        <v>443</v>
      </c>
      <c r="B446" s="69">
        <f t="shared" si="13"/>
        <v>591</v>
      </c>
      <c r="C446" s="25" t="s">
        <v>564</v>
      </c>
      <c r="D446" s="70"/>
      <c r="F446"/>
      <c r="H446"/>
      <c r="Q446" s="25">
        <v>591</v>
      </c>
      <c r="AF446" s="70"/>
      <c r="AG446"/>
      <c r="AH446"/>
      <c r="AL446"/>
    </row>
    <row r="447" spans="1:44" ht="12" customHeight="1">
      <c r="A447" s="69">
        <f t="shared" si="12"/>
        <v>444</v>
      </c>
      <c r="B447" s="69">
        <f t="shared" si="13"/>
        <v>590</v>
      </c>
      <c r="C447" s="25" t="s">
        <v>565</v>
      </c>
      <c r="D447" s="70"/>
      <c r="F447"/>
      <c r="H447"/>
      <c r="AB447" s="25">
        <v>590</v>
      </c>
      <c r="AF447" s="70"/>
      <c r="AG447"/>
      <c r="AH447"/>
      <c r="AL447"/>
    </row>
    <row r="448" spans="1:44" ht="12" customHeight="1">
      <c r="A448" s="69">
        <f t="shared" si="12"/>
        <v>445</v>
      </c>
      <c r="B448" s="69">
        <f t="shared" si="13"/>
        <v>590</v>
      </c>
      <c r="C448" s="25" t="s">
        <v>566</v>
      </c>
      <c r="D448" s="70"/>
      <c r="F448"/>
      <c r="H448" s="25">
        <v>590</v>
      </c>
      <c r="AF448" s="70"/>
      <c r="AG448"/>
      <c r="AH448"/>
      <c r="AJ448"/>
      <c r="AL448"/>
    </row>
    <row r="449" spans="1:44" ht="12" customHeight="1">
      <c r="A449" s="69">
        <f t="shared" si="12"/>
        <v>446</v>
      </c>
      <c r="B449" s="69">
        <f t="shared" si="13"/>
        <v>589</v>
      </c>
      <c r="C449" s="25" t="s">
        <v>567</v>
      </c>
      <c r="D449" s="70"/>
      <c r="E449"/>
      <c r="F449"/>
      <c r="G449"/>
      <c r="H449"/>
      <c r="Q449" s="25">
        <v>589</v>
      </c>
      <c r="AF449" s="70"/>
      <c r="AG449"/>
      <c r="AH449"/>
      <c r="AJ449"/>
      <c r="AL449"/>
    </row>
    <row r="450" spans="1:44" ht="12" customHeight="1">
      <c r="A450" s="69">
        <f t="shared" si="12"/>
        <v>447</v>
      </c>
      <c r="B450" s="69">
        <f t="shared" si="13"/>
        <v>589</v>
      </c>
      <c r="C450" s="25" t="s">
        <v>568</v>
      </c>
      <c r="D450" s="70"/>
      <c r="E450"/>
      <c r="F450"/>
      <c r="G450"/>
      <c r="H450"/>
      <c r="R450" s="25">
        <v>589</v>
      </c>
      <c r="AF450" s="70"/>
      <c r="AG450"/>
      <c r="AH450"/>
      <c r="AJ450"/>
      <c r="AL450"/>
    </row>
    <row r="451" spans="1:44" ht="12" customHeight="1">
      <c r="A451" s="69">
        <f t="shared" si="12"/>
        <v>448</v>
      </c>
      <c r="B451" s="69">
        <f t="shared" si="13"/>
        <v>589</v>
      </c>
      <c r="C451" s="25" t="s">
        <v>569</v>
      </c>
      <c r="D451" s="70"/>
      <c r="F451"/>
      <c r="H451"/>
      <c r="Q451" s="25">
        <v>589</v>
      </c>
      <c r="AF451" s="70"/>
      <c r="AG451"/>
      <c r="AH451"/>
      <c r="AL451"/>
    </row>
    <row r="452" spans="1:44" ht="12" customHeight="1">
      <c r="A452" s="69">
        <f t="shared" ref="A452:A515" si="14">ROW()-3</f>
        <v>449</v>
      </c>
      <c r="B452" s="69">
        <f t="shared" ref="B452:B515" si="15">SUM(D452:HH452)</f>
        <v>588</v>
      </c>
      <c r="C452" s="25" t="s">
        <v>570</v>
      </c>
      <c r="D452" s="70"/>
      <c r="F452"/>
      <c r="H452"/>
      <c r="Q452" s="25">
        <v>588</v>
      </c>
      <c r="AF452" s="70"/>
      <c r="AG452"/>
      <c r="AH452"/>
      <c r="AJ452"/>
      <c r="AL452"/>
    </row>
    <row r="453" spans="1:44" ht="12" customHeight="1">
      <c r="A453" s="69">
        <f t="shared" si="14"/>
        <v>450</v>
      </c>
      <c r="B453" s="69">
        <f t="shared" si="15"/>
        <v>588</v>
      </c>
      <c r="C453" s="25" t="s">
        <v>571</v>
      </c>
      <c r="D453" s="70"/>
      <c r="F453"/>
      <c r="H453"/>
      <c r="Y453" s="25">
        <v>588</v>
      </c>
      <c r="AF453" s="70"/>
      <c r="AG453"/>
      <c r="AH453"/>
      <c r="AL453"/>
    </row>
    <row r="454" spans="1:44" ht="12" customHeight="1">
      <c r="A454" s="69">
        <f t="shared" si="14"/>
        <v>451</v>
      </c>
      <c r="B454" s="69">
        <f t="shared" si="15"/>
        <v>587</v>
      </c>
      <c r="C454" s="25" t="s">
        <v>572</v>
      </c>
      <c r="D454" s="70"/>
      <c r="F454"/>
      <c r="H454"/>
      <c r="AB454" s="25">
        <v>587</v>
      </c>
      <c r="AF454" s="70"/>
      <c r="AG454"/>
      <c r="AH454"/>
      <c r="AL454"/>
    </row>
    <row r="455" spans="1:44" ht="12" customHeight="1">
      <c r="A455" s="69">
        <f t="shared" si="14"/>
        <v>452</v>
      </c>
      <c r="B455" s="69">
        <f t="shared" si="15"/>
        <v>587</v>
      </c>
      <c r="C455" s="25" t="s">
        <v>573</v>
      </c>
      <c r="D455" s="70"/>
      <c r="F455"/>
      <c r="H455"/>
      <c r="AB455" s="25">
        <v>587</v>
      </c>
      <c r="AF455" s="70"/>
      <c r="AG455"/>
      <c r="AH455"/>
      <c r="AL455"/>
    </row>
    <row r="456" spans="1:44" ht="12" customHeight="1">
      <c r="A456" s="69">
        <f t="shared" si="14"/>
        <v>453</v>
      </c>
      <c r="B456" s="69">
        <f t="shared" si="15"/>
        <v>587</v>
      </c>
      <c r="C456" s="25" t="s">
        <v>574</v>
      </c>
      <c r="D456" s="70"/>
      <c r="F456"/>
      <c r="H456"/>
      <c r="J456" s="25">
        <v>587</v>
      </c>
      <c r="AF456" s="70"/>
      <c r="AG456"/>
      <c r="AH456"/>
      <c r="AL456"/>
    </row>
    <row r="457" spans="1:44" ht="12" customHeight="1">
      <c r="A457" s="69">
        <f t="shared" si="14"/>
        <v>454</v>
      </c>
      <c r="B457" s="69">
        <f t="shared" si="15"/>
        <v>586</v>
      </c>
      <c r="C457" s="25" t="s">
        <v>575</v>
      </c>
      <c r="D457" s="70"/>
      <c r="F457"/>
      <c r="H457"/>
      <c r="Y457" s="25">
        <v>586</v>
      </c>
      <c r="AF457" s="70"/>
      <c r="AG457"/>
      <c r="AH457"/>
      <c r="AL457"/>
    </row>
    <row r="458" spans="1:44" ht="12" customHeight="1">
      <c r="A458" s="69">
        <f t="shared" si="14"/>
        <v>455</v>
      </c>
      <c r="B458" s="69">
        <f t="shared" si="15"/>
        <v>586</v>
      </c>
      <c r="C458" s="25" t="s">
        <v>576</v>
      </c>
      <c r="D458" s="70"/>
      <c r="F458"/>
      <c r="H458"/>
      <c r="AF458" s="70"/>
      <c r="AG458"/>
      <c r="AH458"/>
      <c r="AL458"/>
      <c r="AR458" s="25">
        <v>586</v>
      </c>
    </row>
    <row r="459" spans="1:44" ht="12" customHeight="1">
      <c r="A459" s="69">
        <f t="shared" si="14"/>
        <v>456</v>
      </c>
      <c r="B459" s="69">
        <f t="shared" si="15"/>
        <v>586</v>
      </c>
      <c r="C459" s="25" t="s">
        <v>577</v>
      </c>
      <c r="D459" s="70"/>
      <c r="F459"/>
      <c r="H459"/>
      <c r="AF459" s="70"/>
      <c r="AG459" s="27">
        <v>586</v>
      </c>
      <c r="AH459"/>
      <c r="AJ459"/>
      <c r="AL459"/>
    </row>
    <row r="460" spans="1:44" ht="12" customHeight="1">
      <c r="A460" s="69">
        <f t="shared" si="14"/>
        <v>457</v>
      </c>
      <c r="B460" s="69">
        <f t="shared" si="15"/>
        <v>585</v>
      </c>
      <c r="C460" s="25" t="s">
        <v>578</v>
      </c>
      <c r="D460" s="70"/>
      <c r="F460"/>
      <c r="H460"/>
      <c r="R460" s="25">
        <v>585</v>
      </c>
      <c r="AF460" s="70"/>
      <c r="AG460"/>
      <c r="AH460"/>
      <c r="AL460"/>
    </row>
    <row r="461" spans="1:44" ht="12" customHeight="1">
      <c r="A461" s="69">
        <f t="shared" si="14"/>
        <v>458</v>
      </c>
      <c r="B461" s="69">
        <f t="shared" si="15"/>
        <v>584</v>
      </c>
      <c r="C461" s="25" t="s">
        <v>579</v>
      </c>
      <c r="D461" s="70"/>
      <c r="F461"/>
      <c r="H461"/>
      <c r="R461" s="25">
        <v>584</v>
      </c>
      <c r="AF461" s="70"/>
      <c r="AG461"/>
      <c r="AH461"/>
      <c r="AL461"/>
    </row>
    <row r="462" spans="1:44" ht="12" customHeight="1">
      <c r="A462" s="69">
        <f t="shared" si="14"/>
        <v>459</v>
      </c>
      <c r="B462" s="69">
        <f t="shared" si="15"/>
        <v>584</v>
      </c>
      <c r="C462" s="25" t="s">
        <v>580</v>
      </c>
      <c r="D462" s="70"/>
      <c r="F462"/>
      <c r="H462"/>
      <c r="J462" s="25">
        <v>584</v>
      </c>
      <c r="AF462" s="70"/>
      <c r="AG462"/>
      <c r="AH462"/>
      <c r="AL462"/>
    </row>
    <row r="463" spans="1:44" ht="12" customHeight="1">
      <c r="A463" s="69">
        <f t="shared" si="14"/>
        <v>460</v>
      </c>
      <c r="B463" s="69">
        <f t="shared" si="15"/>
        <v>584</v>
      </c>
      <c r="C463" s="25" t="s">
        <v>581</v>
      </c>
      <c r="D463" s="70"/>
      <c r="F463"/>
      <c r="H463"/>
      <c r="R463" s="25">
        <v>584</v>
      </c>
      <c r="AF463" s="70"/>
      <c r="AG463"/>
      <c r="AH463"/>
      <c r="AL463"/>
    </row>
    <row r="464" spans="1:44" ht="12" customHeight="1">
      <c r="A464" s="69">
        <f t="shared" si="14"/>
        <v>461</v>
      </c>
      <c r="B464" s="69">
        <f t="shared" si="15"/>
        <v>584</v>
      </c>
      <c r="C464" s="25" t="s">
        <v>582</v>
      </c>
      <c r="D464" s="70"/>
      <c r="F464"/>
      <c r="H464"/>
      <c r="R464" s="25">
        <v>584</v>
      </c>
      <c r="AF464" s="70"/>
      <c r="AG464"/>
      <c r="AH464"/>
      <c r="AL464"/>
    </row>
    <row r="465" spans="1:44" ht="12" customHeight="1">
      <c r="A465" s="69">
        <f t="shared" si="14"/>
        <v>462</v>
      </c>
      <c r="B465" s="69">
        <f t="shared" si="15"/>
        <v>582</v>
      </c>
      <c r="C465" s="25" t="s">
        <v>583</v>
      </c>
      <c r="D465" s="70"/>
      <c r="F465"/>
      <c r="H465"/>
      <c r="Q465" s="25">
        <v>582</v>
      </c>
      <c r="AF465" s="70"/>
      <c r="AG465"/>
      <c r="AH465"/>
      <c r="AL465"/>
    </row>
    <row r="466" spans="1:44" ht="12" customHeight="1">
      <c r="A466" s="69">
        <f t="shared" si="14"/>
        <v>463</v>
      </c>
      <c r="B466" s="69">
        <f t="shared" si="15"/>
        <v>581</v>
      </c>
      <c r="C466" s="25" t="s">
        <v>584</v>
      </c>
      <c r="D466" s="70"/>
      <c r="F466"/>
      <c r="H466"/>
      <c r="Q466" s="25">
        <v>581</v>
      </c>
      <c r="AF466" s="70"/>
      <c r="AG466"/>
      <c r="AH466"/>
      <c r="AL466"/>
    </row>
    <row r="467" spans="1:44" ht="12" customHeight="1">
      <c r="A467" s="69">
        <f t="shared" si="14"/>
        <v>464</v>
      </c>
      <c r="B467" s="69">
        <f t="shared" si="15"/>
        <v>581</v>
      </c>
      <c r="C467" s="25" t="s">
        <v>585</v>
      </c>
      <c r="D467" s="70"/>
      <c r="F467"/>
      <c r="H467"/>
      <c r="J467" s="25">
        <v>581</v>
      </c>
      <c r="AF467" s="70"/>
      <c r="AG467"/>
      <c r="AH467"/>
      <c r="AL467"/>
    </row>
    <row r="468" spans="1:44" ht="12" customHeight="1">
      <c r="A468" s="69">
        <f t="shared" si="14"/>
        <v>465</v>
      </c>
      <c r="B468" s="69">
        <f t="shared" si="15"/>
        <v>581</v>
      </c>
      <c r="C468" s="25" t="s">
        <v>586</v>
      </c>
      <c r="D468" s="70"/>
      <c r="F468"/>
      <c r="H468"/>
      <c r="Q468" s="25">
        <v>581</v>
      </c>
      <c r="AF468" s="70"/>
      <c r="AG468"/>
      <c r="AH468"/>
      <c r="AL468"/>
    </row>
    <row r="469" spans="1:44" ht="12" customHeight="1">
      <c r="A469" s="69">
        <f t="shared" si="14"/>
        <v>466</v>
      </c>
      <c r="B469" s="69">
        <f t="shared" si="15"/>
        <v>580</v>
      </c>
      <c r="C469" s="25" t="s">
        <v>587</v>
      </c>
      <c r="D469" s="70"/>
      <c r="F469"/>
      <c r="H469"/>
      <c r="AF469" s="70"/>
      <c r="AG469"/>
      <c r="AH469"/>
      <c r="AJ469"/>
      <c r="AL469"/>
      <c r="AR469" s="25">
        <v>580</v>
      </c>
    </row>
    <row r="470" spans="1:44" ht="12" customHeight="1">
      <c r="A470" s="69">
        <f t="shared" si="14"/>
        <v>467</v>
      </c>
      <c r="B470" s="69">
        <f t="shared" si="15"/>
        <v>577</v>
      </c>
      <c r="C470" s="25" t="s">
        <v>588</v>
      </c>
      <c r="D470" s="70"/>
      <c r="F470"/>
      <c r="H470"/>
      <c r="T470" s="25">
        <v>577</v>
      </c>
      <c r="AF470" s="70"/>
      <c r="AG470"/>
      <c r="AH470"/>
      <c r="AJ470"/>
      <c r="AL470"/>
    </row>
    <row r="471" spans="1:44" ht="12" customHeight="1">
      <c r="A471" s="69">
        <f t="shared" si="14"/>
        <v>468</v>
      </c>
      <c r="B471" s="69">
        <f t="shared" si="15"/>
        <v>576</v>
      </c>
      <c r="C471" s="25" t="s">
        <v>589</v>
      </c>
      <c r="D471" s="70"/>
      <c r="F471"/>
      <c r="H471"/>
      <c r="Q471" s="25">
        <v>576</v>
      </c>
      <c r="AF471" s="70"/>
      <c r="AG471"/>
      <c r="AH471"/>
      <c r="AL471"/>
    </row>
    <row r="472" spans="1:44" ht="12" customHeight="1">
      <c r="A472" s="69">
        <f t="shared" si="14"/>
        <v>469</v>
      </c>
      <c r="B472" s="69">
        <f t="shared" si="15"/>
        <v>575</v>
      </c>
      <c r="C472" s="25" t="s">
        <v>590</v>
      </c>
      <c r="D472" s="70"/>
      <c r="F472"/>
      <c r="H472"/>
      <c r="AF472" s="70"/>
      <c r="AG472"/>
      <c r="AH472"/>
      <c r="AL472"/>
      <c r="AR472" s="25">
        <v>575</v>
      </c>
    </row>
    <row r="473" spans="1:44" ht="12" customHeight="1">
      <c r="A473" s="69">
        <f t="shared" si="14"/>
        <v>470</v>
      </c>
      <c r="B473" s="69">
        <f t="shared" si="15"/>
        <v>575</v>
      </c>
      <c r="C473" s="25" t="s">
        <v>591</v>
      </c>
      <c r="D473" s="70"/>
      <c r="F473"/>
      <c r="H473"/>
      <c r="J473" s="25">
        <v>575</v>
      </c>
      <c r="AF473" s="70"/>
      <c r="AG473"/>
      <c r="AH473"/>
      <c r="AL473"/>
    </row>
    <row r="474" spans="1:44" ht="12" customHeight="1">
      <c r="A474" s="69">
        <f t="shared" si="14"/>
        <v>471</v>
      </c>
      <c r="B474" s="69">
        <f t="shared" si="15"/>
        <v>573</v>
      </c>
      <c r="C474" s="25" t="s">
        <v>592</v>
      </c>
      <c r="D474" s="70"/>
      <c r="F474"/>
      <c r="H474"/>
      <c r="Q474" s="25">
        <v>573</v>
      </c>
      <c r="AF474" s="70"/>
      <c r="AG474"/>
      <c r="AH474"/>
      <c r="AL474"/>
    </row>
    <row r="475" spans="1:44" ht="12" customHeight="1">
      <c r="A475" s="69">
        <f t="shared" si="14"/>
        <v>472</v>
      </c>
      <c r="B475" s="69">
        <f t="shared" si="15"/>
        <v>570</v>
      </c>
      <c r="C475" s="25" t="s">
        <v>593</v>
      </c>
      <c r="D475" s="70"/>
      <c r="F475"/>
      <c r="H475"/>
      <c r="AF475" s="70"/>
      <c r="AG475"/>
      <c r="AH475"/>
      <c r="AJ475"/>
      <c r="AL475"/>
      <c r="AN475" s="25">
        <v>570</v>
      </c>
    </row>
    <row r="476" spans="1:44" ht="12" customHeight="1">
      <c r="A476" s="69">
        <f t="shared" si="14"/>
        <v>473</v>
      </c>
      <c r="B476" s="69">
        <f t="shared" si="15"/>
        <v>561</v>
      </c>
      <c r="C476" s="25" t="s">
        <v>594</v>
      </c>
      <c r="D476" s="70"/>
      <c r="F476"/>
      <c r="H476"/>
      <c r="T476" s="25">
        <v>561</v>
      </c>
      <c r="AF476" s="70"/>
      <c r="AG476"/>
      <c r="AH476"/>
      <c r="AL476"/>
    </row>
    <row r="477" spans="1:44" ht="12" customHeight="1">
      <c r="A477" s="69">
        <f t="shared" si="14"/>
        <v>474</v>
      </c>
      <c r="B477" s="69">
        <f t="shared" si="15"/>
        <v>561</v>
      </c>
      <c r="C477" s="25" t="s">
        <v>595</v>
      </c>
      <c r="D477" s="70"/>
      <c r="F477"/>
      <c r="H477"/>
      <c r="AF477" s="70"/>
      <c r="AG477"/>
      <c r="AH477"/>
      <c r="AL477"/>
      <c r="AN477" s="25">
        <v>561</v>
      </c>
    </row>
    <row r="478" spans="1:44" ht="12" customHeight="1">
      <c r="A478" s="69">
        <f t="shared" si="14"/>
        <v>475</v>
      </c>
      <c r="B478" s="69">
        <f t="shared" si="15"/>
        <v>556</v>
      </c>
      <c r="C478" s="25" t="s">
        <v>596</v>
      </c>
      <c r="D478" s="70"/>
      <c r="F478"/>
      <c r="H478"/>
      <c r="AF478" s="70"/>
      <c r="AG478" s="27">
        <v>556</v>
      </c>
      <c r="AH478"/>
      <c r="AJ478"/>
      <c r="AL478"/>
    </row>
    <row r="479" spans="1:44" ht="12" customHeight="1">
      <c r="A479" s="69">
        <f t="shared" si="14"/>
        <v>476</v>
      </c>
      <c r="B479" s="69">
        <f t="shared" si="15"/>
        <v>546</v>
      </c>
      <c r="C479" s="25" t="s">
        <v>597</v>
      </c>
      <c r="D479" s="70"/>
      <c r="F479"/>
      <c r="H479"/>
      <c r="AF479" s="70"/>
      <c r="AG479"/>
      <c r="AH479"/>
      <c r="AJ479" s="25">
        <v>546</v>
      </c>
      <c r="AL479"/>
    </row>
    <row r="480" spans="1:44" ht="12" customHeight="1">
      <c r="A480" s="69">
        <f t="shared" si="14"/>
        <v>477</v>
      </c>
      <c r="B480" s="69">
        <f t="shared" si="15"/>
        <v>513</v>
      </c>
      <c r="C480" s="25" t="s">
        <v>598</v>
      </c>
      <c r="D480" s="70"/>
      <c r="F480"/>
      <c r="H480"/>
      <c r="N480" s="25">
        <v>513</v>
      </c>
      <c r="AF480" s="70"/>
      <c r="AG480"/>
      <c r="AH480"/>
      <c r="AL480"/>
    </row>
    <row r="481" spans="1:49" ht="12" customHeight="1">
      <c r="A481" s="69">
        <f t="shared" si="14"/>
        <v>478</v>
      </c>
      <c r="B481" s="69">
        <f t="shared" si="15"/>
        <v>506</v>
      </c>
      <c r="C481" s="25" t="s">
        <v>599</v>
      </c>
      <c r="D481" s="70"/>
      <c r="F481"/>
      <c r="H481"/>
      <c r="T481" s="25">
        <v>506</v>
      </c>
      <c r="AF481" s="70"/>
      <c r="AG481"/>
      <c r="AH481"/>
      <c r="AL481"/>
    </row>
    <row r="482" spans="1:49" ht="12" customHeight="1">
      <c r="A482" s="69">
        <f t="shared" si="14"/>
        <v>479</v>
      </c>
      <c r="B482" s="69">
        <f t="shared" si="15"/>
        <v>502</v>
      </c>
      <c r="C482" s="25" t="s">
        <v>600</v>
      </c>
      <c r="D482" s="70"/>
      <c r="F482"/>
      <c r="H482"/>
      <c r="AF482" s="26">
        <v>502</v>
      </c>
      <c r="AG482"/>
      <c r="AH482"/>
      <c r="AJ482"/>
      <c r="AL482"/>
    </row>
    <row r="483" spans="1:49" ht="12" customHeight="1">
      <c r="A483" s="69">
        <f t="shared" si="14"/>
        <v>480</v>
      </c>
      <c r="B483" s="69">
        <f t="shared" si="15"/>
        <v>502</v>
      </c>
      <c r="C483" s="71" t="s">
        <v>601</v>
      </c>
      <c r="D483" s="70"/>
      <c r="F483"/>
      <c r="H483"/>
      <c r="AF483" s="26">
        <v>502</v>
      </c>
      <c r="AG483"/>
      <c r="AH483"/>
      <c r="AJ483"/>
      <c r="AL483"/>
    </row>
    <row r="484" spans="1:49" ht="12" customHeight="1">
      <c r="A484" s="69">
        <f t="shared" si="14"/>
        <v>481</v>
      </c>
      <c r="B484" s="69">
        <f t="shared" si="15"/>
        <v>497</v>
      </c>
      <c r="C484" s="25" t="s">
        <v>602</v>
      </c>
      <c r="D484" s="70"/>
      <c r="F484"/>
      <c r="H484"/>
      <c r="AA484" s="25">
        <v>497</v>
      </c>
      <c r="AF484" s="70"/>
      <c r="AG484"/>
      <c r="AH484"/>
      <c r="AL484"/>
    </row>
    <row r="485" spans="1:49" ht="12" customHeight="1">
      <c r="A485" s="69">
        <f t="shared" si="14"/>
        <v>482</v>
      </c>
      <c r="B485" s="69">
        <f t="shared" si="15"/>
        <v>488</v>
      </c>
      <c r="C485" s="25" t="s">
        <v>603</v>
      </c>
      <c r="D485" s="70"/>
      <c r="F485"/>
      <c r="H485"/>
      <c r="T485" s="25">
        <v>488</v>
      </c>
      <c r="AF485" s="70"/>
      <c r="AG485"/>
      <c r="AH485"/>
      <c r="AJ485"/>
      <c r="AL485"/>
    </row>
    <row r="486" spans="1:49" ht="12" customHeight="1">
      <c r="A486" s="69">
        <f t="shared" si="14"/>
        <v>483</v>
      </c>
      <c r="B486" s="69">
        <f t="shared" si="15"/>
        <v>481</v>
      </c>
      <c r="C486" s="25" t="s">
        <v>604</v>
      </c>
      <c r="D486" s="70"/>
      <c r="F486"/>
      <c r="H486"/>
      <c r="AF486" s="26">
        <v>481</v>
      </c>
      <c r="AG486"/>
      <c r="AH486"/>
      <c r="AJ486"/>
      <c r="AL486"/>
    </row>
    <row r="487" spans="1:49" ht="12" customHeight="1">
      <c r="A487" s="69">
        <f t="shared" si="14"/>
        <v>484</v>
      </c>
      <c r="B487" s="69">
        <f t="shared" si="15"/>
        <v>446</v>
      </c>
      <c r="C487" s="25" t="s">
        <v>605</v>
      </c>
      <c r="D487" s="70"/>
      <c r="F487"/>
      <c r="H487"/>
      <c r="AF487" s="70"/>
      <c r="AG487"/>
      <c r="AH487"/>
      <c r="AJ487"/>
      <c r="AL487"/>
      <c r="AW487" s="25">
        <v>446</v>
      </c>
    </row>
    <row r="488" spans="1:49" ht="12" customHeight="1">
      <c r="A488" s="69">
        <f t="shared" si="14"/>
        <v>485</v>
      </c>
      <c r="B488" s="69">
        <f t="shared" si="15"/>
        <v>0</v>
      </c>
      <c r="C488" s="25" t="s">
        <v>606</v>
      </c>
      <c r="D488" s="70"/>
      <c r="F488"/>
      <c r="H488"/>
      <c r="AF488" s="70"/>
      <c r="AG488"/>
      <c r="AH488"/>
      <c r="AJ488"/>
      <c r="AL488"/>
    </row>
    <row r="489" spans="1:49" ht="12" customHeight="1">
      <c r="A489" s="69">
        <f t="shared" si="14"/>
        <v>486</v>
      </c>
      <c r="B489" s="69">
        <f t="shared" si="15"/>
        <v>0</v>
      </c>
      <c r="C489" s="25" t="s">
        <v>607</v>
      </c>
      <c r="D489" s="70"/>
      <c r="F489"/>
      <c r="H489"/>
      <c r="AF489" s="70"/>
      <c r="AG489"/>
      <c r="AH489"/>
      <c r="AJ489"/>
      <c r="AL489"/>
    </row>
    <row r="490" spans="1:49" ht="12" customHeight="1">
      <c r="A490" s="69">
        <f t="shared" si="14"/>
        <v>487</v>
      </c>
      <c r="B490" s="69">
        <f t="shared" si="15"/>
        <v>0</v>
      </c>
      <c r="C490" s="25" t="s">
        <v>608</v>
      </c>
      <c r="D490" s="70"/>
      <c r="F490"/>
      <c r="H490"/>
      <c r="AF490" s="70"/>
      <c r="AG490"/>
      <c r="AH490"/>
      <c r="AJ490"/>
      <c r="AL490"/>
    </row>
    <row r="491" spans="1:49" ht="12" customHeight="1">
      <c r="A491" s="69">
        <f t="shared" si="14"/>
        <v>488</v>
      </c>
      <c r="B491" s="69">
        <f t="shared" si="15"/>
        <v>0</v>
      </c>
      <c r="C491" s="25" t="s">
        <v>609</v>
      </c>
      <c r="D491" s="70"/>
      <c r="F491"/>
      <c r="H491"/>
      <c r="AF491" s="70"/>
      <c r="AG491"/>
      <c r="AH491"/>
      <c r="AJ491"/>
      <c r="AL491"/>
    </row>
    <row r="492" spans="1:49" ht="12" customHeight="1">
      <c r="A492" s="69">
        <f t="shared" si="14"/>
        <v>489</v>
      </c>
      <c r="B492" s="69">
        <f t="shared" si="15"/>
        <v>0</v>
      </c>
      <c r="C492" s="25" t="s">
        <v>610</v>
      </c>
      <c r="D492" s="70"/>
      <c r="F492"/>
      <c r="H492"/>
      <c r="AF492" s="70"/>
      <c r="AG492"/>
      <c r="AH492"/>
      <c r="AJ492"/>
      <c r="AL492"/>
    </row>
    <row r="493" spans="1:49" ht="12" customHeight="1">
      <c r="A493" s="69">
        <f t="shared" si="14"/>
        <v>490</v>
      </c>
      <c r="B493" s="69">
        <f t="shared" si="15"/>
        <v>0</v>
      </c>
      <c r="C493" s="25" t="s">
        <v>611</v>
      </c>
      <c r="D493" s="70"/>
      <c r="F493"/>
      <c r="H493"/>
      <c r="AF493" s="70"/>
      <c r="AG493"/>
      <c r="AH493"/>
      <c r="AJ493"/>
      <c r="AL493"/>
    </row>
    <row r="494" spans="1:49" ht="12" customHeight="1">
      <c r="A494" s="69">
        <f t="shared" si="14"/>
        <v>491</v>
      </c>
      <c r="B494" s="69">
        <f t="shared" si="15"/>
        <v>0</v>
      </c>
      <c r="C494" s="25" t="s">
        <v>612</v>
      </c>
      <c r="D494" s="70"/>
      <c r="F494"/>
      <c r="H494"/>
      <c r="AF494" s="70"/>
      <c r="AG494"/>
      <c r="AH494"/>
      <c r="AJ494"/>
      <c r="AL494"/>
    </row>
    <row r="495" spans="1:49" ht="12" customHeight="1">
      <c r="A495" s="69">
        <f t="shared" si="14"/>
        <v>492</v>
      </c>
      <c r="B495" s="69">
        <f t="shared" si="15"/>
        <v>0</v>
      </c>
      <c r="C495" s="25" t="s">
        <v>613</v>
      </c>
      <c r="D495" s="70"/>
      <c r="F495"/>
      <c r="H495"/>
      <c r="AF495" s="70"/>
      <c r="AG495"/>
      <c r="AH495"/>
      <c r="AJ495"/>
      <c r="AL495"/>
    </row>
    <row r="496" spans="1:49" ht="12" customHeight="1">
      <c r="A496" s="69">
        <f t="shared" si="14"/>
        <v>493</v>
      </c>
      <c r="B496" s="69">
        <f t="shared" si="15"/>
        <v>0</v>
      </c>
      <c r="C496" s="25" t="s">
        <v>614</v>
      </c>
      <c r="D496" s="70"/>
      <c r="F496"/>
      <c r="H496"/>
      <c r="AF496" s="70"/>
      <c r="AG496"/>
      <c r="AH496"/>
      <c r="AJ496"/>
      <c r="AL496"/>
    </row>
    <row r="497" spans="1:38" ht="12" customHeight="1">
      <c r="A497" s="69">
        <f t="shared" si="14"/>
        <v>494</v>
      </c>
      <c r="B497" s="69">
        <f t="shared" si="15"/>
        <v>0</v>
      </c>
      <c r="C497" s="25" t="s">
        <v>615</v>
      </c>
      <c r="D497" s="70"/>
      <c r="F497"/>
      <c r="H497"/>
      <c r="AF497" s="70"/>
      <c r="AG497"/>
      <c r="AH497"/>
      <c r="AJ497"/>
      <c r="AL497"/>
    </row>
    <row r="498" spans="1:38" ht="12" customHeight="1">
      <c r="A498" s="69">
        <f t="shared" si="14"/>
        <v>495</v>
      </c>
      <c r="B498" s="69">
        <f t="shared" si="15"/>
        <v>0</v>
      </c>
      <c r="C498" s="25" t="s">
        <v>616</v>
      </c>
      <c r="D498" s="70"/>
      <c r="F498"/>
      <c r="H498"/>
      <c r="AF498" s="70"/>
      <c r="AG498"/>
      <c r="AH498"/>
      <c r="AJ498"/>
      <c r="AL498"/>
    </row>
    <row r="499" spans="1:38" ht="12" customHeight="1">
      <c r="A499" s="69">
        <f t="shared" si="14"/>
        <v>496</v>
      </c>
      <c r="B499" s="69">
        <f t="shared" si="15"/>
        <v>0</v>
      </c>
      <c r="C499" s="25" t="s">
        <v>617</v>
      </c>
      <c r="D499" s="70"/>
      <c r="F499"/>
      <c r="H499"/>
      <c r="AF499" s="70"/>
      <c r="AG499"/>
      <c r="AH499"/>
      <c r="AJ499"/>
      <c r="AL499"/>
    </row>
    <row r="500" spans="1:38" ht="12" customHeight="1">
      <c r="A500" s="69">
        <f t="shared" si="14"/>
        <v>497</v>
      </c>
      <c r="B500" s="69">
        <f t="shared" si="15"/>
        <v>0</v>
      </c>
      <c r="C500" s="25" t="s">
        <v>618</v>
      </c>
      <c r="D500" s="70"/>
      <c r="F500"/>
      <c r="H500"/>
      <c r="AF500" s="70"/>
      <c r="AG500"/>
      <c r="AH500"/>
      <c r="AJ500"/>
      <c r="AL500"/>
    </row>
    <row r="501" spans="1:38" ht="12" customHeight="1">
      <c r="A501" s="69">
        <f t="shared" si="14"/>
        <v>498</v>
      </c>
      <c r="B501" s="69">
        <f t="shared" si="15"/>
        <v>0</v>
      </c>
      <c r="C501" s="25" t="s">
        <v>619</v>
      </c>
      <c r="D501" s="70"/>
      <c r="F501"/>
      <c r="H501"/>
      <c r="AF501" s="70"/>
      <c r="AG501"/>
      <c r="AH501"/>
      <c r="AJ501"/>
      <c r="AL501"/>
    </row>
    <row r="502" spans="1:38" ht="12" customHeight="1">
      <c r="A502" s="69">
        <f t="shared" si="14"/>
        <v>499</v>
      </c>
      <c r="B502" s="69">
        <f t="shared" si="15"/>
        <v>0</v>
      </c>
      <c r="C502" s="25" t="s">
        <v>620</v>
      </c>
      <c r="D502" s="70"/>
      <c r="F502"/>
      <c r="H502"/>
      <c r="AF502" s="70"/>
      <c r="AG502"/>
      <c r="AH502"/>
      <c r="AJ502"/>
      <c r="AL502"/>
    </row>
    <row r="503" spans="1:38" ht="12" customHeight="1">
      <c r="A503" s="69">
        <f t="shared" si="14"/>
        <v>500</v>
      </c>
      <c r="B503" s="69">
        <f t="shared" si="15"/>
        <v>0</v>
      </c>
      <c r="C503" s="25" t="s">
        <v>621</v>
      </c>
      <c r="D503" s="70"/>
      <c r="F503"/>
      <c r="H503"/>
      <c r="AF503" s="70"/>
      <c r="AG503"/>
      <c r="AH503"/>
      <c r="AJ503"/>
      <c r="AL503"/>
    </row>
    <row r="504" spans="1:38" ht="12" customHeight="1">
      <c r="A504" s="69">
        <f t="shared" si="14"/>
        <v>501</v>
      </c>
      <c r="B504" s="69">
        <f t="shared" si="15"/>
        <v>0</v>
      </c>
      <c r="C504" s="25" t="s">
        <v>622</v>
      </c>
      <c r="D504" s="70"/>
      <c r="F504"/>
      <c r="H504"/>
      <c r="AF504" s="70"/>
      <c r="AG504"/>
      <c r="AH504"/>
      <c r="AJ504"/>
      <c r="AL504"/>
    </row>
    <row r="505" spans="1:38" ht="12" customHeight="1">
      <c r="A505" s="69">
        <f t="shared" si="14"/>
        <v>502</v>
      </c>
      <c r="B505" s="69">
        <f t="shared" si="15"/>
        <v>0</v>
      </c>
      <c r="C505" s="25" t="s">
        <v>623</v>
      </c>
      <c r="D505" s="70"/>
      <c r="F505"/>
      <c r="H505"/>
      <c r="AF505" s="70"/>
      <c r="AG505"/>
      <c r="AH505"/>
      <c r="AJ505"/>
      <c r="AL505"/>
    </row>
    <row r="506" spans="1:38" ht="12" customHeight="1">
      <c r="A506" s="69">
        <f t="shared" si="14"/>
        <v>503</v>
      </c>
      <c r="B506" s="69">
        <f t="shared" si="15"/>
        <v>0</v>
      </c>
      <c r="C506" s="25" t="s">
        <v>624</v>
      </c>
      <c r="D506" s="70"/>
      <c r="F506"/>
      <c r="H506"/>
      <c r="AF506" s="70"/>
      <c r="AG506"/>
      <c r="AH506"/>
      <c r="AJ506"/>
      <c r="AL506"/>
    </row>
    <row r="507" spans="1:38" ht="12" customHeight="1">
      <c r="A507" s="69">
        <f t="shared" si="14"/>
        <v>504</v>
      </c>
      <c r="B507" s="69">
        <f t="shared" si="15"/>
        <v>0</v>
      </c>
      <c r="C507" s="25" t="s">
        <v>625</v>
      </c>
      <c r="D507" s="70"/>
      <c r="F507"/>
      <c r="H507"/>
      <c r="AF507" s="70"/>
      <c r="AG507"/>
      <c r="AH507"/>
      <c r="AJ507"/>
      <c r="AL507"/>
    </row>
    <row r="508" spans="1:38" ht="12" customHeight="1">
      <c r="A508" s="69">
        <f t="shared" si="14"/>
        <v>505</v>
      </c>
      <c r="B508" s="69">
        <f t="shared" si="15"/>
        <v>0</v>
      </c>
      <c r="C508" s="25" t="s">
        <v>626</v>
      </c>
      <c r="D508" s="70"/>
      <c r="F508"/>
      <c r="H508"/>
      <c r="AF508" s="70"/>
      <c r="AG508"/>
      <c r="AH508"/>
      <c r="AJ508"/>
      <c r="AL508"/>
    </row>
    <row r="509" spans="1:38" ht="12" customHeight="1">
      <c r="A509" s="69">
        <f t="shared" si="14"/>
        <v>506</v>
      </c>
      <c r="B509" s="69">
        <f t="shared" si="15"/>
        <v>0</v>
      </c>
      <c r="C509" s="25" t="s">
        <v>627</v>
      </c>
      <c r="D509" s="70"/>
      <c r="F509"/>
      <c r="H509"/>
      <c r="AF509" s="70"/>
      <c r="AG509"/>
      <c r="AH509"/>
      <c r="AJ509"/>
      <c r="AL509"/>
    </row>
    <row r="510" spans="1:38" ht="12" customHeight="1">
      <c r="A510" s="69">
        <f t="shared" si="14"/>
        <v>507</v>
      </c>
      <c r="B510" s="69">
        <f t="shared" si="15"/>
        <v>0</v>
      </c>
      <c r="C510" s="25" t="s">
        <v>628</v>
      </c>
      <c r="D510" s="70"/>
      <c r="F510"/>
      <c r="H510"/>
      <c r="AF510" s="70"/>
      <c r="AG510"/>
      <c r="AH510"/>
      <c r="AJ510"/>
      <c r="AL510"/>
    </row>
    <row r="511" spans="1:38" ht="12" customHeight="1">
      <c r="A511" s="69">
        <f t="shared" si="14"/>
        <v>508</v>
      </c>
      <c r="B511" s="69">
        <f t="shared" si="15"/>
        <v>0</v>
      </c>
      <c r="C511" s="25" t="s">
        <v>629</v>
      </c>
      <c r="D511" s="70"/>
      <c r="F511"/>
      <c r="H511"/>
      <c r="AF511" s="70"/>
      <c r="AG511"/>
      <c r="AH511"/>
      <c r="AJ511"/>
      <c r="AL511"/>
    </row>
    <row r="512" spans="1:38" ht="12" customHeight="1">
      <c r="A512" s="69">
        <f t="shared" si="14"/>
        <v>509</v>
      </c>
      <c r="B512" s="69">
        <f t="shared" si="15"/>
        <v>0</v>
      </c>
      <c r="C512" s="25" t="s">
        <v>630</v>
      </c>
      <c r="D512" s="70"/>
      <c r="F512"/>
      <c r="H512"/>
      <c r="AF512" s="70"/>
      <c r="AG512"/>
      <c r="AH512"/>
      <c r="AJ512"/>
      <c r="AL512"/>
    </row>
    <row r="513" spans="1:38" ht="12" customHeight="1">
      <c r="A513" s="69">
        <f t="shared" si="14"/>
        <v>510</v>
      </c>
      <c r="B513" s="69">
        <f t="shared" si="15"/>
        <v>0</v>
      </c>
      <c r="C513" s="25" t="s">
        <v>631</v>
      </c>
      <c r="D513" s="70"/>
      <c r="F513"/>
      <c r="H513"/>
      <c r="AF513" s="70"/>
      <c r="AG513"/>
      <c r="AH513"/>
      <c r="AJ513"/>
      <c r="AL513"/>
    </row>
    <row r="514" spans="1:38" ht="12" customHeight="1">
      <c r="A514" s="69">
        <f t="shared" si="14"/>
        <v>511</v>
      </c>
      <c r="B514" s="69">
        <f t="shared" si="15"/>
        <v>0</v>
      </c>
      <c r="C514" s="25" t="s">
        <v>632</v>
      </c>
      <c r="D514" s="70"/>
      <c r="F514"/>
      <c r="H514"/>
      <c r="AF514" s="70"/>
      <c r="AG514"/>
      <c r="AH514"/>
      <c r="AJ514"/>
      <c r="AL514"/>
    </row>
    <row r="515" spans="1:38" ht="12" customHeight="1">
      <c r="A515" s="69">
        <f t="shared" si="14"/>
        <v>512</v>
      </c>
      <c r="B515" s="69">
        <f t="shared" si="15"/>
        <v>0</v>
      </c>
      <c r="C515" s="25" t="s">
        <v>633</v>
      </c>
      <c r="D515" s="70"/>
      <c r="F515"/>
      <c r="H515"/>
      <c r="AF515" s="70"/>
      <c r="AG515"/>
      <c r="AH515"/>
      <c r="AJ515"/>
      <c r="AL515"/>
    </row>
    <row r="516" spans="1:38" ht="12" customHeight="1">
      <c r="A516" s="69">
        <f t="shared" ref="A516:A579" si="16">ROW()-3</f>
        <v>513</v>
      </c>
      <c r="B516" s="69">
        <f t="shared" ref="B516:B579" si="17">SUM(D516:HH516)</f>
        <v>0</v>
      </c>
      <c r="C516" s="25" t="s">
        <v>634</v>
      </c>
      <c r="D516" s="70"/>
      <c r="F516"/>
      <c r="H516"/>
      <c r="AF516" s="70"/>
      <c r="AG516"/>
      <c r="AH516"/>
      <c r="AJ516"/>
      <c r="AL516"/>
    </row>
    <row r="517" spans="1:38" ht="12" customHeight="1">
      <c r="A517" s="69">
        <f t="shared" si="16"/>
        <v>514</v>
      </c>
      <c r="B517" s="69">
        <f t="shared" si="17"/>
        <v>0</v>
      </c>
      <c r="C517" s="25" t="s">
        <v>635</v>
      </c>
      <c r="D517" s="70"/>
      <c r="F517"/>
      <c r="H517"/>
      <c r="AF517" s="70"/>
      <c r="AG517"/>
      <c r="AH517"/>
      <c r="AJ517"/>
      <c r="AL517"/>
    </row>
    <row r="518" spans="1:38" ht="12" customHeight="1">
      <c r="A518" s="69">
        <f t="shared" si="16"/>
        <v>515</v>
      </c>
      <c r="B518" s="69">
        <f t="shared" si="17"/>
        <v>0</v>
      </c>
      <c r="C518" s="25" t="s">
        <v>636</v>
      </c>
      <c r="D518" s="70"/>
      <c r="F518"/>
      <c r="H518"/>
      <c r="AF518" s="70"/>
      <c r="AG518"/>
      <c r="AH518"/>
      <c r="AJ518"/>
      <c r="AL518"/>
    </row>
    <row r="519" spans="1:38" ht="12" customHeight="1">
      <c r="A519" s="69">
        <f t="shared" si="16"/>
        <v>516</v>
      </c>
      <c r="B519" s="69">
        <f t="shared" si="17"/>
        <v>0</v>
      </c>
      <c r="C519" s="71" t="s">
        <v>637</v>
      </c>
      <c r="D519" s="70"/>
      <c r="F519"/>
      <c r="H519"/>
      <c r="AF519" s="70"/>
      <c r="AG519"/>
      <c r="AH519"/>
      <c r="AJ519"/>
      <c r="AL519"/>
    </row>
    <row r="520" spans="1:38" ht="12" customHeight="1">
      <c r="A520" s="69">
        <f t="shared" si="16"/>
        <v>517</v>
      </c>
      <c r="B520" s="69">
        <f t="shared" si="17"/>
        <v>0</v>
      </c>
      <c r="C520" s="25" t="s">
        <v>638</v>
      </c>
      <c r="D520" s="70"/>
      <c r="F520"/>
      <c r="H520"/>
      <c r="AF520" s="70"/>
      <c r="AG520"/>
      <c r="AH520"/>
      <c r="AJ520"/>
      <c r="AL520"/>
    </row>
    <row r="521" spans="1:38" ht="12" customHeight="1">
      <c r="A521" s="69">
        <f t="shared" si="16"/>
        <v>518</v>
      </c>
      <c r="B521" s="69">
        <f t="shared" si="17"/>
        <v>0</v>
      </c>
      <c r="C521" s="25" t="s">
        <v>639</v>
      </c>
      <c r="D521" s="70"/>
      <c r="F521"/>
      <c r="H521"/>
      <c r="AF521" s="70"/>
      <c r="AG521"/>
      <c r="AH521"/>
      <c r="AJ521"/>
      <c r="AL521"/>
    </row>
    <row r="522" spans="1:38" ht="12" customHeight="1">
      <c r="A522" s="69">
        <f t="shared" si="16"/>
        <v>519</v>
      </c>
      <c r="B522" s="69">
        <f t="shared" si="17"/>
        <v>0</v>
      </c>
      <c r="C522" s="25" t="s">
        <v>640</v>
      </c>
      <c r="D522" s="70"/>
      <c r="F522"/>
      <c r="H522"/>
      <c r="AF522" s="70"/>
      <c r="AG522"/>
      <c r="AH522"/>
      <c r="AJ522"/>
      <c r="AL522"/>
    </row>
    <row r="523" spans="1:38" ht="12" customHeight="1">
      <c r="A523" s="69">
        <f t="shared" si="16"/>
        <v>520</v>
      </c>
      <c r="B523" s="69">
        <f t="shared" si="17"/>
        <v>0</v>
      </c>
      <c r="C523" s="25" t="s">
        <v>641</v>
      </c>
      <c r="D523" s="70"/>
      <c r="F523"/>
      <c r="H523"/>
      <c r="AF523" s="70"/>
      <c r="AG523"/>
      <c r="AH523"/>
      <c r="AJ523"/>
      <c r="AL523"/>
    </row>
    <row r="524" spans="1:38" ht="12" customHeight="1">
      <c r="A524" s="69">
        <f t="shared" si="16"/>
        <v>521</v>
      </c>
      <c r="B524" s="69">
        <f t="shared" si="17"/>
        <v>0</v>
      </c>
      <c r="C524" s="25" t="s">
        <v>642</v>
      </c>
      <c r="D524" s="70"/>
      <c r="F524"/>
      <c r="H524"/>
      <c r="AF524" s="70"/>
      <c r="AG524"/>
      <c r="AH524"/>
      <c r="AJ524"/>
      <c r="AL524"/>
    </row>
    <row r="525" spans="1:38" ht="12" customHeight="1">
      <c r="A525" s="69">
        <f t="shared" si="16"/>
        <v>522</v>
      </c>
      <c r="B525" s="69">
        <f t="shared" si="17"/>
        <v>0</v>
      </c>
      <c r="C525" s="25" t="s">
        <v>643</v>
      </c>
      <c r="D525" s="70"/>
      <c r="F525"/>
      <c r="H525"/>
      <c r="AF525" s="70"/>
      <c r="AG525"/>
      <c r="AH525"/>
      <c r="AJ525"/>
      <c r="AL525"/>
    </row>
    <row r="526" spans="1:38" ht="12" customHeight="1">
      <c r="A526" s="69">
        <f t="shared" si="16"/>
        <v>523</v>
      </c>
      <c r="B526" s="69">
        <f t="shared" si="17"/>
        <v>0</v>
      </c>
      <c r="C526" s="25" t="s">
        <v>644</v>
      </c>
      <c r="D526" s="70"/>
      <c r="F526"/>
      <c r="H526"/>
      <c r="AF526" s="70"/>
      <c r="AG526"/>
      <c r="AH526"/>
      <c r="AJ526"/>
      <c r="AL526"/>
    </row>
    <row r="527" spans="1:38" ht="12" customHeight="1">
      <c r="A527" s="69">
        <f t="shared" si="16"/>
        <v>524</v>
      </c>
      <c r="B527" s="69">
        <f t="shared" si="17"/>
        <v>0</v>
      </c>
      <c r="C527" s="25" t="s">
        <v>645</v>
      </c>
      <c r="D527" s="70"/>
      <c r="F527"/>
      <c r="H527"/>
      <c r="AF527" s="70"/>
      <c r="AG527"/>
      <c r="AH527"/>
      <c r="AJ527"/>
      <c r="AL527"/>
    </row>
    <row r="528" spans="1:38" ht="12" customHeight="1">
      <c r="A528" s="69">
        <f t="shared" si="16"/>
        <v>525</v>
      </c>
      <c r="B528" s="69">
        <f t="shared" si="17"/>
        <v>0</v>
      </c>
      <c r="C528" s="25" t="s">
        <v>646</v>
      </c>
      <c r="D528" s="70"/>
      <c r="E528"/>
      <c r="F528"/>
      <c r="G528"/>
      <c r="H528"/>
      <c r="AF528" s="70"/>
      <c r="AG528"/>
      <c r="AH528"/>
      <c r="AJ528"/>
      <c r="AL528"/>
    </row>
    <row r="529" spans="1:38" ht="12" customHeight="1">
      <c r="A529" s="69">
        <f t="shared" si="16"/>
        <v>526</v>
      </c>
      <c r="B529" s="69">
        <f t="shared" si="17"/>
        <v>0</v>
      </c>
      <c r="C529" s="25" t="s">
        <v>647</v>
      </c>
      <c r="D529" s="70"/>
      <c r="F529"/>
      <c r="H529"/>
      <c r="AF529" s="70"/>
      <c r="AG529"/>
      <c r="AH529"/>
      <c r="AJ529"/>
      <c r="AL529"/>
    </row>
    <row r="530" spans="1:38" ht="12" customHeight="1">
      <c r="A530" s="69">
        <f t="shared" si="16"/>
        <v>527</v>
      </c>
      <c r="B530" s="69">
        <f t="shared" si="17"/>
        <v>0</v>
      </c>
      <c r="C530" s="25" t="s">
        <v>648</v>
      </c>
      <c r="D530" s="70"/>
      <c r="F530"/>
      <c r="H530"/>
      <c r="AF530" s="70"/>
      <c r="AG530"/>
      <c r="AH530"/>
      <c r="AJ530"/>
      <c r="AL530"/>
    </row>
    <row r="531" spans="1:38" ht="12" customHeight="1">
      <c r="A531" s="69">
        <f t="shared" si="16"/>
        <v>528</v>
      </c>
      <c r="B531" s="69">
        <f t="shared" si="17"/>
        <v>0</v>
      </c>
      <c r="C531" s="25" t="s">
        <v>649</v>
      </c>
      <c r="D531" s="70"/>
      <c r="F531"/>
      <c r="H531"/>
      <c r="AF531" s="70"/>
      <c r="AG531"/>
      <c r="AH531"/>
      <c r="AJ531"/>
      <c r="AL531"/>
    </row>
    <row r="532" spans="1:38" ht="12" customHeight="1">
      <c r="A532" s="69">
        <f t="shared" si="16"/>
        <v>529</v>
      </c>
      <c r="B532" s="69">
        <f t="shared" si="17"/>
        <v>0</v>
      </c>
      <c r="C532" s="25" t="s">
        <v>650</v>
      </c>
      <c r="D532" s="70"/>
      <c r="F532"/>
      <c r="H532"/>
      <c r="AF532" s="70"/>
      <c r="AG532"/>
      <c r="AH532"/>
      <c r="AJ532"/>
      <c r="AL532"/>
    </row>
    <row r="533" spans="1:38" ht="12" customHeight="1">
      <c r="A533" s="69">
        <f t="shared" si="16"/>
        <v>530</v>
      </c>
      <c r="B533" s="69">
        <f t="shared" si="17"/>
        <v>0</v>
      </c>
      <c r="C533" s="25" t="s">
        <v>651</v>
      </c>
      <c r="D533" s="70"/>
      <c r="F533"/>
      <c r="H533"/>
      <c r="AF533" s="70"/>
      <c r="AG533"/>
      <c r="AH533"/>
      <c r="AJ533"/>
      <c r="AL533"/>
    </row>
    <row r="534" spans="1:38" ht="12" customHeight="1">
      <c r="A534" s="69">
        <f t="shared" si="16"/>
        <v>531</v>
      </c>
      <c r="B534" s="69">
        <f t="shared" si="17"/>
        <v>0</v>
      </c>
      <c r="C534" s="25" t="s">
        <v>652</v>
      </c>
      <c r="D534" s="70"/>
      <c r="F534"/>
      <c r="H534"/>
      <c r="AF534" s="70"/>
      <c r="AG534"/>
      <c r="AH534"/>
      <c r="AJ534"/>
      <c r="AL534"/>
    </row>
    <row r="535" spans="1:38" ht="12" customHeight="1">
      <c r="A535" s="69">
        <f t="shared" si="16"/>
        <v>532</v>
      </c>
      <c r="B535" s="69">
        <f t="shared" si="17"/>
        <v>0</v>
      </c>
      <c r="C535" s="25" t="s">
        <v>653</v>
      </c>
      <c r="D535" s="70"/>
      <c r="F535"/>
      <c r="H535"/>
      <c r="AF535" s="70"/>
      <c r="AG535"/>
      <c r="AH535"/>
      <c r="AJ535"/>
      <c r="AL535"/>
    </row>
    <row r="536" spans="1:38" ht="12" customHeight="1">
      <c r="A536" s="69">
        <f t="shared" si="16"/>
        <v>533</v>
      </c>
      <c r="B536" s="69">
        <f t="shared" si="17"/>
        <v>0</v>
      </c>
      <c r="C536" s="25" t="s">
        <v>654</v>
      </c>
      <c r="D536" s="70"/>
      <c r="F536"/>
      <c r="H536"/>
      <c r="AF536" s="70"/>
      <c r="AG536"/>
      <c r="AH536"/>
      <c r="AJ536"/>
      <c r="AL536"/>
    </row>
    <row r="537" spans="1:38" ht="12" customHeight="1">
      <c r="A537" s="69">
        <f t="shared" si="16"/>
        <v>534</v>
      </c>
      <c r="B537" s="69">
        <f t="shared" si="17"/>
        <v>0</v>
      </c>
      <c r="C537" s="25" t="s">
        <v>655</v>
      </c>
      <c r="D537" s="70"/>
      <c r="F537"/>
      <c r="H537"/>
      <c r="AF537" s="70"/>
      <c r="AG537"/>
      <c r="AH537"/>
      <c r="AJ537"/>
      <c r="AL537"/>
    </row>
    <row r="538" spans="1:38" ht="12" customHeight="1">
      <c r="A538" s="69">
        <f t="shared" si="16"/>
        <v>535</v>
      </c>
      <c r="B538" s="69">
        <f t="shared" si="17"/>
        <v>0</v>
      </c>
      <c r="C538" s="25" t="s">
        <v>656</v>
      </c>
      <c r="D538" s="70"/>
      <c r="F538"/>
      <c r="H538"/>
      <c r="AF538" s="70"/>
      <c r="AG538"/>
      <c r="AH538"/>
      <c r="AJ538"/>
      <c r="AL538"/>
    </row>
    <row r="539" spans="1:38" ht="12" customHeight="1">
      <c r="A539" s="69">
        <f t="shared" si="16"/>
        <v>536</v>
      </c>
      <c r="B539" s="69">
        <f t="shared" si="17"/>
        <v>0</v>
      </c>
      <c r="C539" s="25" t="s">
        <v>657</v>
      </c>
      <c r="D539" s="70"/>
      <c r="F539"/>
      <c r="H539"/>
      <c r="AF539" s="70"/>
      <c r="AG539"/>
      <c r="AH539"/>
      <c r="AJ539"/>
      <c r="AL539"/>
    </row>
    <row r="540" spans="1:38" ht="12" customHeight="1">
      <c r="A540" s="69">
        <f t="shared" si="16"/>
        <v>537</v>
      </c>
      <c r="B540" s="69">
        <f t="shared" si="17"/>
        <v>0</v>
      </c>
      <c r="C540" s="25" t="s">
        <v>658</v>
      </c>
      <c r="D540" s="70"/>
      <c r="F540"/>
      <c r="H540"/>
      <c r="AF540" s="70"/>
      <c r="AG540"/>
      <c r="AH540"/>
      <c r="AJ540"/>
      <c r="AL540"/>
    </row>
    <row r="541" spans="1:38" ht="12" customHeight="1">
      <c r="A541" s="69">
        <f t="shared" si="16"/>
        <v>538</v>
      </c>
      <c r="B541" s="69">
        <f t="shared" si="17"/>
        <v>0</v>
      </c>
      <c r="C541" s="25" t="s">
        <v>659</v>
      </c>
      <c r="D541" s="70"/>
      <c r="F541"/>
      <c r="H541"/>
      <c r="AF541" s="70"/>
      <c r="AG541"/>
      <c r="AH541"/>
      <c r="AJ541"/>
      <c r="AL541"/>
    </row>
    <row r="542" spans="1:38" ht="12" customHeight="1">
      <c r="A542" s="69">
        <f t="shared" si="16"/>
        <v>539</v>
      </c>
      <c r="B542" s="69">
        <f t="shared" si="17"/>
        <v>0</v>
      </c>
      <c r="C542" s="25" t="s">
        <v>660</v>
      </c>
      <c r="D542" s="70"/>
      <c r="F542"/>
      <c r="H542"/>
      <c r="AF542" s="70"/>
      <c r="AG542"/>
      <c r="AH542"/>
      <c r="AJ542"/>
      <c r="AL542"/>
    </row>
    <row r="543" spans="1:38" ht="12" customHeight="1">
      <c r="A543" s="69">
        <f t="shared" si="16"/>
        <v>540</v>
      </c>
      <c r="B543" s="69">
        <f t="shared" si="17"/>
        <v>0</v>
      </c>
      <c r="C543" s="25" t="s">
        <v>661</v>
      </c>
      <c r="D543" s="70"/>
      <c r="F543"/>
      <c r="H543"/>
      <c r="AF543" s="70"/>
      <c r="AG543"/>
      <c r="AH543"/>
      <c r="AJ543"/>
      <c r="AL543"/>
    </row>
    <row r="544" spans="1:38" ht="12" customHeight="1">
      <c r="A544" s="69">
        <f t="shared" si="16"/>
        <v>541</v>
      </c>
      <c r="B544" s="69">
        <f t="shared" si="17"/>
        <v>0</v>
      </c>
      <c r="C544" s="25" t="s">
        <v>662</v>
      </c>
      <c r="D544" s="70"/>
      <c r="F544"/>
      <c r="H544"/>
      <c r="AF544" s="70"/>
      <c r="AG544"/>
      <c r="AH544"/>
      <c r="AJ544"/>
      <c r="AL544"/>
    </row>
    <row r="545" spans="1:38" ht="12" customHeight="1">
      <c r="A545" s="69">
        <f t="shared" si="16"/>
        <v>542</v>
      </c>
      <c r="B545" s="69">
        <f t="shared" si="17"/>
        <v>0</v>
      </c>
      <c r="C545" s="25" t="s">
        <v>663</v>
      </c>
      <c r="D545" s="70"/>
      <c r="F545"/>
      <c r="H545"/>
      <c r="AF545" s="70"/>
      <c r="AG545"/>
      <c r="AH545"/>
      <c r="AJ545"/>
      <c r="AL545"/>
    </row>
    <row r="546" spans="1:38" ht="12" customHeight="1">
      <c r="A546" s="69">
        <f t="shared" si="16"/>
        <v>543</v>
      </c>
      <c r="B546" s="69">
        <f t="shared" si="17"/>
        <v>0</v>
      </c>
      <c r="C546" s="25" t="s">
        <v>664</v>
      </c>
      <c r="D546" s="70"/>
      <c r="F546"/>
      <c r="H546"/>
      <c r="AF546" s="70"/>
      <c r="AG546"/>
      <c r="AH546"/>
      <c r="AJ546"/>
      <c r="AL546"/>
    </row>
    <row r="547" spans="1:38" ht="12" customHeight="1">
      <c r="A547" s="69">
        <f t="shared" si="16"/>
        <v>544</v>
      </c>
      <c r="B547" s="69">
        <f t="shared" si="17"/>
        <v>0</v>
      </c>
      <c r="C547" s="25" t="s">
        <v>665</v>
      </c>
      <c r="D547" s="70"/>
      <c r="F547"/>
      <c r="H547"/>
      <c r="AF547" s="70"/>
      <c r="AG547"/>
      <c r="AH547"/>
      <c r="AJ547"/>
      <c r="AL547"/>
    </row>
    <row r="548" spans="1:38" ht="12" customHeight="1">
      <c r="A548" s="69">
        <f t="shared" si="16"/>
        <v>545</v>
      </c>
      <c r="B548" s="69">
        <f t="shared" si="17"/>
        <v>0</v>
      </c>
      <c r="C548" s="25" t="s">
        <v>666</v>
      </c>
      <c r="D548" s="70"/>
      <c r="F548"/>
      <c r="H548"/>
      <c r="AF548" s="70"/>
      <c r="AG548"/>
      <c r="AH548"/>
      <c r="AJ548"/>
      <c r="AL548"/>
    </row>
    <row r="549" spans="1:38" ht="12" customHeight="1">
      <c r="A549" s="69">
        <f t="shared" si="16"/>
        <v>546</v>
      </c>
      <c r="B549" s="69">
        <f t="shared" si="17"/>
        <v>0</v>
      </c>
      <c r="C549" s="25" t="s">
        <v>667</v>
      </c>
      <c r="D549" s="70"/>
      <c r="F549"/>
      <c r="H549"/>
      <c r="AF549" s="70"/>
      <c r="AG549"/>
      <c r="AH549"/>
      <c r="AJ549"/>
      <c r="AL549"/>
    </row>
    <row r="550" spans="1:38" ht="12" customHeight="1">
      <c r="A550" s="69">
        <f t="shared" si="16"/>
        <v>547</v>
      </c>
      <c r="B550" s="69">
        <f t="shared" si="17"/>
        <v>0</v>
      </c>
      <c r="C550" s="25" t="s">
        <v>668</v>
      </c>
      <c r="D550" s="70"/>
      <c r="F550"/>
      <c r="H550"/>
      <c r="AF550" s="70"/>
      <c r="AG550"/>
      <c r="AH550"/>
      <c r="AJ550"/>
      <c r="AL550"/>
    </row>
    <row r="551" spans="1:38" ht="12" customHeight="1">
      <c r="A551" s="69">
        <f t="shared" si="16"/>
        <v>548</v>
      </c>
      <c r="B551" s="69">
        <f t="shared" si="17"/>
        <v>0</v>
      </c>
      <c r="C551" s="25" t="s">
        <v>669</v>
      </c>
      <c r="D551" s="70"/>
      <c r="F551"/>
      <c r="H551"/>
      <c r="AF551" s="70"/>
      <c r="AG551"/>
      <c r="AH551"/>
      <c r="AJ551"/>
      <c r="AL551"/>
    </row>
    <row r="552" spans="1:38" ht="12" customHeight="1">
      <c r="A552" s="69">
        <f t="shared" si="16"/>
        <v>549</v>
      </c>
      <c r="B552" s="69">
        <f t="shared" si="17"/>
        <v>0</v>
      </c>
      <c r="C552" s="71" t="s">
        <v>670</v>
      </c>
      <c r="D552" s="70"/>
      <c r="F552"/>
      <c r="H552"/>
      <c r="AF552" s="70"/>
      <c r="AG552"/>
      <c r="AH552"/>
      <c r="AJ552"/>
      <c r="AL552"/>
    </row>
    <row r="553" spans="1:38" ht="12" customHeight="1">
      <c r="A553" s="69">
        <f t="shared" si="16"/>
        <v>550</v>
      </c>
      <c r="B553" s="69">
        <f t="shared" si="17"/>
        <v>0</v>
      </c>
      <c r="C553" s="25" t="s">
        <v>671</v>
      </c>
      <c r="D553" s="70"/>
      <c r="F553"/>
      <c r="H553"/>
      <c r="AF553" s="70"/>
      <c r="AG553"/>
      <c r="AH553"/>
      <c r="AJ553"/>
      <c r="AL553"/>
    </row>
    <row r="554" spans="1:38" ht="12" customHeight="1">
      <c r="A554" s="69">
        <f t="shared" si="16"/>
        <v>551</v>
      </c>
      <c r="B554" s="69">
        <f t="shared" si="17"/>
        <v>0</v>
      </c>
      <c r="C554" s="25" t="s">
        <v>672</v>
      </c>
      <c r="D554" s="70"/>
      <c r="F554"/>
      <c r="H554"/>
      <c r="AF554" s="70"/>
      <c r="AG554"/>
      <c r="AH554"/>
      <c r="AJ554"/>
      <c r="AL554"/>
    </row>
    <row r="555" spans="1:38" ht="12" customHeight="1">
      <c r="A555" s="69">
        <f t="shared" si="16"/>
        <v>552</v>
      </c>
      <c r="B555" s="69">
        <f t="shared" si="17"/>
        <v>0</v>
      </c>
      <c r="C555" s="25" t="s">
        <v>673</v>
      </c>
      <c r="D555" s="70"/>
      <c r="F555"/>
      <c r="H555"/>
      <c r="AF555" s="70"/>
      <c r="AG555"/>
      <c r="AH555"/>
      <c r="AJ555"/>
      <c r="AL555"/>
    </row>
    <row r="556" spans="1:38" ht="12" customHeight="1">
      <c r="A556" s="69">
        <f t="shared" si="16"/>
        <v>553</v>
      </c>
      <c r="B556" s="69">
        <f t="shared" si="17"/>
        <v>0</v>
      </c>
      <c r="C556" s="25" t="s">
        <v>674</v>
      </c>
      <c r="D556" s="70"/>
      <c r="F556"/>
      <c r="H556"/>
      <c r="AF556" s="70"/>
      <c r="AG556"/>
      <c r="AH556"/>
      <c r="AJ556"/>
      <c r="AL556"/>
    </row>
    <row r="557" spans="1:38" ht="12" customHeight="1">
      <c r="A557" s="69">
        <f t="shared" si="16"/>
        <v>554</v>
      </c>
      <c r="B557" s="69">
        <f t="shared" si="17"/>
        <v>0</v>
      </c>
      <c r="C557" s="25" t="s">
        <v>675</v>
      </c>
      <c r="D557" s="70"/>
      <c r="F557"/>
      <c r="H557"/>
      <c r="AF557" s="70"/>
      <c r="AG557"/>
      <c r="AH557"/>
      <c r="AJ557"/>
      <c r="AL557"/>
    </row>
    <row r="558" spans="1:38" ht="12" customHeight="1">
      <c r="A558" s="69">
        <f t="shared" si="16"/>
        <v>555</v>
      </c>
      <c r="B558" s="69">
        <f t="shared" si="17"/>
        <v>0</v>
      </c>
      <c r="C558" s="25" t="s">
        <v>676</v>
      </c>
      <c r="D558" s="70"/>
      <c r="F558"/>
      <c r="H558"/>
      <c r="AF558" s="70"/>
      <c r="AG558"/>
      <c r="AH558"/>
      <c r="AJ558"/>
      <c r="AL558"/>
    </row>
    <row r="559" spans="1:38" ht="12" customHeight="1">
      <c r="A559" s="69">
        <f t="shared" si="16"/>
        <v>556</v>
      </c>
      <c r="B559" s="69">
        <f t="shared" si="17"/>
        <v>0</v>
      </c>
      <c r="C559" s="25" t="s">
        <v>677</v>
      </c>
      <c r="D559" s="70"/>
      <c r="F559"/>
      <c r="H559"/>
      <c r="AF559" s="70"/>
      <c r="AG559"/>
      <c r="AH559"/>
      <c r="AJ559"/>
      <c r="AL559"/>
    </row>
    <row r="560" spans="1:38" ht="12" customHeight="1">
      <c r="A560" s="69">
        <f t="shared" si="16"/>
        <v>557</v>
      </c>
      <c r="B560" s="69">
        <f t="shared" si="17"/>
        <v>0</v>
      </c>
      <c r="C560" s="25" t="s">
        <v>678</v>
      </c>
      <c r="D560" s="70"/>
      <c r="F560"/>
      <c r="H560"/>
      <c r="AF560" s="70"/>
      <c r="AG560"/>
      <c r="AH560"/>
      <c r="AJ560"/>
      <c r="AL560"/>
    </row>
    <row r="561" spans="1:38" ht="12" customHeight="1">
      <c r="A561" s="69">
        <f t="shared" si="16"/>
        <v>558</v>
      </c>
      <c r="B561" s="69">
        <f t="shared" si="17"/>
        <v>0</v>
      </c>
      <c r="C561" s="25" t="s">
        <v>679</v>
      </c>
      <c r="D561" s="70"/>
      <c r="F561"/>
      <c r="H561"/>
      <c r="AF561" s="70"/>
      <c r="AG561"/>
      <c r="AH561"/>
      <c r="AJ561"/>
      <c r="AL561"/>
    </row>
    <row r="562" spans="1:38" ht="12" customHeight="1">
      <c r="A562" s="69">
        <f t="shared" si="16"/>
        <v>559</v>
      </c>
      <c r="B562" s="69">
        <f t="shared" si="17"/>
        <v>0</v>
      </c>
      <c r="C562" s="25" t="s">
        <v>680</v>
      </c>
      <c r="D562" s="70"/>
      <c r="F562"/>
      <c r="H562"/>
      <c r="AF562" s="70"/>
      <c r="AG562"/>
      <c r="AH562"/>
      <c r="AJ562"/>
      <c r="AL562"/>
    </row>
    <row r="563" spans="1:38" ht="12" customHeight="1">
      <c r="A563" s="69">
        <f t="shared" si="16"/>
        <v>560</v>
      </c>
      <c r="B563" s="69">
        <f t="shared" si="17"/>
        <v>0</v>
      </c>
      <c r="C563" s="25" t="s">
        <v>681</v>
      </c>
      <c r="D563" s="70"/>
      <c r="F563"/>
      <c r="H563"/>
      <c r="AF563" s="70"/>
      <c r="AG563"/>
      <c r="AH563"/>
      <c r="AJ563"/>
      <c r="AL563"/>
    </row>
    <row r="564" spans="1:38" ht="12" customHeight="1">
      <c r="A564" s="69">
        <f t="shared" si="16"/>
        <v>561</v>
      </c>
      <c r="B564" s="69">
        <f t="shared" si="17"/>
        <v>0</v>
      </c>
      <c r="C564" s="25" t="s">
        <v>682</v>
      </c>
      <c r="D564" s="70"/>
      <c r="F564"/>
      <c r="H564"/>
      <c r="AF564" s="70"/>
      <c r="AG564"/>
      <c r="AH564"/>
      <c r="AJ564"/>
      <c r="AL564"/>
    </row>
    <row r="565" spans="1:38" ht="12" customHeight="1">
      <c r="A565" s="69">
        <f t="shared" si="16"/>
        <v>562</v>
      </c>
      <c r="B565" s="69">
        <f t="shared" si="17"/>
        <v>0</v>
      </c>
      <c r="C565" s="25" t="s">
        <v>683</v>
      </c>
      <c r="D565" s="70"/>
      <c r="F565"/>
      <c r="H565"/>
      <c r="AF565" s="70"/>
      <c r="AG565"/>
      <c r="AH565"/>
      <c r="AJ565"/>
      <c r="AL565"/>
    </row>
    <row r="566" spans="1:38" ht="12" customHeight="1">
      <c r="A566" s="69">
        <f t="shared" si="16"/>
        <v>563</v>
      </c>
      <c r="B566" s="69">
        <f t="shared" si="17"/>
        <v>0</v>
      </c>
      <c r="C566" s="25" t="s">
        <v>684</v>
      </c>
      <c r="D566" s="70"/>
      <c r="F566"/>
      <c r="H566"/>
      <c r="AF566" s="70"/>
      <c r="AG566"/>
      <c r="AH566"/>
      <c r="AJ566"/>
      <c r="AL566"/>
    </row>
    <row r="567" spans="1:38" ht="12" customHeight="1">
      <c r="A567" s="69">
        <f t="shared" si="16"/>
        <v>564</v>
      </c>
      <c r="B567" s="69">
        <f t="shared" si="17"/>
        <v>0</v>
      </c>
      <c r="C567" s="25" t="s">
        <v>685</v>
      </c>
      <c r="D567" s="70"/>
      <c r="F567"/>
      <c r="H567"/>
      <c r="AF567" s="70"/>
      <c r="AG567"/>
      <c r="AH567"/>
      <c r="AJ567"/>
      <c r="AL567"/>
    </row>
    <row r="568" spans="1:38" ht="12" customHeight="1">
      <c r="A568" s="69">
        <f t="shared" si="16"/>
        <v>565</v>
      </c>
      <c r="B568" s="69">
        <f t="shared" si="17"/>
        <v>0</v>
      </c>
      <c r="C568" s="25" t="s">
        <v>686</v>
      </c>
      <c r="D568" s="70"/>
      <c r="E568"/>
      <c r="F568"/>
      <c r="G568"/>
      <c r="H568"/>
      <c r="AF568" s="70"/>
      <c r="AG568"/>
      <c r="AH568"/>
      <c r="AJ568"/>
      <c r="AL568"/>
    </row>
    <row r="569" spans="1:38" ht="12" customHeight="1">
      <c r="A569" s="69">
        <f t="shared" si="16"/>
        <v>566</v>
      </c>
      <c r="B569" s="69">
        <f t="shared" si="17"/>
        <v>0</v>
      </c>
      <c r="C569" s="25" t="s">
        <v>687</v>
      </c>
      <c r="D569" s="70"/>
      <c r="F569"/>
      <c r="H569"/>
      <c r="AF569" s="70"/>
      <c r="AG569"/>
      <c r="AH569"/>
      <c r="AJ569"/>
      <c r="AL569"/>
    </row>
    <row r="570" spans="1:38" ht="12" customHeight="1">
      <c r="A570" s="69">
        <f t="shared" si="16"/>
        <v>567</v>
      </c>
      <c r="B570" s="69">
        <f t="shared" si="17"/>
        <v>0</v>
      </c>
      <c r="C570" s="25" t="s">
        <v>688</v>
      </c>
      <c r="D570" s="70"/>
      <c r="F570"/>
      <c r="H570"/>
      <c r="AF570" s="70"/>
      <c r="AG570"/>
      <c r="AH570"/>
      <c r="AJ570"/>
      <c r="AL570"/>
    </row>
    <row r="571" spans="1:38" ht="12" customHeight="1">
      <c r="A571" s="69">
        <f t="shared" si="16"/>
        <v>568</v>
      </c>
      <c r="B571" s="69">
        <f t="shared" si="17"/>
        <v>0</v>
      </c>
      <c r="C571" s="25" t="s">
        <v>689</v>
      </c>
      <c r="D571" s="70"/>
      <c r="F571"/>
      <c r="H571"/>
      <c r="AF571" s="70"/>
      <c r="AG571"/>
      <c r="AH571"/>
      <c r="AJ571"/>
      <c r="AL571"/>
    </row>
    <row r="572" spans="1:38" ht="12" customHeight="1">
      <c r="A572" s="69">
        <f t="shared" si="16"/>
        <v>569</v>
      </c>
      <c r="B572" s="69">
        <f t="shared" si="17"/>
        <v>0</v>
      </c>
      <c r="C572" s="25" t="s">
        <v>690</v>
      </c>
      <c r="D572" s="70"/>
      <c r="F572"/>
      <c r="H572"/>
      <c r="AF572" s="70"/>
      <c r="AG572"/>
      <c r="AH572"/>
      <c r="AJ572"/>
      <c r="AL572"/>
    </row>
    <row r="573" spans="1:38" ht="12" customHeight="1">
      <c r="A573" s="69">
        <f t="shared" si="16"/>
        <v>570</v>
      </c>
      <c r="B573" s="69">
        <f t="shared" si="17"/>
        <v>0</v>
      </c>
      <c r="C573" s="25" t="s">
        <v>691</v>
      </c>
      <c r="D573" s="70"/>
      <c r="F573"/>
      <c r="H573"/>
      <c r="AF573" s="70"/>
      <c r="AG573"/>
      <c r="AH573"/>
      <c r="AJ573"/>
      <c r="AL573"/>
    </row>
    <row r="574" spans="1:38" ht="12" customHeight="1">
      <c r="A574" s="69">
        <f t="shared" si="16"/>
        <v>571</v>
      </c>
      <c r="B574" s="69">
        <f t="shared" si="17"/>
        <v>0</v>
      </c>
      <c r="C574" s="25" t="s">
        <v>692</v>
      </c>
      <c r="D574" s="70"/>
      <c r="F574"/>
      <c r="H574"/>
      <c r="AF574" s="70"/>
      <c r="AG574"/>
      <c r="AH574"/>
      <c r="AJ574"/>
      <c r="AL574"/>
    </row>
    <row r="575" spans="1:38" ht="12" customHeight="1">
      <c r="A575" s="69">
        <f t="shared" si="16"/>
        <v>572</v>
      </c>
      <c r="B575" s="69">
        <f t="shared" si="17"/>
        <v>0</v>
      </c>
      <c r="C575" s="25" t="s">
        <v>693</v>
      </c>
      <c r="D575" s="70"/>
      <c r="F575"/>
      <c r="H575"/>
      <c r="AF575" s="70"/>
      <c r="AG575"/>
      <c r="AH575"/>
      <c r="AJ575"/>
      <c r="AL575"/>
    </row>
    <row r="576" spans="1:38" ht="12" customHeight="1">
      <c r="A576" s="69">
        <f t="shared" si="16"/>
        <v>573</v>
      </c>
      <c r="B576" s="69">
        <f t="shared" si="17"/>
        <v>0</v>
      </c>
      <c r="C576" s="25" t="s">
        <v>694</v>
      </c>
      <c r="D576" s="70"/>
      <c r="F576"/>
      <c r="H576"/>
      <c r="AF576" s="70"/>
      <c r="AG576"/>
      <c r="AH576"/>
      <c r="AJ576"/>
      <c r="AL576"/>
    </row>
    <row r="577" spans="1:38" ht="12" customHeight="1">
      <c r="A577" s="69">
        <f t="shared" si="16"/>
        <v>574</v>
      </c>
      <c r="B577" s="69">
        <f t="shared" si="17"/>
        <v>0</v>
      </c>
      <c r="C577" s="25" t="s">
        <v>695</v>
      </c>
      <c r="D577" s="70"/>
      <c r="F577"/>
      <c r="H577"/>
      <c r="AF577" s="70"/>
      <c r="AG577"/>
      <c r="AH577"/>
      <c r="AJ577"/>
      <c r="AL577"/>
    </row>
    <row r="578" spans="1:38" ht="12" customHeight="1">
      <c r="A578" s="69">
        <f t="shared" si="16"/>
        <v>575</v>
      </c>
      <c r="B578" s="69">
        <f t="shared" si="17"/>
        <v>0</v>
      </c>
      <c r="C578" s="25" t="s">
        <v>696</v>
      </c>
      <c r="D578" s="70"/>
      <c r="F578"/>
      <c r="H578"/>
      <c r="AF578" s="70"/>
      <c r="AG578"/>
      <c r="AH578"/>
      <c r="AJ578"/>
      <c r="AL578"/>
    </row>
    <row r="579" spans="1:38" ht="12" customHeight="1">
      <c r="A579" s="69">
        <f t="shared" si="16"/>
        <v>576</v>
      </c>
      <c r="B579" s="69">
        <f t="shared" si="17"/>
        <v>0</v>
      </c>
      <c r="C579" s="25" t="s">
        <v>697</v>
      </c>
      <c r="D579" s="70"/>
      <c r="F579"/>
      <c r="H579"/>
      <c r="AF579" s="70"/>
      <c r="AG579"/>
      <c r="AH579"/>
      <c r="AJ579"/>
      <c r="AL579"/>
    </row>
    <row r="580" spans="1:38" ht="12" customHeight="1">
      <c r="A580" s="69">
        <f t="shared" ref="A580:A643" si="18">ROW()-3</f>
        <v>577</v>
      </c>
      <c r="B580" s="69">
        <f t="shared" ref="B580:B643" si="19">SUM(D580:HH580)</f>
        <v>0</v>
      </c>
      <c r="C580" s="25" t="s">
        <v>698</v>
      </c>
      <c r="D580" s="70"/>
      <c r="F580"/>
      <c r="H580"/>
      <c r="AF580" s="70"/>
      <c r="AG580"/>
      <c r="AH580"/>
      <c r="AJ580"/>
      <c r="AL580"/>
    </row>
    <row r="581" spans="1:38" ht="12" customHeight="1">
      <c r="A581" s="69">
        <f t="shared" si="18"/>
        <v>578</v>
      </c>
      <c r="B581" s="69">
        <f t="shared" si="19"/>
        <v>0</v>
      </c>
      <c r="C581" s="25" t="s">
        <v>699</v>
      </c>
      <c r="D581" s="70"/>
      <c r="F581"/>
      <c r="H581"/>
      <c r="AF581" s="70"/>
      <c r="AG581"/>
      <c r="AH581"/>
      <c r="AJ581"/>
      <c r="AL581"/>
    </row>
    <row r="582" spans="1:38" ht="12" customHeight="1">
      <c r="A582" s="69">
        <f t="shared" si="18"/>
        <v>579</v>
      </c>
      <c r="B582" s="69">
        <f t="shared" si="19"/>
        <v>0</v>
      </c>
      <c r="C582" s="71" t="s">
        <v>700</v>
      </c>
      <c r="D582" s="70"/>
      <c r="F582"/>
      <c r="H582"/>
      <c r="AF582" s="70"/>
      <c r="AG582"/>
      <c r="AH582"/>
      <c r="AJ582"/>
      <c r="AL582"/>
    </row>
    <row r="583" spans="1:38" ht="12" customHeight="1">
      <c r="A583" s="69">
        <f t="shared" si="18"/>
        <v>580</v>
      </c>
      <c r="B583" s="69">
        <f t="shared" si="19"/>
        <v>0</v>
      </c>
      <c r="C583" s="25" t="s">
        <v>701</v>
      </c>
      <c r="D583" s="70"/>
      <c r="F583"/>
      <c r="H583"/>
      <c r="AF583" s="70"/>
      <c r="AG583"/>
      <c r="AH583"/>
      <c r="AJ583"/>
      <c r="AL583"/>
    </row>
    <row r="584" spans="1:38" ht="12" customHeight="1">
      <c r="A584" s="69">
        <f t="shared" si="18"/>
        <v>581</v>
      </c>
      <c r="B584" s="69">
        <f t="shared" si="19"/>
        <v>0</v>
      </c>
      <c r="C584" s="25" t="s">
        <v>702</v>
      </c>
      <c r="D584" s="70"/>
      <c r="F584"/>
      <c r="H584"/>
      <c r="AF584" s="70"/>
      <c r="AG584"/>
      <c r="AH584"/>
      <c r="AJ584"/>
      <c r="AL584"/>
    </row>
    <row r="585" spans="1:38" ht="12" customHeight="1">
      <c r="A585" s="69">
        <f t="shared" si="18"/>
        <v>582</v>
      </c>
      <c r="B585" s="69">
        <f t="shared" si="19"/>
        <v>0</v>
      </c>
      <c r="C585" s="25" t="s">
        <v>703</v>
      </c>
      <c r="D585" s="70"/>
      <c r="F585"/>
      <c r="H585"/>
      <c r="AF585" s="70"/>
      <c r="AG585"/>
      <c r="AH585"/>
      <c r="AJ585"/>
      <c r="AL585"/>
    </row>
    <row r="586" spans="1:38" ht="12" customHeight="1">
      <c r="A586" s="69">
        <f t="shared" si="18"/>
        <v>583</v>
      </c>
      <c r="B586" s="69">
        <f t="shared" si="19"/>
        <v>0</v>
      </c>
      <c r="C586" s="25" t="s">
        <v>704</v>
      </c>
      <c r="D586" s="70"/>
      <c r="F586"/>
      <c r="H586"/>
      <c r="AF586" s="70"/>
      <c r="AG586"/>
      <c r="AH586"/>
      <c r="AJ586"/>
      <c r="AL586"/>
    </row>
    <row r="587" spans="1:38" ht="12" customHeight="1">
      <c r="A587" s="69">
        <f t="shared" si="18"/>
        <v>584</v>
      </c>
      <c r="B587" s="69">
        <f t="shared" si="19"/>
        <v>0</v>
      </c>
      <c r="C587" s="25" t="s">
        <v>705</v>
      </c>
      <c r="D587" s="70"/>
      <c r="F587"/>
      <c r="H587"/>
      <c r="AF587" s="70"/>
      <c r="AG587"/>
      <c r="AH587"/>
      <c r="AJ587"/>
      <c r="AL587"/>
    </row>
    <row r="588" spans="1:38" ht="12" customHeight="1">
      <c r="A588" s="69">
        <f t="shared" si="18"/>
        <v>585</v>
      </c>
      <c r="B588" s="69">
        <f t="shared" si="19"/>
        <v>0</v>
      </c>
      <c r="C588" s="25" t="s">
        <v>221</v>
      </c>
      <c r="D588" s="70"/>
      <c r="F588"/>
      <c r="H588"/>
      <c r="AF588" s="70"/>
      <c r="AG588"/>
      <c r="AH588"/>
      <c r="AJ588"/>
      <c r="AL588"/>
    </row>
    <row r="589" spans="1:38" ht="12" customHeight="1">
      <c r="A589" s="69">
        <f t="shared" si="18"/>
        <v>586</v>
      </c>
      <c r="B589" s="69">
        <f t="shared" si="19"/>
        <v>0</v>
      </c>
      <c r="C589" s="25" t="s">
        <v>706</v>
      </c>
      <c r="D589" s="70"/>
      <c r="F589"/>
      <c r="H589"/>
      <c r="AF589" s="70"/>
      <c r="AG589"/>
      <c r="AH589"/>
      <c r="AJ589"/>
      <c r="AL589"/>
    </row>
    <row r="590" spans="1:38" ht="12" customHeight="1">
      <c r="A590" s="69">
        <f t="shared" si="18"/>
        <v>587</v>
      </c>
      <c r="B590" s="69">
        <f t="shared" si="19"/>
        <v>0</v>
      </c>
      <c r="C590" s="25" t="s">
        <v>707</v>
      </c>
      <c r="D590" s="70"/>
      <c r="F590"/>
      <c r="H590"/>
      <c r="AF590" s="70"/>
      <c r="AG590"/>
      <c r="AH590"/>
      <c r="AJ590"/>
      <c r="AL590"/>
    </row>
    <row r="591" spans="1:38" ht="12" customHeight="1">
      <c r="A591" s="69">
        <f t="shared" si="18"/>
        <v>588</v>
      </c>
      <c r="B591" s="69">
        <f t="shared" si="19"/>
        <v>0</v>
      </c>
      <c r="C591" s="25" t="s">
        <v>708</v>
      </c>
      <c r="D591" s="70"/>
      <c r="F591"/>
      <c r="H591"/>
      <c r="AF591" s="70"/>
      <c r="AG591"/>
      <c r="AH591"/>
      <c r="AJ591"/>
      <c r="AL591"/>
    </row>
    <row r="592" spans="1:38" ht="12" customHeight="1">
      <c r="A592" s="69">
        <f t="shared" si="18"/>
        <v>589</v>
      </c>
      <c r="B592" s="69">
        <f t="shared" si="19"/>
        <v>0</v>
      </c>
      <c r="C592" s="25" t="s">
        <v>709</v>
      </c>
      <c r="D592" s="70"/>
      <c r="F592"/>
      <c r="H592"/>
      <c r="AF592" s="70"/>
      <c r="AG592"/>
      <c r="AH592"/>
      <c r="AJ592"/>
      <c r="AL592"/>
    </row>
    <row r="593" spans="1:38" ht="12" customHeight="1">
      <c r="A593" s="69">
        <f t="shared" si="18"/>
        <v>590</v>
      </c>
      <c r="B593" s="69">
        <f t="shared" si="19"/>
        <v>0</v>
      </c>
      <c r="C593" s="25" t="s">
        <v>710</v>
      </c>
      <c r="D593" s="70"/>
      <c r="F593"/>
      <c r="H593"/>
      <c r="AF593" s="70"/>
      <c r="AG593"/>
      <c r="AH593"/>
      <c r="AJ593"/>
      <c r="AL593"/>
    </row>
    <row r="594" spans="1:38" ht="12" customHeight="1">
      <c r="A594" s="69">
        <f t="shared" si="18"/>
        <v>591</v>
      </c>
      <c r="B594" s="69">
        <f t="shared" si="19"/>
        <v>0</v>
      </c>
      <c r="C594" s="25" t="s">
        <v>711</v>
      </c>
      <c r="D594" s="70"/>
      <c r="F594"/>
      <c r="H594"/>
      <c r="AF594" s="70"/>
      <c r="AG594"/>
      <c r="AH594"/>
      <c r="AJ594"/>
      <c r="AL594"/>
    </row>
    <row r="595" spans="1:38" ht="12" customHeight="1">
      <c r="A595" s="69">
        <f t="shared" si="18"/>
        <v>592</v>
      </c>
      <c r="B595" s="69">
        <f t="shared" si="19"/>
        <v>0</v>
      </c>
      <c r="C595" s="71" t="s">
        <v>712</v>
      </c>
      <c r="D595" s="70"/>
      <c r="F595"/>
      <c r="H595"/>
      <c r="AF595" s="70"/>
      <c r="AG595"/>
      <c r="AH595"/>
      <c r="AJ595"/>
      <c r="AL595"/>
    </row>
    <row r="596" spans="1:38" ht="12" customHeight="1">
      <c r="A596" s="69">
        <f t="shared" si="18"/>
        <v>593</v>
      </c>
      <c r="B596" s="69">
        <f t="shared" si="19"/>
        <v>0</v>
      </c>
      <c r="C596" s="25" t="s">
        <v>713</v>
      </c>
      <c r="D596" s="70"/>
      <c r="F596"/>
      <c r="H596"/>
      <c r="AF596" s="70"/>
      <c r="AG596"/>
      <c r="AH596"/>
      <c r="AJ596"/>
      <c r="AL596"/>
    </row>
    <row r="597" spans="1:38" ht="12" customHeight="1">
      <c r="A597" s="69">
        <f t="shared" si="18"/>
        <v>594</v>
      </c>
      <c r="B597" s="69">
        <f t="shared" si="19"/>
        <v>0</v>
      </c>
      <c r="C597" s="71" t="s">
        <v>714</v>
      </c>
      <c r="D597" s="70"/>
      <c r="F597"/>
      <c r="H597"/>
      <c r="AF597" s="70"/>
      <c r="AG597"/>
      <c r="AH597"/>
      <c r="AJ597"/>
      <c r="AL597"/>
    </row>
    <row r="598" spans="1:38" ht="12" customHeight="1">
      <c r="A598" s="69">
        <f t="shared" si="18"/>
        <v>595</v>
      </c>
      <c r="B598" s="69">
        <f t="shared" si="19"/>
        <v>0</v>
      </c>
      <c r="C598" s="25" t="s">
        <v>715</v>
      </c>
      <c r="D598" s="70"/>
      <c r="F598"/>
      <c r="H598"/>
      <c r="AF598" s="70"/>
      <c r="AG598"/>
      <c r="AH598"/>
      <c r="AJ598"/>
      <c r="AL598"/>
    </row>
    <row r="599" spans="1:38" ht="12" customHeight="1">
      <c r="A599" s="69">
        <f t="shared" si="18"/>
        <v>596</v>
      </c>
      <c r="B599" s="69">
        <f t="shared" si="19"/>
        <v>0</v>
      </c>
      <c r="C599" s="25" t="s">
        <v>716</v>
      </c>
      <c r="D599" s="70"/>
      <c r="F599"/>
      <c r="H599"/>
      <c r="AF599" s="70"/>
      <c r="AG599"/>
      <c r="AH599"/>
      <c r="AJ599"/>
      <c r="AL599"/>
    </row>
    <row r="600" spans="1:38" ht="12" customHeight="1">
      <c r="A600" s="69">
        <f t="shared" si="18"/>
        <v>597</v>
      </c>
      <c r="B600" s="69">
        <f t="shared" si="19"/>
        <v>0</v>
      </c>
      <c r="C600" s="25" t="s">
        <v>717</v>
      </c>
      <c r="D600" s="70"/>
      <c r="F600"/>
      <c r="H600"/>
      <c r="AF600" s="70"/>
      <c r="AG600"/>
      <c r="AH600"/>
      <c r="AJ600"/>
      <c r="AL600"/>
    </row>
    <row r="601" spans="1:38" ht="12" customHeight="1">
      <c r="A601" s="69">
        <f t="shared" si="18"/>
        <v>598</v>
      </c>
      <c r="B601" s="69">
        <f t="shared" si="19"/>
        <v>0</v>
      </c>
      <c r="C601" s="25" t="s">
        <v>718</v>
      </c>
      <c r="D601" s="70"/>
      <c r="F601"/>
      <c r="H601"/>
      <c r="AF601" s="70"/>
      <c r="AG601"/>
      <c r="AH601"/>
      <c r="AJ601"/>
      <c r="AL601"/>
    </row>
    <row r="602" spans="1:38" ht="12" customHeight="1">
      <c r="A602" s="69">
        <f t="shared" si="18"/>
        <v>599</v>
      </c>
      <c r="B602" s="69">
        <f t="shared" si="19"/>
        <v>0</v>
      </c>
      <c r="C602" s="71" t="s">
        <v>719</v>
      </c>
      <c r="D602" s="70"/>
      <c r="F602"/>
      <c r="H602"/>
      <c r="AF602" s="70"/>
      <c r="AG602"/>
      <c r="AH602"/>
      <c r="AJ602"/>
      <c r="AL602"/>
    </row>
    <row r="603" spans="1:38" ht="12" customHeight="1">
      <c r="A603" s="69">
        <f t="shared" si="18"/>
        <v>600</v>
      </c>
      <c r="B603" s="69">
        <f t="shared" si="19"/>
        <v>0</v>
      </c>
      <c r="C603" s="25" t="s">
        <v>720</v>
      </c>
      <c r="D603" s="70"/>
      <c r="F603"/>
      <c r="H603"/>
      <c r="AF603" s="70"/>
      <c r="AG603"/>
      <c r="AH603"/>
      <c r="AJ603"/>
      <c r="AL603"/>
    </row>
    <row r="604" spans="1:38" ht="12" customHeight="1">
      <c r="A604" s="69">
        <f t="shared" si="18"/>
        <v>601</v>
      </c>
      <c r="B604" s="69">
        <f t="shared" si="19"/>
        <v>0</v>
      </c>
      <c r="C604" s="25" t="s">
        <v>721</v>
      </c>
      <c r="D604" s="70"/>
      <c r="F604"/>
      <c r="H604"/>
      <c r="AF604" s="70"/>
      <c r="AG604"/>
      <c r="AH604"/>
      <c r="AJ604"/>
      <c r="AL604"/>
    </row>
    <row r="605" spans="1:38" ht="12" customHeight="1">
      <c r="A605" s="69">
        <f t="shared" si="18"/>
        <v>602</v>
      </c>
      <c r="B605" s="69">
        <f t="shared" si="19"/>
        <v>0</v>
      </c>
      <c r="C605" s="25" t="s">
        <v>722</v>
      </c>
      <c r="D605" s="70"/>
      <c r="F605"/>
      <c r="H605"/>
      <c r="AF605" s="70"/>
      <c r="AG605"/>
      <c r="AH605"/>
      <c r="AJ605"/>
      <c r="AL605"/>
    </row>
    <row r="606" spans="1:38" ht="12" customHeight="1">
      <c r="A606" s="69">
        <f t="shared" si="18"/>
        <v>603</v>
      </c>
      <c r="B606" s="69">
        <f t="shared" si="19"/>
        <v>0</v>
      </c>
      <c r="C606" s="25" t="s">
        <v>723</v>
      </c>
      <c r="D606" s="70"/>
      <c r="F606"/>
      <c r="H606"/>
      <c r="AF606" s="70"/>
      <c r="AG606"/>
      <c r="AH606"/>
      <c r="AJ606"/>
      <c r="AL606"/>
    </row>
    <row r="607" spans="1:38" ht="12" customHeight="1">
      <c r="A607" s="69">
        <f t="shared" si="18"/>
        <v>604</v>
      </c>
      <c r="B607" s="69">
        <f t="shared" si="19"/>
        <v>0</v>
      </c>
      <c r="C607" s="25" t="s">
        <v>724</v>
      </c>
      <c r="D607" s="70"/>
      <c r="F607"/>
      <c r="H607"/>
      <c r="AF607" s="70"/>
      <c r="AG607"/>
      <c r="AH607"/>
      <c r="AJ607"/>
      <c r="AL607"/>
    </row>
    <row r="608" spans="1:38" ht="12" customHeight="1">
      <c r="A608" s="69">
        <f t="shared" si="18"/>
        <v>605</v>
      </c>
      <c r="B608" s="69">
        <f t="shared" si="19"/>
        <v>0</v>
      </c>
      <c r="C608" s="25" t="s">
        <v>725</v>
      </c>
      <c r="D608" s="70"/>
      <c r="F608"/>
      <c r="H608"/>
      <c r="AF608" s="70"/>
      <c r="AG608"/>
      <c r="AH608"/>
      <c r="AJ608"/>
      <c r="AL608"/>
    </row>
    <row r="609" spans="1:38" ht="12" customHeight="1">
      <c r="A609" s="69">
        <f t="shared" si="18"/>
        <v>606</v>
      </c>
      <c r="B609" s="69">
        <f t="shared" si="19"/>
        <v>0</v>
      </c>
      <c r="C609" s="25" t="s">
        <v>726</v>
      </c>
      <c r="D609" s="70"/>
      <c r="F609"/>
      <c r="H609"/>
      <c r="AF609" s="70"/>
      <c r="AG609"/>
      <c r="AH609"/>
      <c r="AJ609"/>
      <c r="AL609"/>
    </row>
    <row r="610" spans="1:38" ht="12" customHeight="1">
      <c r="A610" s="69">
        <f t="shared" si="18"/>
        <v>607</v>
      </c>
      <c r="B610" s="69">
        <f t="shared" si="19"/>
        <v>0</v>
      </c>
      <c r="C610" s="25" t="s">
        <v>727</v>
      </c>
      <c r="D610" s="70"/>
      <c r="F610"/>
      <c r="H610"/>
      <c r="AF610" s="70"/>
      <c r="AG610"/>
      <c r="AH610"/>
      <c r="AJ610"/>
      <c r="AL610"/>
    </row>
    <row r="611" spans="1:38" ht="12" customHeight="1">
      <c r="A611" s="69">
        <f t="shared" si="18"/>
        <v>608</v>
      </c>
      <c r="B611" s="69">
        <f t="shared" si="19"/>
        <v>0</v>
      </c>
      <c r="C611" s="25" t="s">
        <v>728</v>
      </c>
      <c r="D611" s="70"/>
      <c r="F611"/>
      <c r="H611"/>
      <c r="AF611" s="70"/>
      <c r="AG611"/>
      <c r="AH611"/>
      <c r="AJ611"/>
      <c r="AL611"/>
    </row>
    <row r="612" spans="1:38" ht="12" customHeight="1">
      <c r="A612" s="69">
        <f t="shared" si="18"/>
        <v>609</v>
      </c>
      <c r="B612" s="69">
        <f t="shared" si="19"/>
        <v>0</v>
      </c>
      <c r="C612" s="25" t="s">
        <v>729</v>
      </c>
      <c r="D612" s="70"/>
      <c r="F612"/>
      <c r="H612"/>
      <c r="AF612" s="70"/>
      <c r="AG612"/>
      <c r="AH612"/>
      <c r="AJ612"/>
      <c r="AL612"/>
    </row>
    <row r="613" spans="1:38" ht="12" customHeight="1">
      <c r="A613" s="69">
        <f t="shared" si="18"/>
        <v>610</v>
      </c>
      <c r="B613" s="69">
        <f t="shared" si="19"/>
        <v>0</v>
      </c>
      <c r="C613" s="71" t="s">
        <v>730</v>
      </c>
      <c r="D613" s="70"/>
      <c r="F613"/>
      <c r="H613"/>
      <c r="AF613" s="70"/>
      <c r="AG613"/>
      <c r="AH613"/>
      <c r="AJ613"/>
      <c r="AL613"/>
    </row>
    <row r="614" spans="1:38" ht="12" customHeight="1">
      <c r="A614" s="69">
        <f t="shared" si="18"/>
        <v>611</v>
      </c>
      <c r="B614" s="69">
        <f t="shared" si="19"/>
        <v>0</v>
      </c>
      <c r="C614" s="25" t="s">
        <v>731</v>
      </c>
      <c r="D614" s="70"/>
      <c r="F614"/>
      <c r="H614"/>
      <c r="AF614" s="70"/>
      <c r="AG614"/>
      <c r="AH614"/>
      <c r="AJ614"/>
      <c r="AL614"/>
    </row>
    <row r="615" spans="1:38" ht="12" customHeight="1">
      <c r="A615" s="69">
        <f t="shared" si="18"/>
        <v>612</v>
      </c>
      <c r="B615" s="69">
        <f t="shared" si="19"/>
        <v>0</v>
      </c>
      <c r="C615" s="25" t="s">
        <v>732</v>
      </c>
      <c r="D615" s="70"/>
      <c r="F615"/>
      <c r="H615"/>
      <c r="AF615" s="70"/>
      <c r="AG615"/>
      <c r="AH615"/>
      <c r="AJ615"/>
      <c r="AL615"/>
    </row>
    <row r="616" spans="1:38" ht="12" customHeight="1">
      <c r="A616" s="69">
        <f t="shared" si="18"/>
        <v>613</v>
      </c>
      <c r="B616" s="69">
        <f t="shared" si="19"/>
        <v>0</v>
      </c>
      <c r="C616" s="25" t="s">
        <v>733</v>
      </c>
      <c r="D616" s="70"/>
      <c r="F616"/>
      <c r="H616"/>
      <c r="AF616" s="70"/>
      <c r="AG616"/>
      <c r="AH616"/>
      <c r="AJ616"/>
      <c r="AL616"/>
    </row>
    <row r="617" spans="1:38" ht="12" customHeight="1">
      <c r="A617" s="69">
        <f t="shared" si="18"/>
        <v>614</v>
      </c>
      <c r="B617" s="69">
        <f t="shared" si="19"/>
        <v>0</v>
      </c>
      <c r="C617" s="25" t="s">
        <v>734</v>
      </c>
      <c r="D617" s="70"/>
      <c r="F617"/>
      <c r="H617"/>
      <c r="AF617" s="70"/>
      <c r="AG617"/>
      <c r="AH617"/>
      <c r="AJ617"/>
      <c r="AL617"/>
    </row>
    <row r="618" spans="1:38" ht="12" customHeight="1">
      <c r="A618" s="69">
        <f t="shared" si="18"/>
        <v>615</v>
      </c>
      <c r="B618" s="69">
        <f t="shared" si="19"/>
        <v>0</v>
      </c>
      <c r="C618" s="25" t="s">
        <v>735</v>
      </c>
      <c r="D618" s="70"/>
      <c r="F618"/>
      <c r="H618"/>
      <c r="AF618" s="70"/>
      <c r="AG618"/>
      <c r="AH618"/>
      <c r="AJ618"/>
      <c r="AL618"/>
    </row>
    <row r="619" spans="1:38" ht="12" customHeight="1">
      <c r="A619" s="69">
        <f t="shared" si="18"/>
        <v>616</v>
      </c>
      <c r="B619" s="69">
        <f t="shared" si="19"/>
        <v>0</v>
      </c>
      <c r="C619" s="25" t="s">
        <v>736</v>
      </c>
      <c r="D619" s="70"/>
      <c r="F619"/>
      <c r="H619"/>
      <c r="AF619" s="70"/>
      <c r="AG619"/>
      <c r="AH619"/>
      <c r="AJ619"/>
      <c r="AL619"/>
    </row>
    <row r="620" spans="1:38" ht="12" customHeight="1">
      <c r="A620" s="69">
        <f t="shared" si="18"/>
        <v>617</v>
      </c>
      <c r="B620" s="69">
        <f t="shared" si="19"/>
        <v>0</v>
      </c>
      <c r="C620" s="25" t="s">
        <v>737</v>
      </c>
      <c r="D620" s="70"/>
      <c r="F620"/>
      <c r="H620"/>
      <c r="AF620" s="70"/>
      <c r="AG620"/>
      <c r="AH620"/>
      <c r="AJ620"/>
      <c r="AL620"/>
    </row>
    <row r="621" spans="1:38" ht="12" customHeight="1">
      <c r="A621" s="69">
        <f t="shared" si="18"/>
        <v>618</v>
      </c>
      <c r="B621" s="69">
        <f t="shared" si="19"/>
        <v>0</v>
      </c>
      <c r="C621" s="25" t="s">
        <v>738</v>
      </c>
      <c r="D621" s="70"/>
      <c r="F621"/>
      <c r="H621"/>
      <c r="AF621" s="70"/>
      <c r="AG621"/>
      <c r="AH621"/>
      <c r="AJ621"/>
      <c r="AL621"/>
    </row>
    <row r="622" spans="1:38" ht="12" customHeight="1">
      <c r="A622" s="69">
        <f t="shared" si="18"/>
        <v>619</v>
      </c>
      <c r="B622" s="69">
        <f t="shared" si="19"/>
        <v>0</v>
      </c>
      <c r="C622" s="25" t="s">
        <v>739</v>
      </c>
      <c r="D622" s="70"/>
      <c r="F622"/>
      <c r="H622"/>
      <c r="AF622" s="70"/>
      <c r="AG622"/>
      <c r="AH622"/>
      <c r="AJ622"/>
      <c r="AL622"/>
    </row>
    <row r="623" spans="1:38" ht="12" customHeight="1">
      <c r="A623" s="69">
        <f t="shared" si="18"/>
        <v>620</v>
      </c>
      <c r="B623" s="69">
        <f t="shared" si="19"/>
        <v>0</v>
      </c>
      <c r="C623" s="25" t="s">
        <v>740</v>
      </c>
      <c r="D623" s="70"/>
      <c r="F623"/>
      <c r="H623"/>
      <c r="AF623" s="70"/>
      <c r="AG623"/>
      <c r="AH623"/>
      <c r="AJ623"/>
      <c r="AL623"/>
    </row>
    <row r="624" spans="1:38" ht="12" customHeight="1">
      <c r="A624" s="69">
        <f t="shared" si="18"/>
        <v>621</v>
      </c>
      <c r="B624" s="69">
        <f t="shared" si="19"/>
        <v>0</v>
      </c>
      <c r="C624" s="25" t="s">
        <v>741</v>
      </c>
      <c r="D624" s="70"/>
      <c r="F624"/>
      <c r="H624"/>
      <c r="AF624" s="70"/>
      <c r="AG624"/>
      <c r="AH624"/>
      <c r="AJ624"/>
      <c r="AL624"/>
    </row>
    <row r="625" spans="1:38" ht="12" customHeight="1">
      <c r="A625" s="69">
        <f t="shared" si="18"/>
        <v>622</v>
      </c>
      <c r="B625" s="69">
        <f t="shared" si="19"/>
        <v>0</v>
      </c>
      <c r="C625" s="25" t="s">
        <v>742</v>
      </c>
      <c r="D625" s="70"/>
      <c r="F625"/>
      <c r="H625"/>
      <c r="AF625" s="70"/>
      <c r="AG625"/>
      <c r="AH625"/>
      <c r="AJ625"/>
      <c r="AL625"/>
    </row>
    <row r="626" spans="1:38" ht="12" customHeight="1">
      <c r="A626" s="69">
        <f t="shared" si="18"/>
        <v>623</v>
      </c>
      <c r="B626" s="69">
        <f t="shared" si="19"/>
        <v>0</v>
      </c>
      <c r="C626" s="25" t="s">
        <v>743</v>
      </c>
      <c r="D626" s="70"/>
      <c r="F626"/>
      <c r="H626"/>
      <c r="AF626" s="70"/>
      <c r="AG626"/>
      <c r="AH626"/>
      <c r="AJ626"/>
      <c r="AL626"/>
    </row>
    <row r="627" spans="1:38" ht="12" customHeight="1">
      <c r="A627" s="69">
        <f t="shared" si="18"/>
        <v>624</v>
      </c>
      <c r="B627" s="69">
        <f t="shared" si="19"/>
        <v>0</v>
      </c>
      <c r="C627" s="25" t="s">
        <v>744</v>
      </c>
      <c r="D627" s="70"/>
      <c r="F627"/>
      <c r="H627"/>
      <c r="AF627" s="70"/>
      <c r="AG627"/>
      <c r="AH627"/>
      <c r="AJ627"/>
      <c r="AL627"/>
    </row>
    <row r="628" spans="1:38" ht="12" customHeight="1">
      <c r="A628" s="69">
        <f t="shared" si="18"/>
        <v>625</v>
      </c>
      <c r="B628" s="69">
        <f t="shared" si="19"/>
        <v>0</v>
      </c>
      <c r="C628" s="25" t="s">
        <v>745</v>
      </c>
      <c r="D628" s="70"/>
      <c r="F628"/>
      <c r="H628"/>
      <c r="AF628" s="70"/>
      <c r="AG628"/>
      <c r="AH628"/>
      <c r="AJ628"/>
      <c r="AL628"/>
    </row>
    <row r="629" spans="1:38" ht="12" customHeight="1">
      <c r="A629" s="69">
        <f t="shared" si="18"/>
        <v>626</v>
      </c>
      <c r="B629" s="69">
        <f t="shared" si="19"/>
        <v>0</v>
      </c>
      <c r="C629" s="25" t="s">
        <v>746</v>
      </c>
      <c r="D629" s="70"/>
      <c r="E629"/>
      <c r="F629"/>
      <c r="G629"/>
      <c r="H629"/>
      <c r="AF629" s="70"/>
      <c r="AG629"/>
      <c r="AH629"/>
      <c r="AJ629"/>
      <c r="AL629"/>
    </row>
    <row r="630" spans="1:38" ht="12" customHeight="1">
      <c r="A630" s="69">
        <f t="shared" si="18"/>
        <v>627</v>
      </c>
      <c r="B630" s="69">
        <f t="shared" si="19"/>
        <v>0</v>
      </c>
      <c r="C630" s="25" t="s">
        <v>747</v>
      </c>
      <c r="D630" s="70"/>
      <c r="F630"/>
      <c r="H630"/>
      <c r="AF630" s="70"/>
      <c r="AG630"/>
      <c r="AH630"/>
      <c r="AJ630"/>
      <c r="AL630"/>
    </row>
    <row r="631" spans="1:38" ht="12" customHeight="1">
      <c r="A631" s="69">
        <f t="shared" si="18"/>
        <v>628</v>
      </c>
      <c r="B631" s="69">
        <f t="shared" si="19"/>
        <v>0</v>
      </c>
      <c r="C631" s="25" t="s">
        <v>748</v>
      </c>
      <c r="D631" s="70"/>
      <c r="F631"/>
      <c r="H631"/>
      <c r="AF631" s="70"/>
      <c r="AG631"/>
      <c r="AH631"/>
      <c r="AJ631"/>
      <c r="AL631"/>
    </row>
    <row r="632" spans="1:38" ht="12" customHeight="1">
      <c r="A632" s="69">
        <f t="shared" si="18"/>
        <v>629</v>
      </c>
      <c r="B632" s="69">
        <f t="shared" si="19"/>
        <v>0</v>
      </c>
      <c r="C632" s="25" t="s">
        <v>749</v>
      </c>
      <c r="D632" s="70"/>
      <c r="E632"/>
      <c r="F632"/>
      <c r="G632"/>
      <c r="H632"/>
      <c r="AF632" s="70"/>
      <c r="AG632"/>
      <c r="AH632"/>
      <c r="AJ632"/>
      <c r="AL632"/>
    </row>
    <row r="633" spans="1:38" ht="12" customHeight="1">
      <c r="A633" s="69">
        <f t="shared" si="18"/>
        <v>630</v>
      </c>
      <c r="B633" s="69">
        <f t="shared" si="19"/>
        <v>0</v>
      </c>
      <c r="C633" s="25" t="s">
        <v>750</v>
      </c>
      <c r="D633" s="70"/>
      <c r="F633"/>
      <c r="H633"/>
      <c r="AF633" s="70"/>
      <c r="AG633"/>
      <c r="AH633"/>
      <c r="AJ633"/>
      <c r="AL633"/>
    </row>
    <row r="634" spans="1:38" ht="12" customHeight="1">
      <c r="A634" s="69">
        <f t="shared" si="18"/>
        <v>631</v>
      </c>
      <c r="B634" s="69">
        <f t="shared" si="19"/>
        <v>0</v>
      </c>
      <c r="C634" s="25" t="s">
        <v>751</v>
      </c>
      <c r="D634" s="70"/>
      <c r="F634"/>
      <c r="H634"/>
      <c r="AF634" s="70"/>
      <c r="AG634"/>
      <c r="AH634"/>
      <c r="AJ634"/>
      <c r="AL634"/>
    </row>
    <row r="635" spans="1:38" ht="12" customHeight="1">
      <c r="A635" s="69">
        <f t="shared" si="18"/>
        <v>632</v>
      </c>
      <c r="B635" s="69">
        <f t="shared" si="19"/>
        <v>0</v>
      </c>
      <c r="C635" s="25" t="s">
        <v>752</v>
      </c>
      <c r="D635" s="70"/>
      <c r="F635"/>
      <c r="H635"/>
      <c r="AF635" s="70"/>
      <c r="AG635"/>
      <c r="AH635"/>
      <c r="AJ635"/>
      <c r="AL635"/>
    </row>
    <row r="636" spans="1:38" ht="12" customHeight="1">
      <c r="A636" s="69">
        <f t="shared" si="18"/>
        <v>633</v>
      </c>
      <c r="B636" s="69">
        <f t="shared" si="19"/>
        <v>0</v>
      </c>
      <c r="C636" s="25" t="s">
        <v>753</v>
      </c>
      <c r="D636" s="70"/>
      <c r="F636"/>
      <c r="H636"/>
      <c r="AF636" s="70"/>
      <c r="AG636"/>
      <c r="AH636"/>
      <c r="AJ636"/>
      <c r="AL636"/>
    </row>
    <row r="637" spans="1:38" ht="12" customHeight="1">
      <c r="A637" s="69">
        <f t="shared" si="18"/>
        <v>634</v>
      </c>
      <c r="B637" s="69">
        <f t="shared" si="19"/>
        <v>0</v>
      </c>
      <c r="C637" s="25" t="s">
        <v>754</v>
      </c>
      <c r="D637" s="70"/>
      <c r="F637"/>
      <c r="H637"/>
      <c r="AF637" s="70"/>
      <c r="AG637"/>
      <c r="AH637"/>
      <c r="AJ637"/>
      <c r="AL637"/>
    </row>
    <row r="638" spans="1:38" ht="12" customHeight="1">
      <c r="A638" s="69">
        <f t="shared" si="18"/>
        <v>635</v>
      </c>
      <c r="B638" s="69">
        <f t="shared" si="19"/>
        <v>0</v>
      </c>
      <c r="C638" s="25" t="s">
        <v>755</v>
      </c>
      <c r="D638" s="70"/>
      <c r="F638"/>
      <c r="H638"/>
      <c r="AF638" s="70"/>
      <c r="AG638"/>
      <c r="AH638"/>
      <c r="AJ638"/>
      <c r="AL638"/>
    </row>
    <row r="639" spans="1:38" ht="12" customHeight="1">
      <c r="A639" s="69">
        <f t="shared" si="18"/>
        <v>636</v>
      </c>
      <c r="B639" s="69">
        <f t="shared" si="19"/>
        <v>0</v>
      </c>
      <c r="C639" s="25" t="s">
        <v>756</v>
      </c>
      <c r="D639" s="70"/>
      <c r="F639"/>
      <c r="H639"/>
      <c r="AF639" s="70"/>
      <c r="AG639"/>
      <c r="AH639"/>
      <c r="AJ639"/>
      <c r="AL639"/>
    </row>
    <row r="640" spans="1:38" ht="12" customHeight="1">
      <c r="A640" s="69">
        <f t="shared" si="18"/>
        <v>637</v>
      </c>
      <c r="B640" s="69">
        <f t="shared" si="19"/>
        <v>0</v>
      </c>
      <c r="C640" s="71" t="s">
        <v>757</v>
      </c>
      <c r="D640" s="70"/>
      <c r="E640"/>
      <c r="F640"/>
      <c r="G640"/>
      <c r="H640"/>
      <c r="AF640" s="70"/>
      <c r="AG640"/>
      <c r="AH640"/>
      <c r="AJ640"/>
      <c r="AL640"/>
    </row>
    <row r="641" spans="1:38" ht="12" customHeight="1">
      <c r="A641" s="69">
        <f t="shared" si="18"/>
        <v>638</v>
      </c>
      <c r="B641" s="69">
        <f t="shared" si="19"/>
        <v>0</v>
      </c>
      <c r="C641" s="25" t="s">
        <v>758</v>
      </c>
      <c r="D641" s="70"/>
      <c r="F641"/>
      <c r="H641"/>
      <c r="AF641" s="70"/>
      <c r="AG641"/>
      <c r="AH641"/>
      <c r="AJ641"/>
      <c r="AL641"/>
    </row>
    <row r="642" spans="1:38" ht="12" customHeight="1">
      <c r="A642" s="69">
        <f t="shared" si="18"/>
        <v>639</v>
      </c>
      <c r="B642" s="69">
        <f t="shared" si="19"/>
        <v>0</v>
      </c>
      <c r="C642" s="25" t="s">
        <v>759</v>
      </c>
      <c r="D642" s="70"/>
      <c r="F642"/>
      <c r="H642"/>
      <c r="AF642" s="70"/>
      <c r="AG642"/>
      <c r="AH642"/>
      <c r="AJ642"/>
      <c r="AL642"/>
    </row>
    <row r="643" spans="1:38" ht="12" customHeight="1">
      <c r="A643" s="69">
        <f t="shared" si="18"/>
        <v>640</v>
      </c>
      <c r="B643" s="69">
        <f t="shared" si="19"/>
        <v>0</v>
      </c>
      <c r="C643" s="25" t="s">
        <v>760</v>
      </c>
      <c r="D643" s="70"/>
      <c r="E643"/>
      <c r="F643"/>
      <c r="G643"/>
      <c r="H643"/>
      <c r="AF643" s="70"/>
      <c r="AG643"/>
      <c r="AH643"/>
      <c r="AJ643"/>
      <c r="AL643"/>
    </row>
    <row r="644" spans="1:38" ht="12" customHeight="1">
      <c r="A644" s="69">
        <f t="shared" ref="A644:A707" si="20">ROW()-3</f>
        <v>641</v>
      </c>
      <c r="B644" s="69">
        <f t="shared" ref="B644:B707" si="21">SUM(D644:HH644)</f>
        <v>0</v>
      </c>
      <c r="C644" s="25" t="s">
        <v>761</v>
      </c>
      <c r="D644" s="70"/>
      <c r="F644"/>
      <c r="H644"/>
      <c r="AF644" s="70"/>
      <c r="AG644"/>
      <c r="AH644"/>
      <c r="AJ644"/>
      <c r="AL644"/>
    </row>
    <row r="645" spans="1:38" ht="12" customHeight="1">
      <c r="A645" s="69">
        <f t="shared" si="20"/>
        <v>642</v>
      </c>
      <c r="B645" s="69">
        <f t="shared" si="21"/>
        <v>0</v>
      </c>
      <c r="C645" s="25" t="s">
        <v>762</v>
      </c>
      <c r="D645" s="70"/>
      <c r="F645"/>
      <c r="H645"/>
      <c r="AF645" s="70"/>
      <c r="AG645"/>
      <c r="AH645"/>
      <c r="AJ645"/>
      <c r="AL645"/>
    </row>
    <row r="646" spans="1:38" ht="12" customHeight="1">
      <c r="A646" s="69">
        <f t="shared" si="20"/>
        <v>643</v>
      </c>
      <c r="B646" s="69">
        <f t="shared" si="21"/>
        <v>0</v>
      </c>
      <c r="C646" s="25" t="s">
        <v>763</v>
      </c>
      <c r="D646" s="70"/>
      <c r="F646"/>
      <c r="H646"/>
      <c r="AF646" s="70"/>
      <c r="AG646"/>
      <c r="AH646"/>
      <c r="AJ646"/>
      <c r="AL646"/>
    </row>
    <row r="647" spans="1:38" ht="12" customHeight="1">
      <c r="A647" s="69">
        <f t="shared" si="20"/>
        <v>644</v>
      </c>
      <c r="B647" s="69">
        <f t="shared" si="21"/>
        <v>0</v>
      </c>
      <c r="C647" s="25" t="s">
        <v>764</v>
      </c>
      <c r="D647" s="70"/>
      <c r="F647"/>
      <c r="H647"/>
      <c r="AF647" s="70"/>
      <c r="AG647"/>
      <c r="AH647"/>
      <c r="AJ647"/>
      <c r="AL647"/>
    </row>
    <row r="648" spans="1:38" ht="12" customHeight="1">
      <c r="A648" s="69">
        <f t="shared" si="20"/>
        <v>645</v>
      </c>
      <c r="B648" s="69">
        <f t="shared" si="21"/>
        <v>0</v>
      </c>
      <c r="C648" s="25" t="s">
        <v>765</v>
      </c>
      <c r="D648" s="70"/>
      <c r="F648"/>
      <c r="H648"/>
      <c r="AF648" s="70"/>
      <c r="AG648"/>
      <c r="AH648"/>
      <c r="AJ648"/>
      <c r="AL648"/>
    </row>
    <row r="649" spans="1:38" ht="12" customHeight="1">
      <c r="A649" s="69">
        <f t="shared" si="20"/>
        <v>646</v>
      </c>
      <c r="B649" s="69">
        <f t="shared" si="21"/>
        <v>0</v>
      </c>
      <c r="C649" s="25" t="s">
        <v>766</v>
      </c>
      <c r="D649" s="70"/>
      <c r="F649"/>
      <c r="H649"/>
      <c r="AF649" s="70"/>
      <c r="AG649"/>
      <c r="AH649"/>
      <c r="AJ649"/>
      <c r="AL649"/>
    </row>
    <row r="650" spans="1:38" ht="12" customHeight="1">
      <c r="A650" s="69">
        <f t="shared" si="20"/>
        <v>647</v>
      </c>
      <c r="B650" s="69">
        <f t="shared" si="21"/>
        <v>0</v>
      </c>
      <c r="C650" s="25" t="s">
        <v>767</v>
      </c>
      <c r="D650" s="70"/>
      <c r="F650"/>
      <c r="H650"/>
      <c r="AF650" s="70"/>
      <c r="AG650"/>
      <c r="AH650"/>
      <c r="AJ650"/>
      <c r="AL650"/>
    </row>
    <row r="651" spans="1:38" ht="12" customHeight="1">
      <c r="A651" s="69">
        <f t="shared" si="20"/>
        <v>648</v>
      </c>
      <c r="B651" s="69">
        <f t="shared" si="21"/>
        <v>0</v>
      </c>
      <c r="C651" s="25" t="s">
        <v>768</v>
      </c>
      <c r="D651" s="70"/>
      <c r="F651"/>
      <c r="H651"/>
      <c r="AF651" s="70"/>
      <c r="AG651"/>
      <c r="AH651"/>
      <c r="AJ651"/>
      <c r="AL651"/>
    </row>
    <row r="652" spans="1:38" ht="12" customHeight="1">
      <c r="A652" s="69">
        <f t="shared" si="20"/>
        <v>649</v>
      </c>
      <c r="B652" s="69">
        <f t="shared" si="21"/>
        <v>0</v>
      </c>
      <c r="C652" s="25" t="s">
        <v>769</v>
      </c>
      <c r="D652" s="70"/>
      <c r="F652"/>
      <c r="H652"/>
      <c r="AF652" s="70"/>
      <c r="AG652"/>
      <c r="AH652"/>
      <c r="AJ652"/>
      <c r="AL652"/>
    </row>
    <row r="653" spans="1:38" ht="12" customHeight="1">
      <c r="A653" s="69">
        <f t="shared" si="20"/>
        <v>650</v>
      </c>
      <c r="B653" s="69">
        <f t="shared" si="21"/>
        <v>0</v>
      </c>
      <c r="C653" s="25" t="s">
        <v>770</v>
      </c>
      <c r="D653" s="70"/>
      <c r="F653"/>
      <c r="H653"/>
      <c r="AF653" s="70"/>
      <c r="AG653"/>
      <c r="AH653"/>
      <c r="AJ653"/>
      <c r="AL653"/>
    </row>
    <row r="654" spans="1:38" ht="12" customHeight="1">
      <c r="A654" s="69">
        <f t="shared" si="20"/>
        <v>651</v>
      </c>
      <c r="B654" s="69">
        <f t="shared" si="21"/>
        <v>0</v>
      </c>
      <c r="C654" s="25" t="s">
        <v>771</v>
      </c>
      <c r="D654" s="70"/>
      <c r="F654"/>
      <c r="H654"/>
      <c r="AF654" s="70"/>
      <c r="AG654"/>
      <c r="AH654"/>
      <c r="AJ654"/>
      <c r="AL654"/>
    </row>
    <row r="655" spans="1:38" ht="12" customHeight="1">
      <c r="A655" s="69">
        <f t="shared" si="20"/>
        <v>652</v>
      </c>
      <c r="B655" s="69">
        <f t="shared" si="21"/>
        <v>0</v>
      </c>
      <c r="C655" s="25" t="s">
        <v>772</v>
      </c>
      <c r="D655" s="70"/>
      <c r="F655"/>
      <c r="H655"/>
      <c r="AF655" s="70"/>
      <c r="AG655"/>
      <c r="AH655"/>
      <c r="AJ655"/>
      <c r="AL655"/>
    </row>
    <row r="656" spans="1:38" ht="12" customHeight="1">
      <c r="A656" s="69">
        <f t="shared" si="20"/>
        <v>653</v>
      </c>
      <c r="B656" s="69">
        <f t="shared" si="21"/>
        <v>0</v>
      </c>
      <c r="C656" s="25" t="s">
        <v>773</v>
      </c>
      <c r="D656" s="70"/>
      <c r="F656"/>
      <c r="H656"/>
      <c r="AF656" s="70"/>
      <c r="AG656"/>
      <c r="AH656"/>
      <c r="AJ656"/>
      <c r="AL656"/>
    </row>
    <row r="657" spans="1:38" ht="12" customHeight="1">
      <c r="A657" s="69">
        <f t="shared" si="20"/>
        <v>654</v>
      </c>
      <c r="B657" s="69">
        <f t="shared" si="21"/>
        <v>0</v>
      </c>
      <c r="C657" s="25" t="s">
        <v>774</v>
      </c>
      <c r="D657" s="70"/>
      <c r="F657"/>
      <c r="H657"/>
      <c r="AF657" s="70"/>
      <c r="AG657"/>
      <c r="AH657"/>
      <c r="AJ657"/>
      <c r="AL657"/>
    </row>
    <row r="658" spans="1:38" ht="12" customHeight="1">
      <c r="A658" s="69">
        <f t="shared" si="20"/>
        <v>655</v>
      </c>
      <c r="B658" s="69">
        <f t="shared" si="21"/>
        <v>0</v>
      </c>
      <c r="C658" s="25" t="s">
        <v>775</v>
      </c>
      <c r="D658" s="70"/>
      <c r="F658"/>
      <c r="H658"/>
      <c r="AF658" s="70"/>
      <c r="AG658"/>
      <c r="AH658"/>
      <c r="AJ658"/>
      <c r="AL658"/>
    </row>
    <row r="659" spans="1:38" ht="12" customHeight="1">
      <c r="A659" s="69">
        <f t="shared" si="20"/>
        <v>656</v>
      </c>
      <c r="B659" s="69">
        <f t="shared" si="21"/>
        <v>0</v>
      </c>
      <c r="C659" s="25" t="s">
        <v>776</v>
      </c>
      <c r="D659" s="70"/>
      <c r="F659"/>
      <c r="H659"/>
      <c r="AF659" s="70"/>
      <c r="AG659"/>
      <c r="AH659"/>
      <c r="AJ659"/>
      <c r="AL659"/>
    </row>
    <row r="660" spans="1:38" ht="12" customHeight="1">
      <c r="A660" s="69">
        <f t="shared" si="20"/>
        <v>657</v>
      </c>
      <c r="B660" s="69">
        <f t="shared" si="21"/>
        <v>0</v>
      </c>
      <c r="C660" s="25" t="s">
        <v>777</v>
      </c>
      <c r="D660" s="70"/>
      <c r="E660"/>
      <c r="F660"/>
      <c r="G660"/>
      <c r="H660"/>
      <c r="AF660" s="70"/>
      <c r="AG660"/>
      <c r="AH660"/>
      <c r="AJ660"/>
      <c r="AL660"/>
    </row>
    <row r="661" spans="1:38" ht="12" customHeight="1">
      <c r="A661" s="69">
        <f t="shared" si="20"/>
        <v>658</v>
      </c>
      <c r="B661" s="69">
        <f t="shared" si="21"/>
        <v>0</v>
      </c>
      <c r="C661" s="25" t="s">
        <v>778</v>
      </c>
      <c r="D661" s="70"/>
      <c r="F661"/>
      <c r="H661"/>
      <c r="AF661" s="70"/>
      <c r="AG661"/>
      <c r="AH661"/>
      <c r="AJ661"/>
      <c r="AL661"/>
    </row>
    <row r="662" spans="1:38" ht="12" customHeight="1">
      <c r="A662" s="69">
        <f t="shared" si="20"/>
        <v>659</v>
      </c>
      <c r="B662" s="69">
        <f t="shared" si="21"/>
        <v>0</v>
      </c>
      <c r="C662" s="25" t="s">
        <v>779</v>
      </c>
      <c r="D662" s="70"/>
      <c r="F662"/>
      <c r="H662"/>
      <c r="AF662" s="70"/>
      <c r="AG662"/>
      <c r="AH662"/>
      <c r="AJ662"/>
      <c r="AL662"/>
    </row>
    <row r="663" spans="1:38" ht="12" customHeight="1">
      <c r="A663" s="69">
        <f t="shared" si="20"/>
        <v>660</v>
      </c>
      <c r="B663" s="69">
        <f t="shared" si="21"/>
        <v>0</v>
      </c>
      <c r="C663" s="25" t="s">
        <v>780</v>
      </c>
      <c r="D663" s="70"/>
      <c r="F663"/>
      <c r="H663"/>
      <c r="AF663" s="70"/>
      <c r="AG663"/>
      <c r="AH663"/>
      <c r="AJ663"/>
      <c r="AL663"/>
    </row>
    <row r="664" spans="1:38" ht="12" customHeight="1">
      <c r="A664" s="69">
        <f t="shared" si="20"/>
        <v>661</v>
      </c>
      <c r="B664" s="69">
        <f t="shared" si="21"/>
        <v>0</v>
      </c>
      <c r="C664" s="25" t="s">
        <v>781</v>
      </c>
      <c r="D664" s="70"/>
      <c r="F664"/>
      <c r="H664"/>
      <c r="AF664" s="70"/>
      <c r="AG664"/>
      <c r="AH664"/>
      <c r="AJ664"/>
      <c r="AL664"/>
    </row>
    <row r="665" spans="1:38" ht="12" customHeight="1">
      <c r="A665" s="69">
        <f t="shared" si="20"/>
        <v>662</v>
      </c>
      <c r="B665" s="69">
        <f t="shared" si="21"/>
        <v>0</v>
      </c>
      <c r="C665" s="25" t="s">
        <v>782</v>
      </c>
      <c r="D665" s="70"/>
      <c r="F665"/>
      <c r="H665"/>
      <c r="AF665" s="70"/>
      <c r="AG665"/>
      <c r="AH665"/>
      <c r="AJ665"/>
      <c r="AL665"/>
    </row>
    <row r="666" spans="1:38" ht="12" customHeight="1">
      <c r="A666" s="69">
        <f t="shared" si="20"/>
        <v>663</v>
      </c>
      <c r="B666" s="69">
        <f t="shared" si="21"/>
        <v>0</v>
      </c>
      <c r="C666" s="25" t="s">
        <v>783</v>
      </c>
      <c r="D666" s="70"/>
      <c r="F666"/>
      <c r="H666"/>
      <c r="AF666" s="70"/>
      <c r="AG666"/>
      <c r="AH666"/>
      <c r="AJ666"/>
      <c r="AL666"/>
    </row>
    <row r="667" spans="1:38" ht="12" customHeight="1">
      <c r="A667" s="69">
        <f t="shared" si="20"/>
        <v>664</v>
      </c>
      <c r="B667" s="69">
        <f t="shared" si="21"/>
        <v>0</v>
      </c>
      <c r="C667" s="25" t="s">
        <v>784</v>
      </c>
      <c r="D667" s="70"/>
      <c r="F667"/>
      <c r="H667"/>
      <c r="AF667" s="70"/>
      <c r="AG667"/>
      <c r="AH667"/>
      <c r="AJ667"/>
      <c r="AL667"/>
    </row>
    <row r="668" spans="1:38" ht="12" customHeight="1">
      <c r="A668" s="69">
        <f t="shared" si="20"/>
        <v>665</v>
      </c>
      <c r="B668" s="69">
        <f t="shared" si="21"/>
        <v>0</v>
      </c>
      <c r="C668" s="25" t="s">
        <v>785</v>
      </c>
      <c r="D668" s="70"/>
      <c r="F668"/>
      <c r="H668"/>
      <c r="AF668" s="70"/>
      <c r="AG668"/>
      <c r="AH668"/>
      <c r="AJ668"/>
      <c r="AL668"/>
    </row>
    <row r="669" spans="1:38" ht="12" customHeight="1">
      <c r="A669" s="69">
        <f t="shared" si="20"/>
        <v>666</v>
      </c>
      <c r="B669" s="69">
        <f t="shared" si="21"/>
        <v>0</v>
      </c>
      <c r="C669" s="25" t="s">
        <v>786</v>
      </c>
      <c r="D669" s="70"/>
      <c r="F669"/>
      <c r="H669"/>
      <c r="AF669" s="70"/>
      <c r="AG669"/>
      <c r="AH669"/>
      <c r="AJ669"/>
      <c r="AL669"/>
    </row>
    <row r="670" spans="1:38" ht="12" customHeight="1">
      <c r="A670" s="69">
        <f t="shared" si="20"/>
        <v>667</v>
      </c>
      <c r="B670" s="69">
        <f t="shared" si="21"/>
        <v>0</v>
      </c>
      <c r="C670" s="25" t="s">
        <v>787</v>
      </c>
      <c r="D670" s="70"/>
      <c r="F670"/>
      <c r="H670"/>
      <c r="AF670" s="70"/>
      <c r="AG670"/>
      <c r="AH670"/>
      <c r="AJ670"/>
      <c r="AL670"/>
    </row>
    <row r="671" spans="1:38" ht="12" customHeight="1">
      <c r="A671" s="69">
        <f t="shared" si="20"/>
        <v>668</v>
      </c>
      <c r="B671" s="69">
        <f t="shared" si="21"/>
        <v>0</v>
      </c>
      <c r="C671" s="71" t="s">
        <v>788</v>
      </c>
      <c r="D671" s="70"/>
      <c r="F671"/>
      <c r="H671"/>
      <c r="AF671" s="70"/>
      <c r="AG671"/>
      <c r="AH671"/>
      <c r="AJ671"/>
      <c r="AL671"/>
    </row>
    <row r="672" spans="1:38" ht="12" customHeight="1">
      <c r="A672" s="69">
        <f t="shared" si="20"/>
        <v>669</v>
      </c>
      <c r="B672" s="69">
        <f t="shared" si="21"/>
        <v>0</v>
      </c>
      <c r="C672" s="25" t="s">
        <v>789</v>
      </c>
      <c r="D672" s="70"/>
      <c r="E672"/>
      <c r="F672"/>
      <c r="G672"/>
      <c r="H672"/>
      <c r="AF672" s="70"/>
      <c r="AG672"/>
      <c r="AH672"/>
      <c r="AJ672"/>
      <c r="AL672"/>
    </row>
    <row r="673" spans="1:38" ht="12" customHeight="1">
      <c r="A673" s="69">
        <f t="shared" si="20"/>
        <v>670</v>
      </c>
      <c r="B673" s="69">
        <f t="shared" si="21"/>
        <v>0</v>
      </c>
      <c r="C673" s="25" t="s">
        <v>790</v>
      </c>
      <c r="D673" s="70"/>
      <c r="F673"/>
      <c r="H673"/>
      <c r="AF673" s="70"/>
      <c r="AG673"/>
      <c r="AH673"/>
      <c r="AJ673"/>
      <c r="AL673"/>
    </row>
    <row r="674" spans="1:38" ht="12" customHeight="1">
      <c r="A674" s="69">
        <f t="shared" si="20"/>
        <v>671</v>
      </c>
      <c r="B674" s="69">
        <f t="shared" si="21"/>
        <v>0</v>
      </c>
      <c r="C674" s="25" t="s">
        <v>791</v>
      </c>
      <c r="D674" s="70"/>
      <c r="F674"/>
      <c r="H674"/>
      <c r="AF674" s="70"/>
      <c r="AG674"/>
      <c r="AH674"/>
      <c r="AJ674"/>
      <c r="AL674"/>
    </row>
    <row r="675" spans="1:38" ht="12" customHeight="1">
      <c r="A675" s="69">
        <f t="shared" si="20"/>
        <v>672</v>
      </c>
      <c r="B675" s="69">
        <f t="shared" si="21"/>
        <v>0</v>
      </c>
      <c r="C675" s="25" t="s">
        <v>792</v>
      </c>
      <c r="D675" s="70"/>
      <c r="F675"/>
      <c r="H675"/>
      <c r="AF675" s="70"/>
      <c r="AG675"/>
      <c r="AH675"/>
      <c r="AJ675"/>
      <c r="AL675"/>
    </row>
    <row r="676" spans="1:38" ht="12" customHeight="1">
      <c r="A676" s="69">
        <f t="shared" si="20"/>
        <v>673</v>
      </c>
      <c r="B676" s="69">
        <f t="shared" si="21"/>
        <v>0</v>
      </c>
      <c r="C676" s="25" t="s">
        <v>793</v>
      </c>
      <c r="D676" s="70"/>
      <c r="F676"/>
      <c r="H676"/>
      <c r="AF676" s="70"/>
      <c r="AG676"/>
      <c r="AH676"/>
      <c r="AJ676"/>
      <c r="AL676"/>
    </row>
    <row r="677" spans="1:38" ht="12" customHeight="1">
      <c r="A677" s="69">
        <f t="shared" si="20"/>
        <v>674</v>
      </c>
      <c r="B677" s="69">
        <f t="shared" si="21"/>
        <v>0</v>
      </c>
      <c r="C677" s="25" t="s">
        <v>794</v>
      </c>
      <c r="D677" s="70"/>
      <c r="F677"/>
      <c r="H677"/>
      <c r="AF677" s="70"/>
      <c r="AG677"/>
      <c r="AH677"/>
      <c r="AJ677"/>
      <c r="AL677"/>
    </row>
    <row r="678" spans="1:38" ht="12" customHeight="1">
      <c r="A678" s="69">
        <f t="shared" si="20"/>
        <v>675</v>
      </c>
      <c r="B678" s="69">
        <f t="shared" si="21"/>
        <v>0</v>
      </c>
      <c r="C678" s="25" t="s">
        <v>795</v>
      </c>
      <c r="D678" s="70"/>
      <c r="F678"/>
      <c r="H678"/>
      <c r="AF678" s="70"/>
      <c r="AG678"/>
      <c r="AH678"/>
      <c r="AJ678"/>
      <c r="AL678"/>
    </row>
    <row r="679" spans="1:38" ht="12" customHeight="1">
      <c r="A679" s="69">
        <f t="shared" si="20"/>
        <v>676</v>
      </c>
      <c r="B679" s="69">
        <f t="shared" si="21"/>
        <v>0</v>
      </c>
      <c r="C679" s="71" t="s">
        <v>796</v>
      </c>
      <c r="D679" s="70"/>
      <c r="F679"/>
      <c r="H679"/>
      <c r="AF679" s="70"/>
      <c r="AG679"/>
      <c r="AH679"/>
      <c r="AJ679"/>
      <c r="AL679"/>
    </row>
    <row r="680" spans="1:38" ht="12" customHeight="1">
      <c r="A680" s="69">
        <f t="shared" si="20"/>
        <v>677</v>
      </c>
      <c r="B680" s="69">
        <f t="shared" si="21"/>
        <v>0</v>
      </c>
      <c r="C680" s="25" t="s">
        <v>797</v>
      </c>
      <c r="D680" s="70"/>
      <c r="F680"/>
      <c r="H680"/>
      <c r="AF680" s="70"/>
      <c r="AG680"/>
      <c r="AH680"/>
      <c r="AJ680"/>
      <c r="AL680"/>
    </row>
    <row r="681" spans="1:38" ht="12" customHeight="1">
      <c r="A681" s="69">
        <f t="shared" si="20"/>
        <v>678</v>
      </c>
      <c r="B681" s="69">
        <f t="shared" si="21"/>
        <v>0</v>
      </c>
      <c r="C681" s="25" t="s">
        <v>798</v>
      </c>
      <c r="D681" s="70"/>
      <c r="F681"/>
      <c r="H681"/>
      <c r="AF681" s="70"/>
      <c r="AG681"/>
      <c r="AH681"/>
      <c r="AJ681"/>
      <c r="AL681"/>
    </row>
    <row r="682" spans="1:38" ht="12" customHeight="1">
      <c r="A682" s="69">
        <f t="shared" si="20"/>
        <v>679</v>
      </c>
      <c r="B682" s="69">
        <f t="shared" si="21"/>
        <v>0</v>
      </c>
      <c r="C682" s="25" t="s">
        <v>799</v>
      </c>
      <c r="D682" s="70"/>
      <c r="F682"/>
      <c r="H682"/>
      <c r="AF682" s="70"/>
      <c r="AG682"/>
      <c r="AH682"/>
      <c r="AJ682"/>
      <c r="AL682"/>
    </row>
    <row r="683" spans="1:38" ht="12" customHeight="1">
      <c r="A683" s="69">
        <f t="shared" si="20"/>
        <v>680</v>
      </c>
      <c r="B683" s="69">
        <f t="shared" si="21"/>
        <v>0</v>
      </c>
      <c r="C683" s="25" t="s">
        <v>800</v>
      </c>
      <c r="D683" s="70"/>
      <c r="F683"/>
      <c r="H683"/>
      <c r="AF683" s="70"/>
      <c r="AG683"/>
      <c r="AH683"/>
      <c r="AJ683"/>
      <c r="AL683"/>
    </row>
    <row r="684" spans="1:38" ht="12" customHeight="1">
      <c r="A684" s="69">
        <f t="shared" si="20"/>
        <v>681</v>
      </c>
      <c r="B684" s="69">
        <f t="shared" si="21"/>
        <v>0</v>
      </c>
      <c r="C684" s="25" t="s">
        <v>801</v>
      </c>
      <c r="D684" s="70"/>
      <c r="F684"/>
      <c r="H684"/>
      <c r="AF684" s="70"/>
      <c r="AG684"/>
      <c r="AH684"/>
      <c r="AJ684"/>
      <c r="AL684"/>
    </row>
    <row r="685" spans="1:38" ht="12" customHeight="1">
      <c r="A685" s="69">
        <f t="shared" si="20"/>
        <v>682</v>
      </c>
      <c r="B685" s="69">
        <f t="shared" si="21"/>
        <v>0</v>
      </c>
      <c r="C685" s="25" t="s">
        <v>802</v>
      </c>
      <c r="D685" s="70"/>
      <c r="F685"/>
      <c r="H685"/>
      <c r="AF685" s="70"/>
      <c r="AG685"/>
      <c r="AH685"/>
      <c r="AJ685"/>
      <c r="AL685"/>
    </row>
    <row r="686" spans="1:38" ht="12" customHeight="1">
      <c r="A686" s="69">
        <f t="shared" si="20"/>
        <v>683</v>
      </c>
      <c r="B686" s="69">
        <f t="shared" si="21"/>
        <v>0</v>
      </c>
      <c r="C686" s="25" t="s">
        <v>803</v>
      </c>
      <c r="D686" s="70"/>
      <c r="F686"/>
      <c r="H686"/>
      <c r="AF686" s="70"/>
      <c r="AG686"/>
      <c r="AH686"/>
      <c r="AJ686"/>
      <c r="AL686"/>
    </row>
    <row r="687" spans="1:38" ht="12" customHeight="1">
      <c r="A687" s="69">
        <f t="shared" si="20"/>
        <v>684</v>
      </c>
      <c r="B687" s="69">
        <f t="shared" si="21"/>
        <v>0</v>
      </c>
      <c r="C687" s="25" t="s">
        <v>804</v>
      </c>
      <c r="D687" s="70"/>
      <c r="F687"/>
      <c r="H687"/>
      <c r="AF687" s="70"/>
      <c r="AG687"/>
      <c r="AH687"/>
      <c r="AJ687"/>
      <c r="AL687"/>
    </row>
    <row r="688" spans="1:38" ht="12" customHeight="1">
      <c r="A688" s="69">
        <f t="shared" si="20"/>
        <v>685</v>
      </c>
      <c r="B688" s="69">
        <f t="shared" si="21"/>
        <v>0</v>
      </c>
      <c r="C688" s="25" t="s">
        <v>805</v>
      </c>
      <c r="D688" s="70"/>
      <c r="F688"/>
      <c r="H688"/>
      <c r="AF688" s="70"/>
      <c r="AG688"/>
      <c r="AH688"/>
      <c r="AJ688"/>
      <c r="AL688"/>
    </row>
    <row r="689" spans="1:38" ht="12" customHeight="1">
      <c r="A689" s="69">
        <f t="shared" si="20"/>
        <v>686</v>
      </c>
      <c r="B689" s="69">
        <f t="shared" si="21"/>
        <v>0</v>
      </c>
      <c r="C689" s="25" t="s">
        <v>806</v>
      </c>
      <c r="D689" s="70"/>
      <c r="F689"/>
      <c r="H689"/>
      <c r="AF689" s="70"/>
      <c r="AG689"/>
      <c r="AH689"/>
      <c r="AJ689"/>
      <c r="AL689"/>
    </row>
    <row r="690" spans="1:38" ht="12" customHeight="1">
      <c r="A690" s="69">
        <f t="shared" si="20"/>
        <v>687</v>
      </c>
      <c r="B690" s="69">
        <f t="shared" si="21"/>
        <v>0</v>
      </c>
      <c r="C690" s="25" t="s">
        <v>807</v>
      </c>
      <c r="D690" s="70"/>
      <c r="F690"/>
      <c r="H690"/>
      <c r="AF690" s="70"/>
      <c r="AG690"/>
      <c r="AH690"/>
      <c r="AJ690"/>
      <c r="AL690"/>
    </row>
    <row r="691" spans="1:38" ht="12" customHeight="1">
      <c r="A691" s="69">
        <f t="shared" si="20"/>
        <v>688</v>
      </c>
      <c r="B691" s="69">
        <f t="shared" si="21"/>
        <v>0</v>
      </c>
      <c r="C691" s="25" t="s">
        <v>808</v>
      </c>
      <c r="D691" s="70"/>
      <c r="F691"/>
      <c r="H691"/>
      <c r="AF691" s="70"/>
      <c r="AG691"/>
      <c r="AH691"/>
      <c r="AJ691"/>
      <c r="AL691"/>
    </row>
    <row r="692" spans="1:38" ht="12" customHeight="1">
      <c r="A692" s="69">
        <f t="shared" si="20"/>
        <v>689</v>
      </c>
      <c r="B692" s="69">
        <f t="shared" si="21"/>
        <v>0</v>
      </c>
      <c r="C692" s="25" t="s">
        <v>809</v>
      </c>
      <c r="D692" s="70"/>
      <c r="F692"/>
      <c r="H692"/>
      <c r="AF692" s="70"/>
      <c r="AG692"/>
      <c r="AH692"/>
      <c r="AJ692"/>
      <c r="AL692"/>
    </row>
    <row r="693" spans="1:38" ht="12" customHeight="1">
      <c r="A693" s="69">
        <f t="shared" si="20"/>
        <v>690</v>
      </c>
      <c r="B693" s="69">
        <f t="shared" si="21"/>
        <v>0</v>
      </c>
      <c r="C693" s="25" t="s">
        <v>810</v>
      </c>
      <c r="D693" s="70"/>
      <c r="F693"/>
      <c r="H693"/>
      <c r="AF693" s="70"/>
      <c r="AG693"/>
      <c r="AH693"/>
      <c r="AJ693"/>
      <c r="AL693"/>
    </row>
    <row r="694" spans="1:38" ht="12" customHeight="1">
      <c r="A694" s="69">
        <f t="shared" si="20"/>
        <v>691</v>
      </c>
      <c r="B694" s="69">
        <f t="shared" si="21"/>
        <v>0</v>
      </c>
      <c r="C694" s="71" t="s">
        <v>811</v>
      </c>
      <c r="D694" s="70"/>
      <c r="F694"/>
      <c r="H694"/>
      <c r="AF694" s="70"/>
      <c r="AG694"/>
      <c r="AH694"/>
      <c r="AJ694"/>
      <c r="AL694"/>
    </row>
    <row r="695" spans="1:38" ht="12" customHeight="1">
      <c r="A695" s="69">
        <f t="shared" si="20"/>
        <v>692</v>
      </c>
      <c r="B695" s="69">
        <f t="shared" si="21"/>
        <v>0</v>
      </c>
      <c r="C695" s="71" t="s">
        <v>812</v>
      </c>
      <c r="D695" s="70"/>
      <c r="F695"/>
      <c r="H695"/>
      <c r="AF695" s="70"/>
      <c r="AG695"/>
      <c r="AH695"/>
      <c r="AJ695"/>
      <c r="AL695"/>
    </row>
    <row r="696" spans="1:38" ht="12" customHeight="1">
      <c r="A696" s="69">
        <f t="shared" si="20"/>
        <v>693</v>
      </c>
      <c r="B696" s="69">
        <f t="shared" si="21"/>
        <v>0</v>
      </c>
      <c r="C696" s="25" t="s">
        <v>813</v>
      </c>
      <c r="D696" s="70"/>
      <c r="F696"/>
      <c r="H696"/>
      <c r="AF696" s="70"/>
      <c r="AG696"/>
      <c r="AH696"/>
      <c r="AJ696"/>
      <c r="AL696"/>
    </row>
    <row r="697" spans="1:38" ht="12" customHeight="1">
      <c r="A697" s="69">
        <f t="shared" si="20"/>
        <v>694</v>
      </c>
      <c r="B697" s="69">
        <f t="shared" si="21"/>
        <v>0</v>
      </c>
      <c r="C697" s="25" t="s">
        <v>814</v>
      </c>
      <c r="D697" s="70"/>
      <c r="F697"/>
      <c r="H697"/>
      <c r="AF697" s="70"/>
      <c r="AG697"/>
      <c r="AH697"/>
      <c r="AJ697"/>
      <c r="AL697"/>
    </row>
    <row r="698" spans="1:38" ht="12" customHeight="1">
      <c r="A698" s="69">
        <f t="shared" si="20"/>
        <v>695</v>
      </c>
      <c r="B698" s="69">
        <f t="shared" si="21"/>
        <v>0</v>
      </c>
      <c r="C698" s="71" t="s">
        <v>815</v>
      </c>
      <c r="D698" s="70"/>
      <c r="F698"/>
      <c r="H698"/>
      <c r="AF698" s="70"/>
      <c r="AG698"/>
      <c r="AH698"/>
      <c r="AJ698"/>
      <c r="AL698"/>
    </row>
    <row r="699" spans="1:38" ht="12" customHeight="1">
      <c r="A699" s="69">
        <f t="shared" si="20"/>
        <v>696</v>
      </c>
      <c r="B699" s="69">
        <f t="shared" si="21"/>
        <v>0</v>
      </c>
      <c r="C699" s="25" t="s">
        <v>816</v>
      </c>
      <c r="D699" s="70"/>
      <c r="F699"/>
      <c r="H699"/>
      <c r="AF699" s="70"/>
      <c r="AG699"/>
      <c r="AH699"/>
      <c r="AJ699"/>
      <c r="AL699"/>
    </row>
    <row r="700" spans="1:38" ht="12" customHeight="1">
      <c r="A700" s="69">
        <f t="shared" si="20"/>
        <v>697</v>
      </c>
      <c r="B700" s="69">
        <f t="shared" si="21"/>
        <v>0</v>
      </c>
      <c r="C700" s="25" t="s">
        <v>817</v>
      </c>
      <c r="D700" s="70"/>
      <c r="F700"/>
      <c r="H700"/>
      <c r="AF700" s="70"/>
      <c r="AG700"/>
      <c r="AH700"/>
      <c r="AJ700"/>
      <c r="AL700"/>
    </row>
    <row r="701" spans="1:38" ht="12" customHeight="1">
      <c r="A701" s="69">
        <f t="shared" si="20"/>
        <v>698</v>
      </c>
      <c r="B701" s="69">
        <f t="shared" si="21"/>
        <v>0</v>
      </c>
      <c r="C701" s="25" t="s">
        <v>818</v>
      </c>
      <c r="D701" s="70"/>
      <c r="F701"/>
      <c r="H701"/>
      <c r="AF701" s="70"/>
      <c r="AG701"/>
      <c r="AH701"/>
      <c r="AJ701"/>
      <c r="AL701"/>
    </row>
    <row r="702" spans="1:38" ht="12" customHeight="1">
      <c r="A702" s="69">
        <f t="shared" si="20"/>
        <v>699</v>
      </c>
      <c r="B702" s="69">
        <f t="shared" si="21"/>
        <v>0</v>
      </c>
      <c r="C702" s="25" t="s">
        <v>819</v>
      </c>
      <c r="D702" s="70"/>
      <c r="F702"/>
      <c r="H702"/>
      <c r="AF702" s="70"/>
      <c r="AG702"/>
      <c r="AH702"/>
      <c r="AJ702"/>
      <c r="AL702"/>
    </row>
    <row r="703" spans="1:38" ht="12" customHeight="1">
      <c r="A703" s="69">
        <f t="shared" si="20"/>
        <v>700</v>
      </c>
      <c r="B703" s="69">
        <f t="shared" si="21"/>
        <v>0</v>
      </c>
      <c r="C703" s="25" t="s">
        <v>820</v>
      </c>
      <c r="D703" s="70"/>
      <c r="F703"/>
      <c r="H703"/>
      <c r="AF703" s="70"/>
      <c r="AG703"/>
      <c r="AH703"/>
      <c r="AJ703"/>
      <c r="AL703"/>
    </row>
    <row r="704" spans="1:38" ht="12" customHeight="1">
      <c r="A704" s="69">
        <f t="shared" si="20"/>
        <v>701</v>
      </c>
      <c r="B704" s="69">
        <f t="shared" si="21"/>
        <v>0</v>
      </c>
      <c r="C704" s="25" t="s">
        <v>821</v>
      </c>
      <c r="D704" s="70"/>
      <c r="F704"/>
      <c r="H704"/>
      <c r="AF704" s="70"/>
      <c r="AG704"/>
      <c r="AH704"/>
      <c r="AJ704"/>
      <c r="AL704"/>
    </row>
    <row r="705" spans="1:38" ht="12" customHeight="1">
      <c r="A705" s="69">
        <f t="shared" si="20"/>
        <v>702</v>
      </c>
      <c r="B705" s="69">
        <f t="shared" si="21"/>
        <v>0</v>
      </c>
      <c r="C705" s="25" t="s">
        <v>822</v>
      </c>
      <c r="D705" s="70"/>
      <c r="F705"/>
      <c r="H705"/>
      <c r="AF705" s="70"/>
      <c r="AG705"/>
      <c r="AH705"/>
      <c r="AJ705"/>
      <c r="AL705"/>
    </row>
    <row r="706" spans="1:38" ht="12" customHeight="1">
      <c r="A706" s="69">
        <f t="shared" si="20"/>
        <v>703</v>
      </c>
      <c r="B706" s="69">
        <f t="shared" si="21"/>
        <v>0</v>
      </c>
      <c r="C706" s="25" t="s">
        <v>823</v>
      </c>
      <c r="D706" s="70"/>
      <c r="F706"/>
      <c r="H706"/>
      <c r="AF706" s="70"/>
      <c r="AG706"/>
      <c r="AH706"/>
      <c r="AJ706"/>
      <c r="AL706"/>
    </row>
    <row r="707" spans="1:38" ht="12" customHeight="1">
      <c r="A707" s="69">
        <f t="shared" si="20"/>
        <v>704</v>
      </c>
      <c r="B707" s="69">
        <f t="shared" si="21"/>
        <v>0</v>
      </c>
      <c r="C707" s="25" t="s">
        <v>824</v>
      </c>
      <c r="D707" s="70"/>
      <c r="F707"/>
      <c r="H707"/>
      <c r="AF707" s="70"/>
      <c r="AG707"/>
      <c r="AH707"/>
      <c r="AJ707"/>
      <c r="AL707"/>
    </row>
    <row r="708" spans="1:38" ht="12" customHeight="1">
      <c r="A708" s="69">
        <f t="shared" ref="A708:A771" si="22">ROW()-3</f>
        <v>705</v>
      </c>
      <c r="B708" s="69">
        <f t="shared" ref="B708:B771" si="23">SUM(D708:HH708)</f>
        <v>0</v>
      </c>
      <c r="C708" s="71" t="s">
        <v>825</v>
      </c>
      <c r="D708" s="70"/>
      <c r="F708"/>
      <c r="H708"/>
      <c r="AF708" s="70"/>
      <c r="AG708"/>
      <c r="AH708"/>
      <c r="AJ708"/>
      <c r="AL708"/>
    </row>
    <row r="709" spans="1:38" ht="12" customHeight="1">
      <c r="A709" s="69">
        <f t="shared" si="22"/>
        <v>706</v>
      </c>
      <c r="B709" s="69">
        <f t="shared" si="23"/>
        <v>0</v>
      </c>
      <c r="C709" s="25" t="s">
        <v>826</v>
      </c>
      <c r="D709" s="70"/>
      <c r="F709"/>
      <c r="H709"/>
      <c r="AF709" s="70"/>
      <c r="AG709"/>
      <c r="AH709"/>
      <c r="AJ709"/>
      <c r="AL709"/>
    </row>
    <row r="710" spans="1:38" ht="12" customHeight="1">
      <c r="A710" s="69">
        <f t="shared" si="22"/>
        <v>707</v>
      </c>
      <c r="B710" s="69">
        <f t="shared" si="23"/>
        <v>0</v>
      </c>
      <c r="C710" s="25" t="s">
        <v>827</v>
      </c>
      <c r="D710" s="70"/>
      <c r="F710"/>
      <c r="H710"/>
      <c r="AF710" s="70"/>
      <c r="AG710"/>
      <c r="AH710"/>
      <c r="AJ710"/>
      <c r="AL710"/>
    </row>
    <row r="711" spans="1:38" ht="12" customHeight="1">
      <c r="A711" s="69">
        <f t="shared" si="22"/>
        <v>708</v>
      </c>
      <c r="B711" s="69">
        <f t="shared" si="23"/>
        <v>0</v>
      </c>
      <c r="C711" s="71" t="s">
        <v>828</v>
      </c>
      <c r="D711" s="70"/>
      <c r="F711"/>
      <c r="H711"/>
      <c r="AF711" s="70"/>
      <c r="AG711"/>
      <c r="AH711"/>
      <c r="AJ711"/>
      <c r="AL711"/>
    </row>
    <row r="712" spans="1:38" ht="12" customHeight="1">
      <c r="A712" s="69">
        <f t="shared" si="22"/>
        <v>709</v>
      </c>
      <c r="B712" s="69">
        <f t="shared" si="23"/>
        <v>0</v>
      </c>
      <c r="C712" s="25" t="s">
        <v>829</v>
      </c>
      <c r="D712" s="70"/>
      <c r="F712"/>
      <c r="H712"/>
      <c r="AF712" s="70"/>
      <c r="AG712"/>
      <c r="AH712"/>
      <c r="AJ712"/>
      <c r="AL712"/>
    </row>
    <row r="713" spans="1:38" ht="12" customHeight="1">
      <c r="A713" s="69">
        <f t="shared" si="22"/>
        <v>710</v>
      </c>
      <c r="B713" s="69">
        <f t="shared" si="23"/>
        <v>0</v>
      </c>
      <c r="C713" s="25" t="s">
        <v>830</v>
      </c>
      <c r="D713" s="70"/>
      <c r="F713"/>
      <c r="H713"/>
      <c r="AF713" s="70"/>
      <c r="AG713"/>
      <c r="AH713"/>
      <c r="AJ713"/>
      <c r="AL713"/>
    </row>
    <row r="714" spans="1:38" ht="12" customHeight="1">
      <c r="A714" s="69">
        <f t="shared" si="22"/>
        <v>711</v>
      </c>
      <c r="B714" s="69">
        <f t="shared" si="23"/>
        <v>0</v>
      </c>
      <c r="C714" s="25" t="s">
        <v>831</v>
      </c>
      <c r="D714" s="70"/>
      <c r="E714"/>
      <c r="F714"/>
      <c r="G714"/>
      <c r="H714"/>
      <c r="AF714" s="70"/>
      <c r="AG714"/>
      <c r="AH714"/>
      <c r="AJ714"/>
      <c r="AL714"/>
    </row>
    <row r="715" spans="1:38" ht="12" customHeight="1">
      <c r="A715" s="69">
        <f t="shared" si="22"/>
        <v>712</v>
      </c>
      <c r="B715" s="69">
        <f t="shared" si="23"/>
        <v>0</v>
      </c>
      <c r="C715" s="25" t="s">
        <v>832</v>
      </c>
      <c r="D715" s="70"/>
      <c r="F715"/>
      <c r="H715"/>
      <c r="AF715" s="70"/>
      <c r="AG715"/>
      <c r="AH715"/>
      <c r="AJ715"/>
      <c r="AL715"/>
    </row>
    <row r="716" spans="1:38" ht="12" customHeight="1">
      <c r="A716" s="69">
        <f t="shared" si="22"/>
        <v>713</v>
      </c>
      <c r="B716" s="69">
        <f t="shared" si="23"/>
        <v>0</v>
      </c>
      <c r="C716" s="25" t="s">
        <v>833</v>
      </c>
      <c r="D716" s="70"/>
      <c r="F716"/>
      <c r="H716"/>
      <c r="AF716" s="70"/>
      <c r="AG716"/>
      <c r="AH716"/>
      <c r="AJ716"/>
      <c r="AL716"/>
    </row>
    <row r="717" spans="1:38" ht="12" customHeight="1">
      <c r="A717" s="69">
        <f t="shared" si="22"/>
        <v>714</v>
      </c>
      <c r="B717" s="69">
        <f t="shared" si="23"/>
        <v>0</v>
      </c>
      <c r="C717" s="25" t="s">
        <v>834</v>
      </c>
      <c r="D717" s="70"/>
      <c r="F717"/>
      <c r="H717"/>
      <c r="AF717" s="70"/>
      <c r="AG717"/>
      <c r="AH717"/>
      <c r="AJ717"/>
      <c r="AL717"/>
    </row>
    <row r="718" spans="1:38" ht="12" customHeight="1">
      <c r="A718" s="69">
        <f t="shared" si="22"/>
        <v>715</v>
      </c>
      <c r="B718" s="69">
        <f t="shared" si="23"/>
        <v>0</v>
      </c>
      <c r="C718" s="25" t="s">
        <v>835</v>
      </c>
      <c r="D718" s="70"/>
      <c r="F718"/>
      <c r="H718"/>
      <c r="AF718" s="70"/>
      <c r="AG718"/>
      <c r="AH718"/>
      <c r="AJ718"/>
      <c r="AL718"/>
    </row>
    <row r="719" spans="1:38" ht="12" customHeight="1">
      <c r="A719" s="69">
        <f t="shared" si="22"/>
        <v>716</v>
      </c>
      <c r="B719" s="69">
        <f t="shared" si="23"/>
        <v>0</v>
      </c>
      <c r="C719" s="25" t="s">
        <v>836</v>
      </c>
      <c r="D719" s="70"/>
      <c r="F719"/>
      <c r="H719"/>
      <c r="AF719" s="70"/>
      <c r="AG719"/>
      <c r="AH719"/>
      <c r="AJ719"/>
      <c r="AL719"/>
    </row>
    <row r="720" spans="1:38" ht="12" customHeight="1">
      <c r="A720" s="69">
        <f t="shared" si="22"/>
        <v>717</v>
      </c>
      <c r="B720" s="69">
        <f t="shared" si="23"/>
        <v>0</v>
      </c>
      <c r="C720" s="25" t="s">
        <v>837</v>
      </c>
      <c r="D720" s="70"/>
      <c r="F720"/>
      <c r="H720"/>
      <c r="AF720" s="70"/>
      <c r="AG720"/>
      <c r="AH720"/>
      <c r="AJ720"/>
      <c r="AL720"/>
    </row>
    <row r="721" spans="1:38" ht="12" customHeight="1">
      <c r="A721" s="69">
        <f t="shared" si="22"/>
        <v>718</v>
      </c>
      <c r="B721" s="69">
        <f t="shared" si="23"/>
        <v>0</v>
      </c>
      <c r="C721" s="25" t="s">
        <v>838</v>
      </c>
      <c r="D721" s="70"/>
      <c r="F721"/>
      <c r="H721"/>
      <c r="AF721" s="70"/>
      <c r="AG721"/>
      <c r="AH721"/>
      <c r="AJ721"/>
      <c r="AL721"/>
    </row>
    <row r="722" spans="1:38" ht="12" customHeight="1">
      <c r="A722" s="69">
        <f t="shared" si="22"/>
        <v>719</v>
      </c>
      <c r="B722" s="69">
        <f t="shared" si="23"/>
        <v>0</v>
      </c>
      <c r="C722" s="25" t="s">
        <v>839</v>
      </c>
      <c r="D722" s="70"/>
      <c r="F722"/>
      <c r="H722"/>
      <c r="AF722" s="70"/>
      <c r="AG722"/>
      <c r="AH722"/>
      <c r="AJ722"/>
      <c r="AL722"/>
    </row>
    <row r="723" spans="1:38" ht="12" customHeight="1">
      <c r="A723" s="69">
        <f t="shared" si="22"/>
        <v>720</v>
      </c>
      <c r="B723" s="69">
        <f t="shared" si="23"/>
        <v>0</v>
      </c>
      <c r="C723" s="25" t="s">
        <v>840</v>
      </c>
      <c r="D723" s="70"/>
      <c r="F723"/>
      <c r="H723"/>
      <c r="AF723" s="70"/>
      <c r="AG723"/>
      <c r="AH723"/>
      <c r="AJ723"/>
      <c r="AL723"/>
    </row>
    <row r="724" spans="1:38" ht="12" customHeight="1">
      <c r="A724" s="69">
        <f t="shared" si="22"/>
        <v>721</v>
      </c>
      <c r="B724" s="69">
        <f t="shared" si="23"/>
        <v>0</v>
      </c>
      <c r="C724" s="25" t="s">
        <v>841</v>
      </c>
      <c r="D724" s="70"/>
      <c r="F724"/>
      <c r="H724"/>
      <c r="AF724" s="70"/>
      <c r="AG724"/>
      <c r="AH724"/>
      <c r="AJ724"/>
      <c r="AL724"/>
    </row>
    <row r="725" spans="1:38" ht="12" customHeight="1">
      <c r="A725" s="69">
        <f t="shared" si="22"/>
        <v>722</v>
      </c>
      <c r="B725" s="69">
        <f t="shared" si="23"/>
        <v>0</v>
      </c>
      <c r="C725" s="25" t="s">
        <v>842</v>
      </c>
      <c r="D725" s="70"/>
      <c r="F725"/>
      <c r="H725"/>
      <c r="AF725" s="70"/>
      <c r="AG725"/>
      <c r="AH725"/>
      <c r="AJ725"/>
      <c r="AL725"/>
    </row>
    <row r="726" spans="1:38" ht="12" customHeight="1">
      <c r="A726" s="69">
        <f t="shared" si="22"/>
        <v>723</v>
      </c>
      <c r="B726" s="69">
        <f t="shared" si="23"/>
        <v>0</v>
      </c>
      <c r="C726" s="25" t="s">
        <v>843</v>
      </c>
      <c r="D726" s="70"/>
      <c r="F726"/>
      <c r="H726"/>
      <c r="AF726" s="70"/>
      <c r="AG726"/>
      <c r="AH726"/>
      <c r="AJ726"/>
      <c r="AL726"/>
    </row>
    <row r="727" spans="1:38" ht="12" customHeight="1">
      <c r="A727" s="69">
        <f t="shared" si="22"/>
        <v>724</v>
      </c>
      <c r="B727" s="69">
        <f t="shared" si="23"/>
        <v>0</v>
      </c>
      <c r="C727" s="25" t="s">
        <v>844</v>
      </c>
      <c r="D727" s="70"/>
      <c r="E727"/>
      <c r="F727"/>
      <c r="G727"/>
      <c r="H727"/>
      <c r="AF727" s="70"/>
      <c r="AG727"/>
      <c r="AH727"/>
      <c r="AJ727"/>
      <c r="AL727"/>
    </row>
    <row r="728" spans="1:38" ht="12" customHeight="1">
      <c r="A728" s="69">
        <f t="shared" si="22"/>
        <v>725</v>
      </c>
      <c r="B728" s="69">
        <f t="shared" si="23"/>
        <v>0</v>
      </c>
      <c r="C728" s="25" t="s">
        <v>845</v>
      </c>
      <c r="D728" s="70"/>
      <c r="F728"/>
      <c r="H728"/>
      <c r="AF728" s="70"/>
      <c r="AG728"/>
      <c r="AH728"/>
      <c r="AJ728"/>
      <c r="AL728"/>
    </row>
    <row r="729" spans="1:38" ht="12" customHeight="1">
      <c r="A729" s="69">
        <f t="shared" si="22"/>
        <v>726</v>
      </c>
      <c r="B729" s="69">
        <f t="shared" si="23"/>
        <v>0</v>
      </c>
      <c r="C729" s="25" t="s">
        <v>846</v>
      </c>
      <c r="D729" s="70"/>
      <c r="F729"/>
      <c r="H729"/>
      <c r="AF729" s="70"/>
      <c r="AG729"/>
      <c r="AH729"/>
      <c r="AJ729"/>
      <c r="AL729"/>
    </row>
    <row r="730" spans="1:38" ht="12" customHeight="1">
      <c r="A730" s="69">
        <f t="shared" si="22"/>
        <v>727</v>
      </c>
      <c r="B730" s="69">
        <f t="shared" si="23"/>
        <v>0</v>
      </c>
      <c r="C730" s="25" t="s">
        <v>847</v>
      </c>
      <c r="D730" s="70"/>
      <c r="F730"/>
      <c r="H730"/>
      <c r="AF730" s="70"/>
      <c r="AG730"/>
      <c r="AH730"/>
      <c r="AJ730"/>
      <c r="AL730"/>
    </row>
    <row r="731" spans="1:38" ht="12" customHeight="1">
      <c r="A731" s="69">
        <f t="shared" si="22"/>
        <v>728</v>
      </c>
      <c r="B731" s="69">
        <f t="shared" si="23"/>
        <v>0</v>
      </c>
      <c r="C731" s="25" t="s">
        <v>848</v>
      </c>
      <c r="D731" s="70"/>
      <c r="F731"/>
      <c r="H731"/>
      <c r="AF731" s="70"/>
      <c r="AG731"/>
      <c r="AH731"/>
      <c r="AJ731"/>
      <c r="AL731"/>
    </row>
    <row r="732" spans="1:38" ht="12" customHeight="1">
      <c r="A732" s="69">
        <f t="shared" si="22"/>
        <v>729</v>
      </c>
      <c r="B732" s="69">
        <f t="shared" si="23"/>
        <v>0</v>
      </c>
      <c r="C732" s="25" t="s">
        <v>849</v>
      </c>
      <c r="D732" s="70"/>
      <c r="F732"/>
      <c r="H732"/>
      <c r="AF732" s="70"/>
      <c r="AG732"/>
      <c r="AH732"/>
      <c r="AJ732"/>
      <c r="AL732"/>
    </row>
    <row r="733" spans="1:38" ht="12" customHeight="1">
      <c r="A733" s="69">
        <f t="shared" si="22"/>
        <v>730</v>
      </c>
      <c r="B733" s="69">
        <f t="shared" si="23"/>
        <v>0</v>
      </c>
      <c r="C733" s="25" t="s">
        <v>850</v>
      </c>
      <c r="D733" s="70"/>
      <c r="F733"/>
      <c r="H733"/>
      <c r="AF733" s="70"/>
      <c r="AG733"/>
      <c r="AH733"/>
      <c r="AJ733"/>
      <c r="AL733"/>
    </row>
    <row r="734" spans="1:38" ht="12" customHeight="1">
      <c r="A734" s="69">
        <f t="shared" si="22"/>
        <v>731</v>
      </c>
      <c r="B734" s="69">
        <f t="shared" si="23"/>
        <v>0</v>
      </c>
      <c r="C734" s="25" t="s">
        <v>851</v>
      </c>
      <c r="D734" s="70"/>
      <c r="F734"/>
      <c r="H734"/>
      <c r="AF734" s="70"/>
      <c r="AG734"/>
      <c r="AH734"/>
      <c r="AJ734"/>
      <c r="AL734"/>
    </row>
    <row r="735" spans="1:38" ht="12" customHeight="1">
      <c r="A735" s="69">
        <f t="shared" si="22"/>
        <v>732</v>
      </c>
      <c r="B735" s="69">
        <f t="shared" si="23"/>
        <v>0</v>
      </c>
      <c r="C735" s="25" t="s">
        <v>852</v>
      </c>
      <c r="D735" s="70"/>
      <c r="F735"/>
      <c r="H735"/>
      <c r="AF735" s="70"/>
      <c r="AG735"/>
      <c r="AH735"/>
      <c r="AJ735"/>
      <c r="AL735"/>
    </row>
    <row r="736" spans="1:38" ht="12" customHeight="1">
      <c r="A736" s="69">
        <f t="shared" si="22"/>
        <v>733</v>
      </c>
      <c r="B736" s="69">
        <f t="shared" si="23"/>
        <v>0</v>
      </c>
      <c r="C736" s="25" t="s">
        <v>853</v>
      </c>
      <c r="D736" s="70"/>
      <c r="F736"/>
      <c r="H736"/>
      <c r="AF736" s="70"/>
      <c r="AG736"/>
      <c r="AH736"/>
      <c r="AJ736"/>
      <c r="AL736"/>
    </row>
    <row r="737" spans="1:38" ht="12" customHeight="1">
      <c r="A737" s="69">
        <f t="shared" si="22"/>
        <v>734</v>
      </c>
      <c r="B737" s="69">
        <f t="shared" si="23"/>
        <v>0</v>
      </c>
      <c r="C737" s="25" t="s">
        <v>854</v>
      </c>
      <c r="D737" s="70"/>
      <c r="F737"/>
      <c r="H737"/>
      <c r="AF737" s="70"/>
      <c r="AG737"/>
      <c r="AH737"/>
      <c r="AJ737"/>
      <c r="AL737"/>
    </row>
    <row r="738" spans="1:38" ht="12" customHeight="1">
      <c r="A738" s="69">
        <f t="shared" si="22"/>
        <v>735</v>
      </c>
      <c r="B738" s="69">
        <f t="shared" si="23"/>
        <v>0</v>
      </c>
      <c r="C738" s="25" t="s">
        <v>855</v>
      </c>
      <c r="D738" s="70"/>
      <c r="F738"/>
      <c r="H738"/>
      <c r="AF738" s="70"/>
      <c r="AG738"/>
      <c r="AH738"/>
      <c r="AJ738"/>
      <c r="AL738"/>
    </row>
    <row r="739" spans="1:38" ht="12" customHeight="1">
      <c r="A739" s="69">
        <f t="shared" si="22"/>
        <v>736</v>
      </c>
      <c r="B739" s="69">
        <f t="shared" si="23"/>
        <v>0</v>
      </c>
      <c r="C739" s="25" t="s">
        <v>856</v>
      </c>
      <c r="D739" s="70"/>
      <c r="F739"/>
      <c r="H739"/>
      <c r="AF739" s="70"/>
      <c r="AG739"/>
      <c r="AH739"/>
      <c r="AJ739"/>
      <c r="AL739"/>
    </row>
    <row r="740" spans="1:38" ht="12" customHeight="1">
      <c r="A740" s="69">
        <f t="shared" si="22"/>
        <v>737</v>
      </c>
      <c r="B740" s="69">
        <f t="shared" si="23"/>
        <v>0</v>
      </c>
      <c r="C740" s="71" t="s">
        <v>857</v>
      </c>
      <c r="D740" s="70"/>
      <c r="F740"/>
      <c r="H740"/>
      <c r="AF740" s="70"/>
      <c r="AG740"/>
      <c r="AH740"/>
      <c r="AJ740"/>
      <c r="AL740"/>
    </row>
    <row r="741" spans="1:38" ht="12" customHeight="1">
      <c r="A741" s="69">
        <f t="shared" si="22"/>
        <v>738</v>
      </c>
      <c r="B741" s="69">
        <f t="shared" si="23"/>
        <v>0</v>
      </c>
      <c r="C741" s="25" t="s">
        <v>858</v>
      </c>
      <c r="D741" s="70"/>
      <c r="F741"/>
      <c r="H741"/>
      <c r="AF741" s="70"/>
      <c r="AG741"/>
      <c r="AH741"/>
      <c r="AJ741"/>
      <c r="AL741"/>
    </row>
    <row r="742" spans="1:38" ht="12" customHeight="1">
      <c r="A742" s="69">
        <f t="shared" si="22"/>
        <v>739</v>
      </c>
      <c r="B742" s="69">
        <f t="shared" si="23"/>
        <v>0</v>
      </c>
      <c r="C742" s="25" t="s">
        <v>859</v>
      </c>
      <c r="D742" s="70"/>
      <c r="F742"/>
      <c r="H742"/>
      <c r="AF742" s="70"/>
      <c r="AG742"/>
      <c r="AH742"/>
      <c r="AJ742"/>
      <c r="AL742"/>
    </row>
    <row r="743" spans="1:38" ht="12" customHeight="1">
      <c r="A743" s="69">
        <f t="shared" si="22"/>
        <v>740</v>
      </c>
      <c r="B743" s="69">
        <f t="shared" si="23"/>
        <v>0</v>
      </c>
      <c r="C743" s="25" t="s">
        <v>860</v>
      </c>
      <c r="D743" s="70"/>
      <c r="F743"/>
      <c r="H743"/>
      <c r="AF743" s="70"/>
      <c r="AG743"/>
      <c r="AH743"/>
      <c r="AJ743"/>
      <c r="AL743"/>
    </row>
    <row r="744" spans="1:38" ht="12" customHeight="1">
      <c r="A744" s="69">
        <f t="shared" si="22"/>
        <v>741</v>
      </c>
      <c r="B744" s="69">
        <f t="shared" si="23"/>
        <v>0</v>
      </c>
      <c r="C744" s="25" t="s">
        <v>861</v>
      </c>
      <c r="D744" s="70"/>
      <c r="F744"/>
      <c r="H744"/>
      <c r="AF744" s="70"/>
      <c r="AG744"/>
      <c r="AH744"/>
      <c r="AJ744"/>
      <c r="AL744"/>
    </row>
    <row r="745" spans="1:38" ht="12" customHeight="1">
      <c r="A745" s="69">
        <f t="shared" si="22"/>
        <v>742</v>
      </c>
      <c r="B745" s="69">
        <f t="shared" si="23"/>
        <v>0</v>
      </c>
      <c r="C745" s="25" t="s">
        <v>862</v>
      </c>
      <c r="D745" s="70"/>
      <c r="F745"/>
      <c r="H745"/>
      <c r="AF745" s="70"/>
      <c r="AG745"/>
      <c r="AH745"/>
      <c r="AJ745"/>
      <c r="AL745"/>
    </row>
    <row r="746" spans="1:38" ht="12" customHeight="1">
      <c r="A746" s="69">
        <f t="shared" si="22"/>
        <v>743</v>
      </c>
      <c r="B746" s="69">
        <f t="shared" si="23"/>
        <v>0</v>
      </c>
      <c r="C746" s="71" t="s">
        <v>863</v>
      </c>
      <c r="D746" s="70"/>
      <c r="F746"/>
      <c r="H746"/>
      <c r="AF746" s="70"/>
      <c r="AG746"/>
      <c r="AH746"/>
      <c r="AJ746"/>
      <c r="AL746"/>
    </row>
    <row r="747" spans="1:38" ht="12" customHeight="1">
      <c r="A747" s="69">
        <f t="shared" si="22"/>
        <v>744</v>
      </c>
      <c r="B747" s="69">
        <f t="shared" si="23"/>
        <v>0</v>
      </c>
      <c r="C747" s="25" t="s">
        <v>864</v>
      </c>
      <c r="D747" s="70"/>
      <c r="F747"/>
      <c r="H747"/>
      <c r="AF747" s="70"/>
      <c r="AG747"/>
      <c r="AH747"/>
      <c r="AJ747"/>
      <c r="AL747"/>
    </row>
    <row r="748" spans="1:38" ht="12" customHeight="1">
      <c r="A748" s="69">
        <f t="shared" si="22"/>
        <v>745</v>
      </c>
      <c r="B748" s="69">
        <f t="shared" si="23"/>
        <v>0</v>
      </c>
      <c r="C748" s="25" t="s">
        <v>865</v>
      </c>
      <c r="D748" s="70"/>
      <c r="F748"/>
      <c r="H748"/>
      <c r="AF748" s="70"/>
      <c r="AG748"/>
      <c r="AH748"/>
      <c r="AJ748"/>
      <c r="AL748"/>
    </row>
    <row r="749" spans="1:38" ht="12" customHeight="1">
      <c r="A749" s="69">
        <f t="shared" si="22"/>
        <v>746</v>
      </c>
      <c r="B749" s="69">
        <f t="shared" si="23"/>
        <v>0</v>
      </c>
      <c r="C749" s="71" t="s">
        <v>866</v>
      </c>
      <c r="D749" s="70"/>
      <c r="F749"/>
      <c r="H749"/>
      <c r="AF749" s="70"/>
      <c r="AG749"/>
      <c r="AH749"/>
      <c r="AJ749"/>
      <c r="AL749"/>
    </row>
    <row r="750" spans="1:38" ht="12" customHeight="1">
      <c r="A750" s="69">
        <f t="shared" si="22"/>
        <v>747</v>
      </c>
      <c r="B750" s="69">
        <f t="shared" si="23"/>
        <v>0</v>
      </c>
      <c r="C750" s="25" t="s">
        <v>867</v>
      </c>
      <c r="D750" s="70"/>
      <c r="F750"/>
      <c r="H750"/>
      <c r="AF750" s="70"/>
      <c r="AG750"/>
      <c r="AH750"/>
      <c r="AJ750"/>
      <c r="AL750"/>
    </row>
    <row r="751" spans="1:38" ht="12" customHeight="1">
      <c r="A751" s="69">
        <f t="shared" si="22"/>
        <v>748</v>
      </c>
      <c r="B751" s="69">
        <f t="shared" si="23"/>
        <v>0</v>
      </c>
      <c r="C751" s="25" t="s">
        <v>868</v>
      </c>
      <c r="D751" s="70"/>
      <c r="F751"/>
      <c r="H751"/>
      <c r="AF751" s="70"/>
      <c r="AG751"/>
      <c r="AH751"/>
      <c r="AJ751"/>
      <c r="AL751"/>
    </row>
    <row r="752" spans="1:38" ht="12" customHeight="1">
      <c r="A752" s="69">
        <f t="shared" si="22"/>
        <v>749</v>
      </c>
      <c r="B752" s="69">
        <f t="shared" si="23"/>
        <v>0</v>
      </c>
      <c r="C752" s="25" t="s">
        <v>869</v>
      </c>
      <c r="D752" s="70"/>
      <c r="F752"/>
      <c r="H752"/>
      <c r="AF752" s="70"/>
      <c r="AG752"/>
      <c r="AH752"/>
      <c r="AJ752"/>
      <c r="AL752"/>
    </row>
    <row r="753" spans="1:38" ht="12" customHeight="1">
      <c r="A753" s="69">
        <f t="shared" si="22"/>
        <v>750</v>
      </c>
      <c r="B753" s="69">
        <f t="shared" si="23"/>
        <v>0</v>
      </c>
      <c r="C753" s="25" t="s">
        <v>870</v>
      </c>
      <c r="D753" s="70"/>
      <c r="F753"/>
      <c r="H753"/>
      <c r="AF753" s="70"/>
      <c r="AG753"/>
      <c r="AH753"/>
      <c r="AJ753"/>
      <c r="AL753"/>
    </row>
    <row r="754" spans="1:38" ht="12" customHeight="1">
      <c r="A754" s="69">
        <f t="shared" si="22"/>
        <v>751</v>
      </c>
      <c r="B754" s="69">
        <f t="shared" si="23"/>
        <v>0</v>
      </c>
      <c r="C754" s="25" t="s">
        <v>871</v>
      </c>
      <c r="D754" s="70"/>
      <c r="E754"/>
      <c r="F754"/>
      <c r="G754"/>
      <c r="H754"/>
      <c r="AF754" s="70"/>
      <c r="AG754"/>
      <c r="AH754"/>
      <c r="AJ754"/>
      <c r="AL754"/>
    </row>
    <row r="755" spans="1:38" ht="12" customHeight="1">
      <c r="A755" s="69">
        <f t="shared" si="22"/>
        <v>752</v>
      </c>
      <c r="B755" s="69">
        <f t="shared" si="23"/>
        <v>0</v>
      </c>
      <c r="C755" s="25" t="s">
        <v>872</v>
      </c>
      <c r="D755" s="70"/>
      <c r="F755"/>
      <c r="H755"/>
      <c r="AF755" s="70"/>
      <c r="AG755"/>
      <c r="AH755"/>
      <c r="AJ755"/>
      <c r="AL755"/>
    </row>
    <row r="756" spans="1:38" ht="12" customHeight="1">
      <c r="A756" s="69">
        <f t="shared" si="22"/>
        <v>753</v>
      </c>
      <c r="B756" s="69">
        <f t="shared" si="23"/>
        <v>0</v>
      </c>
      <c r="C756" s="25" t="s">
        <v>873</v>
      </c>
      <c r="D756" s="70"/>
      <c r="F756"/>
      <c r="H756"/>
      <c r="AF756" s="70"/>
      <c r="AG756"/>
      <c r="AH756"/>
      <c r="AJ756"/>
      <c r="AL756"/>
    </row>
    <row r="757" spans="1:38" ht="12" customHeight="1">
      <c r="A757" s="69">
        <f t="shared" si="22"/>
        <v>754</v>
      </c>
      <c r="B757" s="69">
        <f t="shared" si="23"/>
        <v>0</v>
      </c>
      <c r="C757" s="71" t="s">
        <v>874</v>
      </c>
      <c r="D757" s="70"/>
      <c r="F757"/>
      <c r="H757"/>
      <c r="AF757" s="70"/>
      <c r="AG757"/>
      <c r="AH757"/>
      <c r="AJ757"/>
      <c r="AL757"/>
    </row>
    <row r="758" spans="1:38" ht="12" customHeight="1">
      <c r="A758" s="69">
        <f t="shared" si="22"/>
        <v>755</v>
      </c>
      <c r="B758" s="69">
        <f t="shared" si="23"/>
        <v>0</v>
      </c>
      <c r="C758" s="71" t="s">
        <v>875</v>
      </c>
      <c r="D758" s="70"/>
      <c r="F758"/>
      <c r="H758"/>
      <c r="AF758" s="70"/>
      <c r="AG758"/>
      <c r="AH758"/>
      <c r="AJ758"/>
      <c r="AL758"/>
    </row>
    <row r="759" spans="1:38" ht="12" customHeight="1">
      <c r="A759" s="69">
        <f t="shared" si="22"/>
        <v>756</v>
      </c>
      <c r="B759" s="69">
        <f t="shared" si="23"/>
        <v>0</v>
      </c>
      <c r="C759" s="25" t="s">
        <v>876</v>
      </c>
      <c r="D759" s="70"/>
      <c r="F759"/>
      <c r="H759"/>
      <c r="AF759" s="70"/>
      <c r="AG759"/>
      <c r="AH759"/>
      <c r="AJ759"/>
      <c r="AL759"/>
    </row>
    <row r="760" spans="1:38" ht="12" customHeight="1">
      <c r="A760" s="69">
        <f t="shared" si="22"/>
        <v>757</v>
      </c>
      <c r="B760" s="69">
        <f t="shared" si="23"/>
        <v>0</v>
      </c>
      <c r="C760" s="25" t="s">
        <v>877</v>
      </c>
      <c r="D760" s="70"/>
      <c r="F760"/>
      <c r="H760"/>
      <c r="AF760" s="70"/>
      <c r="AG760"/>
      <c r="AH760"/>
      <c r="AJ760"/>
      <c r="AL760"/>
    </row>
    <row r="761" spans="1:38" ht="12" customHeight="1">
      <c r="A761" s="69">
        <f t="shared" si="22"/>
        <v>758</v>
      </c>
      <c r="B761" s="69">
        <f t="shared" si="23"/>
        <v>0</v>
      </c>
      <c r="C761" s="25" t="s">
        <v>878</v>
      </c>
      <c r="D761" s="70"/>
      <c r="F761"/>
      <c r="H761"/>
      <c r="AF761" s="70"/>
      <c r="AG761"/>
      <c r="AH761"/>
      <c r="AJ761"/>
      <c r="AL761"/>
    </row>
    <row r="762" spans="1:38" ht="12" customHeight="1">
      <c r="A762" s="69">
        <f t="shared" si="22"/>
        <v>759</v>
      </c>
      <c r="B762" s="69">
        <f t="shared" si="23"/>
        <v>0</v>
      </c>
      <c r="C762" s="25" t="s">
        <v>879</v>
      </c>
      <c r="D762" s="70"/>
      <c r="F762"/>
      <c r="H762"/>
      <c r="AF762" s="70"/>
      <c r="AG762"/>
      <c r="AH762"/>
      <c r="AJ762"/>
      <c r="AL762"/>
    </row>
    <row r="763" spans="1:38" ht="12" customHeight="1">
      <c r="A763" s="69">
        <f t="shared" si="22"/>
        <v>760</v>
      </c>
      <c r="B763" s="69">
        <f t="shared" si="23"/>
        <v>0</v>
      </c>
      <c r="C763" s="25" t="s">
        <v>880</v>
      </c>
      <c r="D763" s="70"/>
      <c r="F763"/>
      <c r="H763"/>
      <c r="AF763" s="70"/>
      <c r="AG763"/>
      <c r="AH763"/>
      <c r="AJ763"/>
      <c r="AL763"/>
    </row>
    <row r="764" spans="1:38" ht="12" customHeight="1">
      <c r="A764" s="69">
        <f t="shared" si="22"/>
        <v>761</v>
      </c>
      <c r="B764" s="69">
        <f t="shared" si="23"/>
        <v>0</v>
      </c>
      <c r="C764" s="25" t="s">
        <v>881</v>
      </c>
      <c r="D764" s="70"/>
      <c r="F764"/>
      <c r="H764"/>
      <c r="AF764" s="70"/>
      <c r="AG764"/>
      <c r="AH764"/>
      <c r="AJ764"/>
      <c r="AL764"/>
    </row>
    <row r="765" spans="1:38" ht="12" customHeight="1">
      <c r="A765" s="69">
        <f t="shared" si="22"/>
        <v>762</v>
      </c>
      <c r="B765" s="69">
        <f t="shared" si="23"/>
        <v>0</v>
      </c>
      <c r="C765" s="25" t="s">
        <v>882</v>
      </c>
      <c r="D765" s="70"/>
      <c r="F765"/>
      <c r="H765"/>
      <c r="AF765" s="70"/>
      <c r="AG765"/>
      <c r="AH765"/>
      <c r="AJ765"/>
      <c r="AL765"/>
    </row>
    <row r="766" spans="1:38" ht="12" customHeight="1">
      <c r="A766" s="69">
        <f t="shared" si="22"/>
        <v>763</v>
      </c>
      <c r="B766" s="69">
        <f t="shared" si="23"/>
        <v>0</v>
      </c>
      <c r="C766" s="25" t="s">
        <v>883</v>
      </c>
      <c r="D766" s="70"/>
      <c r="F766"/>
      <c r="H766"/>
      <c r="AF766" s="70"/>
      <c r="AG766"/>
      <c r="AH766"/>
      <c r="AJ766"/>
      <c r="AL766"/>
    </row>
    <row r="767" spans="1:38" ht="12" customHeight="1">
      <c r="A767" s="69">
        <f t="shared" si="22"/>
        <v>764</v>
      </c>
      <c r="B767" s="69">
        <f t="shared" si="23"/>
        <v>0</v>
      </c>
      <c r="C767" s="25" t="s">
        <v>884</v>
      </c>
      <c r="D767" s="70"/>
      <c r="F767"/>
      <c r="H767"/>
      <c r="AF767" s="70"/>
      <c r="AG767"/>
      <c r="AH767"/>
      <c r="AJ767"/>
      <c r="AL767"/>
    </row>
    <row r="768" spans="1:38" ht="12" customHeight="1">
      <c r="A768" s="69">
        <f t="shared" si="22"/>
        <v>765</v>
      </c>
      <c r="B768" s="69">
        <f t="shared" si="23"/>
        <v>0</v>
      </c>
      <c r="C768" s="71" t="s">
        <v>885</v>
      </c>
      <c r="D768" s="70"/>
      <c r="F768"/>
      <c r="H768"/>
      <c r="AF768" s="70"/>
      <c r="AG768"/>
      <c r="AH768"/>
      <c r="AJ768"/>
      <c r="AL768"/>
    </row>
    <row r="769" spans="1:38" ht="12" customHeight="1">
      <c r="A769" s="69">
        <f t="shared" si="22"/>
        <v>766</v>
      </c>
      <c r="B769" s="69">
        <f t="shared" si="23"/>
        <v>0</v>
      </c>
      <c r="C769" s="25" t="s">
        <v>886</v>
      </c>
      <c r="D769" s="70"/>
      <c r="F769"/>
      <c r="H769"/>
      <c r="AF769" s="70"/>
      <c r="AG769"/>
      <c r="AH769"/>
      <c r="AJ769"/>
      <c r="AL769"/>
    </row>
    <row r="770" spans="1:38" ht="12" customHeight="1">
      <c r="A770" s="69">
        <f t="shared" si="22"/>
        <v>767</v>
      </c>
      <c r="B770" s="69">
        <f t="shared" si="23"/>
        <v>0</v>
      </c>
      <c r="C770" s="25" t="s">
        <v>887</v>
      </c>
      <c r="D770" s="70"/>
      <c r="F770"/>
      <c r="H770"/>
      <c r="AF770" s="70"/>
      <c r="AG770"/>
      <c r="AH770"/>
      <c r="AJ770"/>
      <c r="AL770"/>
    </row>
    <row r="771" spans="1:38" ht="12" customHeight="1">
      <c r="A771" s="69">
        <f t="shared" si="22"/>
        <v>768</v>
      </c>
      <c r="B771" s="69">
        <f t="shared" si="23"/>
        <v>0</v>
      </c>
      <c r="C771" s="25" t="s">
        <v>888</v>
      </c>
      <c r="D771" s="70"/>
      <c r="F771"/>
      <c r="H771"/>
      <c r="AF771" s="70"/>
      <c r="AG771"/>
      <c r="AH771"/>
      <c r="AJ771"/>
      <c r="AL771"/>
    </row>
    <row r="772" spans="1:38" ht="12" customHeight="1">
      <c r="A772" s="69">
        <f t="shared" ref="A772:A835" si="24">ROW()-3</f>
        <v>769</v>
      </c>
      <c r="B772" s="69">
        <f t="shared" ref="B772:B835" si="25">SUM(D772:HH772)</f>
        <v>0</v>
      </c>
      <c r="C772" s="25" t="s">
        <v>889</v>
      </c>
      <c r="D772" s="70"/>
      <c r="F772"/>
      <c r="H772"/>
      <c r="AF772" s="70"/>
      <c r="AG772"/>
      <c r="AH772"/>
      <c r="AJ772"/>
      <c r="AL772"/>
    </row>
    <row r="773" spans="1:38" ht="12" customHeight="1">
      <c r="A773" s="69">
        <f t="shared" si="24"/>
        <v>770</v>
      </c>
      <c r="B773" s="69">
        <f t="shared" si="25"/>
        <v>0</v>
      </c>
      <c r="C773" s="25" t="s">
        <v>890</v>
      </c>
      <c r="D773" s="70"/>
      <c r="F773"/>
      <c r="H773"/>
      <c r="AF773" s="70"/>
      <c r="AG773"/>
      <c r="AH773"/>
      <c r="AJ773"/>
      <c r="AL773"/>
    </row>
    <row r="774" spans="1:38" ht="12" customHeight="1">
      <c r="A774" s="69">
        <f t="shared" si="24"/>
        <v>771</v>
      </c>
      <c r="B774" s="69">
        <f t="shared" si="25"/>
        <v>0</v>
      </c>
      <c r="C774" s="25" t="s">
        <v>891</v>
      </c>
      <c r="D774" s="70"/>
      <c r="F774"/>
      <c r="H774"/>
      <c r="AF774" s="70"/>
      <c r="AG774"/>
      <c r="AH774"/>
      <c r="AJ774"/>
      <c r="AL774"/>
    </row>
    <row r="775" spans="1:38" ht="12" customHeight="1">
      <c r="A775" s="69">
        <f t="shared" si="24"/>
        <v>772</v>
      </c>
      <c r="B775" s="69">
        <f t="shared" si="25"/>
        <v>0</v>
      </c>
      <c r="C775" s="71" t="s">
        <v>892</v>
      </c>
      <c r="D775" s="70"/>
      <c r="F775"/>
      <c r="H775"/>
      <c r="AF775" s="70"/>
      <c r="AG775"/>
      <c r="AH775"/>
      <c r="AJ775"/>
      <c r="AL775"/>
    </row>
    <row r="776" spans="1:38" ht="12" customHeight="1">
      <c r="A776" s="69">
        <f t="shared" si="24"/>
        <v>773</v>
      </c>
      <c r="B776" s="69">
        <f t="shared" si="25"/>
        <v>0</v>
      </c>
      <c r="C776" s="25" t="s">
        <v>893</v>
      </c>
      <c r="D776" s="70"/>
      <c r="F776"/>
      <c r="H776"/>
      <c r="AF776" s="70"/>
      <c r="AG776"/>
      <c r="AH776"/>
      <c r="AJ776"/>
      <c r="AL776"/>
    </row>
    <row r="777" spans="1:38" ht="12" customHeight="1">
      <c r="A777" s="69">
        <f t="shared" si="24"/>
        <v>774</v>
      </c>
      <c r="B777" s="69">
        <f t="shared" si="25"/>
        <v>0</v>
      </c>
      <c r="C777" s="25" t="s">
        <v>894</v>
      </c>
      <c r="D777" s="70"/>
      <c r="F777"/>
      <c r="H777"/>
      <c r="AF777" s="70"/>
      <c r="AG777"/>
      <c r="AH777"/>
      <c r="AJ777"/>
      <c r="AL777"/>
    </row>
    <row r="778" spans="1:38" ht="12" customHeight="1">
      <c r="A778" s="69">
        <f t="shared" si="24"/>
        <v>775</v>
      </c>
      <c r="B778" s="69">
        <f t="shared" si="25"/>
        <v>0</v>
      </c>
      <c r="C778" s="25" t="s">
        <v>895</v>
      </c>
      <c r="D778" s="70"/>
      <c r="F778"/>
      <c r="H778"/>
      <c r="AF778" s="70"/>
      <c r="AG778"/>
      <c r="AH778"/>
      <c r="AJ778"/>
      <c r="AL778"/>
    </row>
    <row r="779" spans="1:38" ht="12" customHeight="1">
      <c r="A779" s="69">
        <f t="shared" si="24"/>
        <v>776</v>
      </c>
      <c r="B779" s="69">
        <f t="shared" si="25"/>
        <v>0</v>
      </c>
      <c r="C779" s="25" t="s">
        <v>896</v>
      </c>
      <c r="D779" s="70"/>
      <c r="F779"/>
      <c r="H779"/>
      <c r="AF779" s="70"/>
      <c r="AG779"/>
      <c r="AH779"/>
      <c r="AJ779"/>
      <c r="AL779"/>
    </row>
    <row r="780" spans="1:38" ht="12" customHeight="1">
      <c r="A780" s="69">
        <f t="shared" si="24"/>
        <v>777</v>
      </c>
      <c r="B780" s="69">
        <f t="shared" si="25"/>
        <v>0</v>
      </c>
      <c r="C780" s="25" t="s">
        <v>897</v>
      </c>
      <c r="D780" s="70"/>
      <c r="F780"/>
      <c r="H780"/>
      <c r="AF780" s="70"/>
      <c r="AG780"/>
      <c r="AH780"/>
      <c r="AJ780"/>
      <c r="AL780"/>
    </row>
    <row r="781" spans="1:38" ht="12" customHeight="1">
      <c r="A781" s="69">
        <f t="shared" si="24"/>
        <v>778</v>
      </c>
      <c r="B781" s="69">
        <f t="shared" si="25"/>
        <v>0</v>
      </c>
      <c r="C781" s="25" t="s">
        <v>898</v>
      </c>
      <c r="D781" s="70"/>
      <c r="F781"/>
      <c r="H781"/>
      <c r="AF781" s="70"/>
      <c r="AG781"/>
      <c r="AH781"/>
      <c r="AJ781"/>
      <c r="AL781"/>
    </row>
    <row r="782" spans="1:38" ht="12" customHeight="1">
      <c r="A782" s="69">
        <f t="shared" si="24"/>
        <v>779</v>
      </c>
      <c r="B782" s="69">
        <f t="shared" si="25"/>
        <v>0</v>
      </c>
      <c r="C782" s="25" t="s">
        <v>899</v>
      </c>
      <c r="D782" s="70"/>
      <c r="E782"/>
      <c r="F782"/>
      <c r="G782"/>
      <c r="H782"/>
      <c r="AF782" s="70"/>
      <c r="AG782"/>
      <c r="AH782"/>
      <c r="AJ782"/>
      <c r="AL782"/>
    </row>
    <row r="783" spans="1:38" ht="12" customHeight="1">
      <c r="A783" s="69">
        <f t="shared" si="24"/>
        <v>780</v>
      </c>
      <c r="B783" s="69">
        <f t="shared" si="25"/>
        <v>0</v>
      </c>
      <c r="C783" s="25" t="s">
        <v>900</v>
      </c>
      <c r="D783" s="70"/>
      <c r="F783"/>
      <c r="H783"/>
      <c r="AF783" s="70"/>
      <c r="AG783"/>
      <c r="AH783"/>
      <c r="AJ783"/>
      <c r="AL783"/>
    </row>
    <row r="784" spans="1:38" ht="12" customHeight="1">
      <c r="A784" s="69">
        <f t="shared" si="24"/>
        <v>781</v>
      </c>
      <c r="B784" s="69">
        <f t="shared" si="25"/>
        <v>0</v>
      </c>
      <c r="C784" s="25" t="s">
        <v>901</v>
      </c>
      <c r="D784" s="70"/>
      <c r="F784"/>
      <c r="H784"/>
      <c r="AF784" s="70"/>
      <c r="AG784"/>
      <c r="AH784"/>
      <c r="AJ784"/>
      <c r="AL784"/>
    </row>
    <row r="785" spans="1:977" ht="12" customHeight="1">
      <c r="A785" s="69">
        <f t="shared" si="24"/>
        <v>782</v>
      </c>
      <c r="B785" s="69">
        <f t="shared" si="25"/>
        <v>0</v>
      </c>
      <c r="C785" s="25" t="s">
        <v>902</v>
      </c>
      <c r="D785" s="70"/>
      <c r="F785"/>
      <c r="H785"/>
      <c r="AF785" s="70"/>
      <c r="AG785"/>
      <c r="AH785"/>
      <c r="AJ785"/>
      <c r="AL785"/>
    </row>
    <row r="786" spans="1:977" ht="12" customHeight="1">
      <c r="A786" s="69">
        <f t="shared" si="24"/>
        <v>783</v>
      </c>
      <c r="B786" s="69">
        <f t="shared" si="25"/>
        <v>0</v>
      </c>
      <c r="C786" s="25" t="s">
        <v>903</v>
      </c>
      <c r="D786" s="70"/>
      <c r="F786"/>
      <c r="H786"/>
      <c r="AF786" s="70"/>
      <c r="AG786"/>
      <c r="AH786"/>
      <c r="AJ786"/>
      <c r="AL786"/>
    </row>
    <row r="787" spans="1:977" ht="12" customHeight="1">
      <c r="A787" s="69">
        <f t="shared" si="24"/>
        <v>784</v>
      </c>
      <c r="B787" s="69">
        <f t="shared" si="25"/>
        <v>0</v>
      </c>
      <c r="C787" s="25" t="s">
        <v>904</v>
      </c>
      <c r="D787" s="70"/>
      <c r="F787"/>
      <c r="H787"/>
      <c r="AF787" s="70"/>
      <c r="AG787"/>
      <c r="AH787"/>
      <c r="AJ787"/>
      <c r="AL787"/>
    </row>
    <row r="788" spans="1:977" ht="12" customHeight="1">
      <c r="A788" s="69">
        <f t="shared" si="24"/>
        <v>785</v>
      </c>
      <c r="B788" s="69">
        <f t="shared" si="25"/>
        <v>0</v>
      </c>
      <c r="C788" s="25" t="s">
        <v>905</v>
      </c>
      <c r="D788" s="70"/>
      <c r="F788"/>
      <c r="H788"/>
      <c r="AF788" s="70"/>
      <c r="AG788"/>
      <c r="AH788"/>
      <c r="AJ788"/>
      <c r="AL788"/>
    </row>
    <row r="789" spans="1:977" ht="12" customHeight="1">
      <c r="A789" s="69">
        <f t="shared" si="24"/>
        <v>786</v>
      </c>
      <c r="B789" s="69">
        <f t="shared" si="25"/>
        <v>0</v>
      </c>
      <c r="C789" s="71" t="s">
        <v>906</v>
      </c>
      <c r="D789" s="70"/>
      <c r="F789"/>
      <c r="H789"/>
      <c r="AF789" s="70"/>
      <c r="AG789"/>
      <c r="AH789"/>
      <c r="AJ789"/>
      <c r="AL789"/>
    </row>
    <row r="790" spans="1:977" ht="12" customHeight="1">
      <c r="A790" s="69">
        <f t="shared" si="24"/>
        <v>787</v>
      </c>
      <c r="B790" s="69">
        <f t="shared" si="25"/>
        <v>0</v>
      </c>
      <c r="C790" s="25" t="s">
        <v>907</v>
      </c>
      <c r="D790" s="70"/>
      <c r="F790"/>
      <c r="H790"/>
      <c r="AF790" s="70"/>
      <c r="AG790"/>
      <c r="AH790"/>
      <c r="AJ790"/>
      <c r="AL790"/>
    </row>
    <row r="791" spans="1:977" ht="12" customHeight="1">
      <c r="A791" s="69">
        <f t="shared" si="24"/>
        <v>788</v>
      </c>
      <c r="B791" s="69">
        <f t="shared" si="25"/>
        <v>0</v>
      </c>
      <c r="C791" s="25" t="s">
        <v>908</v>
      </c>
      <c r="D791" s="70"/>
      <c r="F791"/>
      <c r="H791"/>
      <c r="AF791" s="70"/>
      <c r="AG791"/>
      <c r="AH791"/>
      <c r="AJ791"/>
      <c r="AL791"/>
    </row>
    <row r="792" spans="1:977" ht="12" customHeight="1">
      <c r="A792" s="69">
        <f t="shared" si="24"/>
        <v>789</v>
      </c>
      <c r="B792" s="69">
        <f t="shared" si="25"/>
        <v>0</v>
      </c>
      <c r="C792" s="25" t="s">
        <v>909</v>
      </c>
      <c r="D792" s="70"/>
      <c r="F792"/>
      <c r="H792"/>
      <c r="AF792" s="70"/>
      <c r="AG792"/>
      <c r="AH792"/>
      <c r="AJ792"/>
      <c r="AL792"/>
    </row>
    <row r="793" spans="1:977" ht="12" customHeight="1">
      <c r="A793" s="69">
        <f t="shared" si="24"/>
        <v>790</v>
      </c>
      <c r="B793" s="69">
        <f t="shared" si="25"/>
        <v>0</v>
      </c>
      <c r="C793" s="25" t="s">
        <v>910</v>
      </c>
      <c r="D793" s="70"/>
      <c r="F793"/>
      <c r="H793"/>
      <c r="AF793" s="70"/>
      <c r="AG793"/>
      <c r="AH793"/>
      <c r="AJ793"/>
      <c r="AL793"/>
    </row>
    <row r="794" spans="1:977" ht="12" customHeight="1">
      <c r="A794" s="69">
        <f t="shared" si="24"/>
        <v>791</v>
      </c>
      <c r="B794" s="69">
        <f t="shared" si="25"/>
        <v>0</v>
      </c>
      <c r="C794" s="71" t="s">
        <v>911</v>
      </c>
      <c r="D794" s="70"/>
      <c r="F794"/>
      <c r="H794"/>
      <c r="AF794" s="70"/>
      <c r="AG794"/>
      <c r="AH794"/>
      <c r="AJ794"/>
      <c r="AL794"/>
    </row>
    <row r="795" spans="1:977" ht="12" customHeight="1">
      <c r="A795" s="69">
        <f t="shared" si="24"/>
        <v>792</v>
      </c>
      <c r="B795" s="69">
        <f t="shared" si="25"/>
        <v>0</v>
      </c>
      <c r="C795" s="25" t="s">
        <v>912</v>
      </c>
      <c r="D795" s="70"/>
      <c r="F795"/>
      <c r="H795"/>
      <c r="AF795" s="70"/>
      <c r="AG795"/>
      <c r="AH795"/>
      <c r="AJ795"/>
      <c r="AL795"/>
    </row>
    <row r="796" spans="1:977" ht="12" customHeight="1">
      <c r="A796" s="69">
        <f t="shared" si="24"/>
        <v>793</v>
      </c>
      <c r="B796" s="69">
        <f t="shared" si="25"/>
        <v>0</v>
      </c>
      <c r="C796" s="25" t="s">
        <v>913</v>
      </c>
      <c r="D796" s="70"/>
      <c r="F796"/>
      <c r="H796"/>
      <c r="AF796" s="70"/>
      <c r="AG796"/>
      <c r="AH796"/>
      <c r="AJ796"/>
      <c r="AL796"/>
    </row>
    <row r="797" spans="1:977" ht="12" customHeight="1">
      <c r="A797" s="69">
        <f t="shared" si="24"/>
        <v>794</v>
      </c>
      <c r="B797" s="69">
        <f t="shared" si="25"/>
        <v>0</v>
      </c>
      <c r="C797" s="25" t="s">
        <v>914</v>
      </c>
      <c r="D797" s="70"/>
      <c r="E797"/>
      <c r="F797"/>
      <c r="G797"/>
      <c r="H797"/>
      <c r="AF797" s="70"/>
      <c r="AG797"/>
      <c r="AH797"/>
      <c r="AJ797"/>
      <c r="AL797"/>
      <c r="AKM797" s="25"/>
      <c r="AKN797" s="25"/>
      <c r="AKO797" s="25"/>
    </row>
    <row r="798" spans="1:977" ht="12" customHeight="1">
      <c r="A798" s="69">
        <f t="shared" si="24"/>
        <v>795</v>
      </c>
      <c r="B798" s="69">
        <f t="shared" si="25"/>
        <v>0</v>
      </c>
      <c r="C798" s="25" t="s">
        <v>915</v>
      </c>
      <c r="D798" s="70"/>
      <c r="F798"/>
      <c r="H798"/>
      <c r="AF798" s="70"/>
      <c r="AG798"/>
      <c r="AH798"/>
      <c r="AJ798"/>
      <c r="AL798"/>
      <c r="AKM798" s="25"/>
      <c r="AKN798" s="25"/>
      <c r="AKO798" s="25"/>
    </row>
    <row r="799" spans="1:977" ht="12" customHeight="1">
      <c r="A799" s="69">
        <f t="shared" si="24"/>
        <v>796</v>
      </c>
      <c r="B799" s="69">
        <f t="shared" si="25"/>
        <v>0</v>
      </c>
      <c r="C799" s="25" t="s">
        <v>916</v>
      </c>
      <c r="D799" s="70"/>
      <c r="F799"/>
      <c r="H799"/>
      <c r="AF799" s="70"/>
      <c r="AG799"/>
      <c r="AH799"/>
      <c r="AJ799"/>
      <c r="AL799"/>
      <c r="AKM799" s="25"/>
      <c r="AKN799" s="25"/>
      <c r="AKO799" s="25"/>
    </row>
    <row r="800" spans="1:977" ht="12" customHeight="1">
      <c r="A800" s="69">
        <f t="shared" si="24"/>
        <v>797</v>
      </c>
      <c r="B800" s="69">
        <f t="shared" si="25"/>
        <v>0</v>
      </c>
      <c r="C800" s="25" t="s">
        <v>917</v>
      </c>
      <c r="D800" s="70"/>
      <c r="F800"/>
      <c r="H800"/>
      <c r="AF800" s="70"/>
      <c r="AG800"/>
      <c r="AH800"/>
      <c r="AJ800"/>
      <c r="AL800"/>
    </row>
    <row r="801" spans="1:38" ht="12" customHeight="1">
      <c r="A801" s="69">
        <f t="shared" si="24"/>
        <v>798</v>
      </c>
      <c r="B801" s="69">
        <f t="shared" si="25"/>
        <v>0</v>
      </c>
      <c r="C801" s="25" t="s">
        <v>918</v>
      </c>
      <c r="D801" s="70"/>
      <c r="F801"/>
      <c r="H801"/>
      <c r="AF801" s="70"/>
      <c r="AG801"/>
      <c r="AH801"/>
      <c r="AJ801"/>
      <c r="AL801"/>
    </row>
    <row r="802" spans="1:38" ht="12" customHeight="1">
      <c r="A802" s="69">
        <f t="shared" si="24"/>
        <v>799</v>
      </c>
      <c r="B802" s="69">
        <f t="shared" si="25"/>
        <v>0</v>
      </c>
      <c r="C802" s="25" t="s">
        <v>919</v>
      </c>
      <c r="D802" s="70"/>
      <c r="F802"/>
      <c r="H802"/>
      <c r="AF802" s="70"/>
      <c r="AG802"/>
      <c r="AH802"/>
      <c r="AJ802"/>
      <c r="AL802"/>
    </row>
    <row r="803" spans="1:38" ht="12" customHeight="1">
      <c r="A803" s="69">
        <f t="shared" si="24"/>
        <v>800</v>
      </c>
      <c r="B803" s="69">
        <f t="shared" si="25"/>
        <v>0</v>
      </c>
      <c r="C803" s="25" t="s">
        <v>920</v>
      </c>
      <c r="D803" s="70"/>
      <c r="F803"/>
      <c r="H803"/>
      <c r="AF803" s="70"/>
      <c r="AG803"/>
      <c r="AH803"/>
      <c r="AJ803"/>
      <c r="AL803"/>
    </row>
    <row r="804" spans="1:38" ht="12" customHeight="1">
      <c r="A804" s="69">
        <f t="shared" si="24"/>
        <v>801</v>
      </c>
      <c r="B804" s="69">
        <f t="shared" si="25"/>
        <v>0</v>
      </c>
      <c r="C804" s="25" t="s">
        <v>921</v>
      </c>
      <c r="D804" s="70"/>
      <c r="F804"/>
      <c r="H804"/>
      <c r="AF804" s="70"/>
      <c r="AG804"/>
      <c r="AH804"/>
      <c r="AJ804"/>
      <c r="AL804"/>
    </row>
    <row r="805" spans="1:38" ht="12" customHeight="1">
      <c r="A805" s="69">
        <f t="shared" si="24"/>
        <v>802</v>
      </c>
      <c r="B805" s="69">
        <f t="shared" si="25"/>
        <v>0</v>
      </c>
      <c r="C805" s="25" t="s">
        <v>922</v>
      </c>
      <c r="D805" s="70"/>
      <c r="F805"/>
      <c r="H805"/>
      <c r="AF805" s="70"/>
      <c r="AG805"/>
      <c r="AH805"/>
      <c r="AJ805"/>
      <c r="AL805"/>
    </row>
    <row r="806" spans="1:38" ht="12" customHeight="1">
      <c r="A806" s="69">
        <f t="shared" si="24"/>
        <v>803</v>
      </c>
      <c r="B806" s="69">
        <f t="shared" si="25"/>
        <v>0</v>
      </c>
      <c r="C806" s="25" t="s">
        <v>923</v>
      </c>
      <c r="D806" s="70"/>
      <c r="F806"/>
      <c r="H806"/>
      <c r="AF806" s="70"/>
      <c r="AG806"/>
      <c r="AH806"/>
      <c r="AJ806"/>
      <c r="AL806"/>
    </row>
    <row r="807" spans="1:38" ht="12" customHeight="1">
      <c r="A807" s="69">
        <f t="shared" si="24"/>
        <v>804</v>
      </c>
      <c r="B807" s="69">
        <f t="shared" si="25"/>
        <v>0</v>
      </c>
      <c r="C807" s="25" t="s">
        <v>924</v>
      </c>
      <c r="D807" s="70"/>
      <c r="F807"/>
      <c r="H807"/>
      <c r="AF807" s="70"/>
      <c r="AG807"/>
      <c r="AH807"/>
      <c r="AJ807"/>
      <c r="AL807"/>
    </row>
    <row r="808" spans="1:38" ht="12" customHeight="1">
      <c r="A808" s="69">
        <f t="shared" si="24"/>
        <v>805</v>
      </c>
      <c r="B808" s="69">
        <f t="shared" si="25"/>
        <v>0</v>
      </c>
      <c r="C808" s="25" t="s">
        <v>925</v>
      </c>
      <c r="D808" s="70"/>
      <c r="F808"/>
      <c r="H808"/>
      <c r="AF808" s="70"/>
      <c r="AG808"/>
      <c r="AH808"/>
      <c r="AJ808"/>
      <c r="AL808"/>
    </row>
    <row r="809" spans="1:38" ht="12" customHeight="1">
      <c r="A809" s="69">
        <f t="shared" si="24"/>
        <v>806</v>
      </c>
      <c r="B809" s="69">
        <f t="shared" si="25"/>
        <v>0</v>
      </c>
      <c r="C809" s="25" t="s">
        <v>926</v>
      </c>
      <c r="D809" s="70"/>
      <c r="F809"/>
      <c r="H809"/>
      <c r="AF809" s="70"/>
      <c r="AG809"/>
      <c r="AH809"/>
      <c r="AJ809"/>
      <c r="AL809"/>
    </row>
    <row r="810" spans="1:38" ht="12" customHeight="1">
      <c r="A810" s="69">
        <f t="shared" si="24"/>
        <v>807</v>
      </c>
      <c r="B810" s="69">
        <f t="shared" si="25"/>
        <v>0</v>
      </c>
      <c r="C810" s="25" t="s">
        <v>927</v>
      </c>
      <c r="D810" s="70"/>
      <c r="F810"/>
      <c r="H810"/>
      <c r="AF810" s="70"/>
      <c r="AG810"/>
      <c r="AH810"/>
      <c r="AJ810"/>
      <c r="AL810"/>
    </row>
    <row r="811" spans="1:38" ht="12" customHeight="1">
      <c r="A811" s="69">
        <f t="shared" si="24"/>
        <v>808</v>
      </c>
      <c r="B811" s="69">
        <f t="shared" si="25"/>
        <v>0</v>
      </c>
      <c r="C811" s="25" t="s">
        <v>928</v>
      </c>
      <c r="D811" s="70"/>
      <c r="F811"/>
      <c r="H811"/>
      <c r="AF811" s="70"/>
      <c r="AG811"/>
      <c r="AH811"/>
      <c r="AJ811"/>
      <c r="AL811"/>
    </row>
    <row r="812" spans="1:38" ht="12" customHeight="1">
      <c r="A812" s="69">
        <f t="shared" si="24"/>
        <v>809</v>
      </c>
      <c r="B812" s="69">
        <f t="shared" si="25"/>
        <v>0</v>
      </c>
      <c r="C812" s="25" t="s">
        <v>929</v>
      </c>
      <c r="D812" s="70"/>
      <c r="E812"/>
      <c r="F812"/>
      <c r="G812"/>
      <c r="H812"/>
      <c r="AF812" s="70"/>
      <c r="AG812"/>
      <c r="AH812"/>
      <c r="AJ812"/>
      <c r="AL812"/>
    </row>
    <row r="813" spans="1:38" ht="12" customHeight="1">
      <c r="A813" s="69">
        <f t="shared" si="24"/>
        <v>810</v>
      </c>
      <c r="B813" s="69">
        <f t="shared" si="25"/>
        <v>0</v>
      </c>
      <c r="C813" s="25" t="s">
        <v>930</v>
      </c>
      <c r="D813" s="70"/>
      <c r="F813"/>
      <c r="H813"/>
      <c r="AF813" s="70"/>
      <c r="AG813"/>
      <c r="AH813"/>
      <c r="AJ813"/>
      <c r="AL813"/>
    </row>
    <row r="814" spans="1:38" ht="12" customHeight="1">
      <c r="A814" s="69">
        <f t="shared" si="24"/>
        <v>811</v>
      </c>
      <c r="B814" s="69">
        <f t="shared" si="25"/>
        <v>0</v>
      </c>
      <c r="C814" s="25" t="s">
        <v>931</v>
      </c>
      <c r="D814" s="70"/>
      <c r="F814"/>
      <c r="H814"/>
      <c r="AF814" s="70"/>
      <c r="AG814"/>
      <c r="AH814"/>
      <c r="AJ814"/>
      <c r="AL814"/>
    </row>
    <row r="815" spans="1:38" ht="12" customHeight="1">
      <c r="A815" s="69">
        <f t="shared" si="24"/>
        <v>812</v>
      </c>
      <c r="B815" s="69">
        <f t="shared" si="25"/>
        <v>0</v>
      </c>
      <c r="C815" s="25" t="s">
        <v>932</v>
      </c>
      <c r="D815" s="70"/>
      <c r="F815"/>
      <c r="H815"/>
      <c r="AF815" s="70"/>
      <c r="AG815"/>
      <c r="AH815"/>
      <c r="AJ815"/>
      <c r="AL815"/>
    </row>
    <row r="816" spans="1:38" ht="12" customHeight="1">
      <c r="A816" s="69">
        <f t="shared" si="24"/>
        <v>813</v>
      </c>
      <c r="B816" s="69">
        <f t="shared" si="25"/>
        <v>0</v>
      </c>
      <c r="C816" s="25" t="s">
        <v>933</v>
      </c>
      <c r="D816" s="70"/>
      <c r="F816"/>
      <c r="H816"/>
      <c r="AF816" s="70"/>
      <c r="AG816"/>
      <c r="AH816"/>
      <c r="AJ816"/>
      <c r="AL816"/>
    </row>
    <row r="817" spans="1:38" ht="12" customHeight="1">
      <c r="A817" s="69">
        <f t="shared" si="24"/>
        <v>814</v>
      </c>
      <c r="B817" s="69">
        <f t="shared" si="25"/>
        <v>0</v>
      </c>
      <c r="C817" s="25" t="s">
        <v>934</v>
      </c>
      <c r="D817" s="70"/>
      <c r="F817"/>
      <c r="H817"/>
      <c r="AF817" s="70"/>
      <c r="AG817"/>
      <c r="AH817"/>
      <c r="AJ817"/>
      <c r="AL817"/>
    </row>
    <row r="818" spans="1:38" ht="12" customHeight="1">
      <c r="A818" s="69">
        <f t="shared" si="24"/>
        <v>815</v>
      </c>
      <c r="B818" s="69">
        <f t="shared" si="25"/>
        <v>0</v>
      </c>
      <c r="C818" s="25" t="s">
        <v>935</v>
      </c>
      <c r="D818" s="70"/>
      <c r="F818"/>
      <c r="H818"/>
      <c r="AF818" s="70"/>
      <c r="AG818"/>
      <c r="AH818"/>
      <c r="AJ818"/>
      <c r="AL818"/>
    </row>
    <row r="819" spans="1:38" ht="12" customHeight="1">
      <c r="A819" s="69">
        <f t="shared" si="24"/>
        <v>816</v>
      </c>
      <c r="B819" s="69">
        <f t="shared" si="25"/>
        <v>0</v>
      </c>
      <c r="C819" s="25" t="s">
        <v>936</v>
      </c>
      <c r="D819" s="70"/>
      <c r="F819"/>
      <c r="H819"/>
      <c r="AF819" s="70"/>
      <c r="AG819"/>
      <c r="AH819"/>
      <c r="AJ819"/>
      <c r="AL819"/>
    </row>
    <row r="820" spans="1:38" ht="12" customHeight="1">
      <c r="A820" s="69">
        <f t="shared" si="24"/>
        <v>817</v>
      </c>
      <c r="B820" s="69">
        <f t="shared" si="25"/>
        <v>0</v>
      </c>
      <c r="C820" s="25" t="s">
        <v>937</v>
      </c>
      <c r="D820" s="70"/>
      <c r="F820"/>
      <c r="H820"/>
      <c r="AF820" s="70"/>
      <c r="AG820"/>
      <c r="AH820"/>
      <c r="AJ820"/>
      <c r="AL820"/>
    </row>
    <row r="821" spans="1:38" ht="12" customHeight="1">
      <c r="A821" s="69">
        <f t="shared" si="24"/>
        <v>818</v>
      </c>
      <c r="B821" s="69">
        <f t="shared" si="25"/>
        <v>0</v>
      </c>
      <c r="C821" s="25" t="s">
        <v>938</v>
      </c>
      <c r="D821" s="70"/>
      <c r="F821"/>
      <c r="H821"/>
      <c r="AF821" s="70"/>
      <c r="AG821"/>
      <c r="AH821"/>
      <c r="AJ821"/>
      <c r="AL821"/>
    </row>
    <row r="822" spans="1:38" ht="12" customHeight="1">
      <c r="A822" s="69">
        <f t="shared" si="24"/>
        <v>819</v>
      </c>
      <c r="B822" s="69">
        <f t="shared" si="25"/>
        <v>0</v>
      </c>
      <c r="C822" s="25" t="s">
        <v>939</v>
      </c>
      <c r="D822" s="70"/>
      <c r="F822"/>
      <c r="H822"/>
      <c r="AF822" s="70"/>
      <c r="AG822"/>
      <c r="AH822"/>
      <c r="AJ822"/>
      <c r="AL822"/>
    </row>
    <row r="823" spans="1:38" ht="12" customHeight="1">
      <c r="A823" s="69">
        <f t="shared" si="24"/>
        <v>820</v>
      </c>
      <c r="B823" s="69">
        <f t="shared" si="25"/>
        <v>0</v>
      </c>
      <c r="C823" s="25" t="s">
        <v>940</v>
      </c>
      <c r="D823" s="70"/>
      <c r="F823"/>
      <c r="H823"/>
      <c r="AF823" s="70"/>
      <c r="AG823"/>
      <c r="AH823"/>
      <c r="AJ823"/>
      <c r="AL823"/>
    </row>
    <row r="824" spans="1:38" ht="12" customHeight="1">
      <c r="A824" s="69">
        <f t="shared" si="24"/>
        <v>821</v>
      </c>
      <c r="B824" s="69">
        <f t="shared" si="25"/>
        <v>0</v>
      </c>
      <c r="C824" s="25" t="s">
        <v>941</v>
      </c>
      <c r="D824" s="70"/>
      <c r="F824"/>
      <c r="H824"/>
      <c r="AF824" s="70"/>
      <c r="AG824"/>
      <c r="AH824"/>
      <c r="AJ824"/>
      <c r="AL824"/>
    </row>
    <row r="825" spans="1:38" ht="12" customHeight="1">
      <c r="A825" s="69">
        <f t="shared" si="24"/>
        <v>822</v>
      </c>
      <c r="B825" s="69">
        <f t="shared" si="25"/>
        <v>0</v>
      </c>
      <c r="C825" s="25" t="s">
        <v>942</v>
      </c>
      <c r="D825" s="70"/>
      <c r="F825"/>
      <c r="H825"/>
      <c r="AF825" s="70"/>
      <c r="AG825"/>
      <c r="AH825"/>
      <c r="AJ825"/>
      <c r="AL825"/>
    </row>
    <row r="826" spans="1:38" ht="12" customHeight="1">
      <c r="A826" s="69">
        <f t="shared" si="24"/>
        <v>823</v>
      </c>
      <c r="B826" s="69">
        <f t="shared" si="25"/>
        <v>0</v>
      </c>
      <c r="C826" s="25" t="s">
        <v>943</v>
      </c>
      <c r="D826" s="70"/>
      <c r="F826"/>
      <c r="H826"/>
      <c r="AF826" s="70"/>
      <c r="AG826"/>
      <c r="AH826"/>
      <c r="AJ826"/>
      <c r="AL826"/>
    </row>
    <row r="827" spans="1:38" ht="12" customHeight="1">
      <c r="A827" s="69">
        <f t="shared" si="24"/>
        <v>824</v>
      </c>
      <c r="B827" s="69">
        <f t="shared" si="25"/>
        <v>0</v>
      </c>
      <c r="C827" s="25" t="s">
        <v>944</v>
      </c>
      <c r="D827" s="70"/>
      <c r="F827"/>
      <c r="H827"/>
      <c r="AF827" s="70"/>
      <c r="AG827"/>
      <c r="AH827"/>
      <c r="AJ827"/>
      <c r="AL827"/>
    </row>
    <row r="828" spans="1:38" ht="12" customHeight="1">
      <c r="A828" s="69">
        <f t="shared" si="24"/>
        <v>825</v>
      </c>
      <c r="B828" s="69">
        <f t="shared" si="25"/>
        <v>0</v>
      </c>
      <c r="C828" s="25" t="s">
        <v>945</v>
      </c>
      <c r="D828" s="70"/>
      <c r="F828"/>
      <c r="H828"/>
      <c r="AF828" s="70"/>
      <c r="AG828"/>
      <c r="AH828"/>
      <c r="AJ828"/>
      <c r="AL828"/>
    </row>
    <row r="829" spans="1:38" ht="12" customHeight="1">
      <c r="A829" s="69">
        <f t="shared" si="24"/>
        <v>826</v>
      </c>
      <c r="B829" s="69">
        <f t="shared" si="25"/>
        <v>0</v>
      </c>
      <c r="C829" s="25" t="s">
        <v>946</v>
      </c>
      <c r="D829" s="70"/>
      <c r="F829"/>
      <c r="H829"/>
      <c r="AF829" s="70"/>
      <c r="AG829"/>
      <c r="AH829"/>
      <c r="AJ829"/>
      <c r="AL829"/>
    </row>
    <row r="830" spans="1:38" ht="12" customHeight="1">
      <c r="A830" s="69">
        <f t="shared" si="24"/>
        <v>827</v>
      </c>
      <c r="B830" s="69">
        <f t="shared" si="25"/>
        <v>0</v>
      </c>
      <c r="C830" s="25" t="s">
        <v>947</v>
      </c>
      <c r="D830" s="70"/>
      <c r="F830"/>
      <c r="H830"/>
      <c r="AF830" s="70"/>
      <c r="AG830"/>
      <c r="AH830"/>
      <c r="AJ830"/>
      <c r="AL830"/>
    </row>
    <row r="831" spans="1:38" ht="12" customHeight="1">
      <c r="A831" s="69">
        <f t="shared" si="24"/>
        <v>828</v>
      </c>
      <c r="B831" s="69">
        <f t="shared" si="25"/>
        <v>0</v>
      </c>
      <c r="C831" s="25" t="s">
        <v>948</v>
      </c>
      <c r="D831" s="70"/>
      <c r="F831"/>
      <c r="H831"/>
      <c r="AF831" s="70"/>
      <c r="AG831"/>
      <c r="AH831"/>
      <c r="AJ831"/>
      <c r="AL831"/>
    </row>
    <row r="832" spans="1:38" ht="12" customHeight="1">
      <c r="A832" s="69">
        <f t="shared" si="24"/>
        <v>829</v>
      </c>
      <c r="B832" s="69">
        <f t="shared" si="25"/>
        <v>0</v>
      </c>
      <c r="C832" s="25" t="s">
        <v>949</v>
      </c>
      <c r="D832" s="70"/>
      <c r="F832"/>
      <c r="H832"/>
      <c r="AF832" s="70"/>
      <c r="AG832"/>
      <c r="AH832"/>
      <c r="AJ832"/>
      <c r="AL832"/>
    </row>
    <row r="833" spans="1:38" ht="12" customHeight="1">
      <c r="A833" s="69">
        <f t="shared" si="24"/>
        <v>830</v>
      </c>
      <c r="B833" s="69">
        <f t="shared" si="25"/>
        <v>0</v>
      </c>
      <c r="C833" s="25" t="s">
        <v>950</v>
      </c>
      <c r="D833" s="70"/>
      <c r="F833"/>
      <c r="H833"/>
      <c r="AF833" s="70"/>
      <c r="AG833"/>
      <c r="AH833"/>
      <c r="AJ833"/>
      <c r="AL833"/>
    </row>
    <row r="834" spans="1:38" ht="12" customHeight="1">
      <c r="A834" s="69">
        <f t="shared" si="24"/>
        <v>831</v>
      </c>
      <c r="B834" s="69">
        <f t="shared" si="25"/>
        <v>0</v>
      </c>
      <c r="C834" s="25" t="s">
        <v>951</v>
      </c>
      <c r="D834" s="70"/>
      <c r="F834"/>
      <c r="H834"/>
      <c r="AF834" s="70"/>
      <c r="AG834"/>
      <c r="AH834"/>
      <c r="AJ834"/>
      <c r="AL834"/>
    </row>
    <row r="835" spans="1:38" ht="12" customHeight="1">
      <c r="A835" s="69">
        <f t="shared" si="24"/>
        <v>832</v>
      </c>
      <c r="B835" s="69">
        <f t="shared" si="25"/>
        <v>0</v>
      </c>
      <c r="C835" s="71" t="s">
        <v>952</v>
      </c>
      <c r="D835" s="70"/>
      <c r="F835"/>
      <c r="H835"/>
      <c r="AF835" s="70"/>
      <c r="AG835"/>
      <c r="AH835"/>
      <c r="AJ835"/>
      <c r="AL835"/>
    </row>
    <row r="836" spans="1:38" ht="12" customHeight="1">
      <c r="A836" s="69">
        <f t="shared" ref="A836:A899" si="26">ROW()-3</f>
        <v>833</v>
      </c>
      <c r="B836" s="69">
        <f t="shared" ref="B836:B899" si="27">SUM(D836:HH836)</f>
        <v>0</v>
      </c>
      <c r="C836" s="25" t="s">
        <v>953</v>
      </c>
      <c r="D836" s="70"/>
      <c r="F836"/>
      <c r="H836"/>
      <c r="AF836" s="70"/>
      <c r="AG836"/>
      <c r="AH836"/>
      <c r="AJ836"/>
      <c r="AL836"/>
    </row>
    <row r="837" spans="1:38" ht="12" customHeight="1">
      <c r="A837" s="69">
        <f t="shared" si="26"/>
        <v>834</v>
      </c>
      <c r="B837" s="69">
        <f t="shared" si="27"/>
        <v>0</v>
      </c>
      <c r="C837" s="25" t="s">
        <v>954</v>
      </c>
      <c r="D837" s="70"/>
      <c r="F837"/>
      <c r="H837"/>
      <c r="AF837" s="70"/>
      <c r="AG837"/>
      <c r="AH837"/>
      <c r="AJ837"/>
      <c r="AL837"/>
    </row>
    <row r="838" spans="1:38" ht="12" customHeight="1">
      <c r="A838" s="69">
        <f t="shared" si="26"/>
        <v>835</v>
      </c>
      <c r="B838" s="69">
        <f t="shared" si="27"/>
        <v>0</v>
      </c>
      <c r="C838" s="25" t="s">
        <v>955</v>
      </c>
      <c r="D838" s="70"/>
      <c r="F838"/>
      <c r="H838"/>
      <c r="AF838" s="70"/>
      <c r="AG838"/>
      <c r="AH838"/>
      <c r="AJ838"/>
      <c r="AL838"/>
    </row>
    <row r="839" spans="1:38" ht="12" customHeight="1">
      <c r="A839" s="69">
        <f t="shared" si="26"/>
        <v>836</v>
      </c>
      <c r="B839" s="69">
        <f t="shared" si="27"/>
        <v>0</v>
      </c>
      <c r="C839" s="25" t="s">
        <v>956</v>
      </c>
      <c r="D839" s="70"/>
      <c r="F839"/>
      <c r="H839"/>
      <c r="AF839" s="70"/>
      <c r="AG839"/>
      <c r="AH839"/>
      <c r="AJ839"/>
      <c r="AL839"/>
    </row>
    <row r="840" spans="1:38" ht="12" customHeight="1">
      <c r="A840" s="69">
        <f t="shared" si="26"/>
        <v>837</v>
      </c>
      <c r="B840" s="69">
        <f t="shared" si="27"/>
        <v>0</v>
      </c>
      <c r="C840" s="25" t="s">
        <v>957</v>
      </c>
      <c r="D840" s="70"/>
      <c r="F840"/>
      <c r="H840"/>
      <c r="AF840" s="70"/>
      <c r="AG840"/>
      <c r="AH840"/>
      <c r="AJ840"/>
      <c r="AL840"/>
    </row>
    <row r="841" spans="1:38" ht="12" customHeight="1">
      <c r="A841" s="69">
        <f t="shared" si="26"/>
        <v>838</v>
      </c>
      <c r="B841" s="69">
        <f t="shared" si="27"/>
        <v>0</v>
      </c>
      <c r="C841" s="71" t="s">
        <v>958</v>
      </c>
      <c r="D841" s="70"/>
      <c r="F841"/>
      <c r="H841"/>
      <c r="AF841" s="70"/>
      <c r="AG841"/>
      <c r="AH841"/>
      <c r="AJ841"/>
      <c r="AL841"/>
    </row>
    <row r="842" spans="1:38" ht="12" customHeight="1">
      <c r="A842" s="69">
        <f t="shared" si="26"/>
        <v>839</v>
      </c>
      <c r="B842" s="69">
        <f t="shared" si="27"/>
        <v>0</v>
      </c>
      <c r="C842" s="25" t="s">
        <v>959</v>
      </c>
      <c r="D842" s="70"/>
      <c r="F842"/>
      <c r="H842"/>
      <c r="AF842" s="70"/>
      <c r="AG842"/>
      <c r="AH842"/>
      <c r="AJ842"/>
      <c r="AL842"/>
    </row>
    <row r="843" spans="1:38" ht="12" customHeight="1">
      <c r="A843" s="69">
        <f t="shared" si="26"/>
        <v>840</v>
      </c>
      <c r="B843" s="69">
        <f t="shared" si="27"/>
        <v>0</v>
      </c>
      <c r="C843" s="25" t="s">
        <v>960</v>
      </c>
      <c r="D843" s="70"/>
      <c r="F843"/>
      <c r="H843"/>
      <c r="AF843" s="70"/>
      <c r="AG843"/>
      <c r="AH843"/>
      <c r="AJ843"/>
      <c r="AL843"/>
    </row>
    <row r="844" spans="1:38" ht="12" customHeight="1">
      <c r="A844" s="69">
        <f t="shared" si="26"/>
        <v>841</v>
      </c>
      <c r="B844" s="69">
        <f t="shared" si="27"/>
        <v>0</v>
      </c>
      <c r="C844" s="25" t="s">
        <v>961</v>
      </c>
      <c r="D844" s="70"/>
      <c r="F844"/>
      <c r="H844"/>
      <c r="AF844" s="70"/>
      <c r="AG844"/>
      <c r="AH844"/>
      <c r="AJ844"/>
      <c r="AL844"/>
    </row>
    <row r="845" spans="1:38" ht="12" customHeight="1">
      <c r="A845" s="69">
        <f t="shared" si="26"/>
        <v>842</v>
      </c>
      <c r="B845" s="69">
        <f t="shared" si="27"/>
        <v>0</v>
      </c>
      <c r="C845" s="71" t="s">
        <v>962</v>
      </c>
      <c r="D845" s="70"/>
      <c r="F845"/>
      <c r="H845"/>
      <c r="AF845" s="70"/>
      <c r="AG845"/>
      <c r="AH845"/>
      <c r="AJ845"/>
      <c r="AL845"/>
    </row>
    <row r="846" spans="1:38" ht="12" customHeight="1">
      <c r="A846" s="69">
        <f t="shared" si="26"/>
        <v>843</v>
      </c>
      <c r="B846" s="69">
        <f t="shared" si="27"/>
        <v>0</v>
      </c>
      <c r="C846" s="25" t="s">
        <v>963</v>
      </c>
      <c r="D846" s="70"/>
      <c r="F846"/>
      <c r="H846"/>
      <c r="AF846" s="70"/>
      <c r="AG846"/>
      <c r="AH846"/>
      <c r="AJ846"/>
      <c r="AL846"/>
    </row>
    <row r="847" spans="1:38" ht="12" customHeight="1">
      <c r="A847" s="69">
        <f t="shared" si="26"/>
        <v>844</v>
      </c>
      <c r="B847" s="69">
        <f t="shared" si="27"/>
        <v>0</v>
      </c>
      <c r="C847" s="25" t="s">
        <v>964</v>
      </c>
      <c r="D847" s="70"/>
      <c r="F847"/>
      <c r="H847"/>
      <c r="AF847" s="70"/>
      <c r="AG847"/>
      <c r="AH847"/>
      <c r="AJ847"/>
      <c r="AL847"/>
    </row>
    <row r="848" spans="1:38" ht="12" customHeight="1">
      <c r="A848" s="69">
        <f t="shared" si="26"/>
        <v>845</v>
      </c>
      <c r="B848" s="69">
        <f t="shared" si="27"/>
        <v>0</v>
      </c>
      <c r="C848" s="25" t="s">
        <v>965</v>
      </c>
      <c r="D848" s="70"/>
      <c r="F848"/>
      <c r="H848"/>
      <c r="AF848" s="70"/>
      <c r="AG848"/>
      <c r="AH848"/>
      <c r="AJ848"/>
      <c r="AL848"/>
    </row>
    <row r="849" spans="1:38" ht="12" customHeight="1">
      <c r="A849" s="69">
        <f t="shared" si="26"/>
        <v>846</v>
      </c>
      <c r="B849" s="69">
        <f t="shared" si="27"/>
        <v>0</v>
      </c>
      <c r="C849" s="71" t="s">
        <v>966</v>
      </c>
      <c r="D849" s="70"/>
      <c r="F849"/>
      <c r="H849"/>
      <c r="AF849" s="70"/>
      <c r="AG849"/>
      <c r="AH849"/>
      <c r="AJ849"/>
      <c r="AL849"/>
    </row>
    <row r="850" spans="1:38" ht="12" customHeight="1">
      <c r="A850" s="69">
        <f t="shared" si="26"/>
        <v>847</v>
      </c>
      <c r="B850" s="69">
        <f t="shared" si="27"/>
        <v>0</v>
      </c>
      <c r="C850" s="71" t="s">
        <v>967</v>
      </c>
      <c r="D850" s="70"/>
      <c r="F850"/>
      <c r="H850"/>
      <c r="AF850" s="70"/>
      <c r="AG850"/>
      <c r="AH850"/>
      <c r="AJ850"/>
      <c r="AL850"/>
    </row>
    <row r="851" spans="1:38" ht="12" customHeight="1">
      <c r="A851" s="69">
        <f t="shared" si="26"/>
        <v>848</v>
      </c>
      <c r="B851" s="69">
        <f t="shared" si="27"/>
        <v>0</v>
      </c>
      <c r="C851" s="25" t="s">
        <v>968</v>
      </c>
      <c r="D851" s="70"/>
      <c r="F851"/>
      <c r="H851"/>
      <c r="AF851" s="70"/>
      <c r="AG851"/>
      <c r="AH851"/>
      <c r="AJ851"/>
      <c r="AL851"/>
    </row>
    <row r="852" spans="1:38" ht="12" customHeight="1">
      <c r="A852" s="69">
        <f t="shared" si="26"/>
        <v>849</v>
      </c>
      <c r="B852" s="69">
        <f t="shared" si="27"/>
        <v>0</v>
      </c>
      <c r="C852" s="25" t="s">
        <v>969</v>
      </c>
      <c r="D852" s="70"/>
      <c r="F852"/>
      <c r="H852"/>
      <c r="AF852" s="70"/>
      <c r="AG852"/>
      <c r="AH852"/>
      <c r="AJ852"/>
      <c r="AL852"/>
    </row>
    <row r="853" spans="1:38" ht="12" customHeight="1">
      <c r="A853" s="69">
        <f t="shared" si="26"/>
        <v>850</v>
      </c>
      <c r="B853" s="69">
        <f t="shared" si="27"/>
        <v>0</v>
      </c>
      <c r="C853" s="25" t="s">
        <v>970</v>
      </c>
      <c r="D853" s="70"/>
      <c r="F853"/>
      <c r="H853"/>
      <c r="AF853" s="70"/>
      <c r="AG853"/>
      <c r="AH853"/>
      <c r="AJ853"/>
      <c r="AL853"/>
    </row>
    <row r="854" spans="1:38" ht="12" customHeight="1">
      <c r="A854" s="69">
        <f t="shared" si="26"/>
        <v>851</v>
      </c>
      <c r="B854" s="69">
        <f t="shared" si="27"/>
        <v>0</v>
      </c>
      <c r="C854" s="25" t="s">
        <v>971</v>
      </c>
      <c r="D854" s="70"/>
      <c r="F854"/>
      <c r="H854"/>
      <c r="AF854" s="70"/>
      <c r="AG854"/>
      <c r="AH854"/>
      <c r="AJ854"/>
      <c r="AL854"/>
    </row>
    <row r="855" spans="1:38" ht="12" customHeight="1">
      <c r="A855" s="69">
        <f t="shared" si="26"/>
        <v>852</v>
      </c>
      <c r="B855" s="69">
        <f t="shared" si="27"/>
        <v>0</v>
      </c>
      <c r="C855" s="25" t="s">
        <v>972</v>
      </c>
      <c r="D855" s="70"/>
      <c r="F855"/>
      <c r="H855"/>
      <c r="AF855" s="70"/>
      <c r="AG855"/>
      <c r="AH855"/>
      <c r="AJ855"/>
      <c r="AL855"/>
    </row>
    <row r="856" spans="1:38" ht="12" customHeight="1">
      <c r="A856" s="69">
        <f t="shared" si="26"/>
        <v>853</v>
      </c>
      <c r="B856" s="69">
        <f t="shared" si="27"/>
        <v>0</v>
      </c>
      <c r="C856" s="25" t="s">
        <v>973</v>
      </c>
      <c r="D856" s="70"/>
      <c r="F856"/>
      <c r="H856"/>
      <c r="AF856" s="70"/>
      <c r="AG856"/>
      <c r="AH856"/>
      <c r="AJ856"/>
      <c r="AL856"/>
    </row>
    <row r="857" spans="1:38" ht="12" customHeight="1">
      <c r="A857" s="69">
        <f t="shared" si="26"/>
        <v>854</v>
      </c>
      <c r="B857" s="69">
        <f t="shared" si="27"/>
        <v>0</v>
      </c>
      <c r="C857" s="25" t="s">
        <v>974</v>
      </c>
      <c r="D857" s="70"/>
      <c r="F857"/>
      <c r="H857"/>
      <c r="AF857" s="70"/>
      <c r="AG857"/>
      <c r="AH857"/>
      <c r="AJ857"/>
      <c r="AL857"/>
    </row>
    <row r="858" spans="1:38" ht="12" customHeight="1">
      <c r="A858" s="69">
        <f t="shared" si="26"/>
        <v>855</v>
      </c>
      <c r="B858" s="69">
        <f t="shared" si="27"/>
        <v>0</v>
      </c>
      <c r="C858" s="25" t="s">
        <v>975</v>
      </c>
      <c r="D858" s="70"/>
      <c r="F858"/>
      <c r="H858"/>
      <c r="AF858" s="70"/>
      <c r="AG858"/>
      <c r="AH858"/>
      <c r="AJ858"/>
      <c r="AL858"/>
    </row>
    <row r="859" spans="1:38" ht="12" customHeight="1">
      <c r="A859" s="69">
        <f t="shared" si="26"/>
        <v>856</v>
      </c>
      <c r="B859" s="69">
        <f t="shared" si="27"/>
        <v>0</v>
      </c>
      <c r="C859" s="25" t="s">
        <v>976</v>
      </c>
      <c r="D859" s="70"/>
      <c r="F859"/>
      <c r="H859"/>
      <c r="AF859" s="70"/>
      <c r="AG859"/>
      <c r="AH859"/>
      <c r="AJ859"/>
      <c r="AL859"/>
    </row>
    <row r="860" spans="1:38" ht="12" customHeight="1">
      <c r="A860" s="69">
        <f t="shared" si="26"/>
        <v>857</v>
      </c>
      <c r="B860" s="69">
        <f t="shared" si="27"/>
        <v>0</v>
      </c>
      <c r="C860" s="25" t="s">
        <v>977</v>
      </c>
      <c r="D860" s="70"/>
      <c r="F860"/>
      <c r="H860"/>
      <c r="AF860" s="70"/>
      <c r="AG860"/>
      <c r="AH860"/>
      <c r="AJ860"/>
      <c r="AL860"/>
    </row>
    <row r="861" spans="1:38" ht="12" customHeight="1">
      <c r="A861" s="69">
        <f t="shared" si="26"/>
        <v>858</v>
      </c>
      <c r="B861" s="69">
        <f t="shared" si="27"/>
        <v>0</v>
      </c>
      <c r="C861" s="25" t="s">
        <v>978</v>
      </c>
      <c r="D861" s="70"/>
      <c r="F861"/>
      <c r="H861"/>
      <c r="AF861" s="70"/>
      <c r="AG861"/>
      <c r="AH861"/>
      <c r="AJ861"/>
      <c r="AL861"/>
    </row>
    <row r="862" spans="1:38" ht="12" customHeight="1">
      <c r="A862" s="69">
        <f t="shared" si="26"/>
        <v>859</v>
      </c>
      <c r="B862" s="69">
        <f t="shared" si="27"/>
        <v>0</v>
      </c>
      <c r="C862" s="25" t="s">
        <v>979</v>
      </c>
      <c r="D862" s="70"/>
      <c r="F862"/>
      <c r="H862"/>
      <c r="AF862" s="70"/>
      <c r="AG862"/>
      <c r="AH862"/>
      <c r="AJ862"/>
      <c r="AL862"/>
    </row>
    <row r="863" spans="1:38" ht="12" customHeight="1">
      <c r="A863" s="69">
        <f t="shared" si="26"/>
        <v>860</v>
      </c>
      <c r="B863" s="69">
        <f t="shared" si="27"/>
        <v>0</v>
      </c>
      <c r="C863" s="25" t="s">
        <v>980</v>
      </c>
      <c r="D863" s="70"/>
      <c r="F863"/>
      <c r="H863"/>
      <c r="AF863" s="70"/>
      <c r="AG863"/>
      <c r="AH863"/>
      <c r="AJ863"/>
      <c r="AL863"/>
    </row>
    <row r="864" spans="1:38" ht="12" customHeight="1">
      <c r="A864" s="69">
        <f t="shared" si="26"/>
        <v>861</v>
      </c>
      <c r="B864" s="69">
        <f t="shared" si="27"/>
        <v>0</v>
      </c>
      <c r="C864" s="25" t="s">
        <v>981</v>
      </c>
      <c r="D864" s="70"/>
      <c r="F864"/>
      <c r="H864"/>
      <c r="AF864" s="70"/>
      <c r="AG864"/>
      <c r="AH864"/>
      <c r="AJ864"/>
      <c r="AL864"/>
    </row>
    <row r="865" spans="1:38" ht="12" customHeight="1">
      <c r="A865" s="69">
        <f t="shared" si="26"/>
        <v>862</v>
      </c>
      <c r="B865" s="69">
        <f t="shared" si="27"/>
        <v>0</v>
      </c>
      <c r="C865" s="25" t="s">
        <v>982</v>
      </c>
      <c r="D865" s="70"/>
      <c r="F865"/>
      <c r="H865"/>
      <c r="AF865" s="70"/>
      <c r="AG865"/>
      <c r="AH865"/>
      <c r="AJ865"/>
      <c r="AL865"/>
    </row>
    <row r="866" spans="1:38" ht="12" customHeight="1">
      <c r="A866" s="69">
        <f t="shared" si="26"/>
        <v>863</v>
      </c>
      <c r="B866" s="69">
        <f t="shared" si="27"/>
        <v>0</v>
      </c>
      <c r="C866" s="25" t="s">
        <v>983</v>
      </c>
      <c r="D866" s="70"/>
      <c r="F866"/>
      <c r="H866"/>
      <c r="AF866" s="70"/>
      <c r="AG866"/>
      <c r="AH866"/>
      <c r="AJ866"/>
      <c r="AL866"/>
    </row>
    <row r="867" spans="1:38" ht="12" customHeight="1">
      <c r="A867" s="69">
        <f t="shared" si="26"/>
        <v>864</v>
      </c>
      <c r="B867" s="69">
        <f t="shared" si="27"/>
        <v>0</v>
      </c>
      <c r="C867" s="25" t="s">
        <v>984</v>
      </c>
      <c r="D867" s="70"/>
      <c r="F867"/>
      <c r="H867"/>
      <c r="AF867" s="70"/>
      <c r="AG867"/>
      <c r="AH867"/>
      <c r="AJ867"/>
      <c r="AL867"/>
    </row>
    <row r="868" spans="1:38" ht="12" customHeight="1">
      <c r="A868" s="69">
        <f t="shared" si="26"/>
        <v>865</v>
      </c>
      <c r="B868" s="69">
        <f t="shared" si="27"/>
        <v>0</v>
      </c>
      <c r="C868" s="71" t="s">
        <v>985</v>
      </c>
      <c r="D868" s="70"/>
      <c r="F868"/>
      <c r="H868"/>
      <c r="AF868" s="70"/>
      <c r="AG868"/>
      <c r="AH868"/>
      <c r="AJ868"/>
      <c r="AL868"/>
    </row>
    <row r="869" spans="1:38" ht="12" customHeight="1">
      <c r="A869" s="69">
        <f t="shared" si="26"/>
        <v>866</v>
      </c>
      <c r="B869" s="69">
        <f t="shared" si="27"/>
        <v>0</v>
      </c>
      <c r="C869" s="25" t="s">
        <v>986</v>
      </c>
      <c r="D869" s="70"/>
      <c r="F869"/>
      <c r="H869"/>
      <c r="AF869" s="70"/>
      <c r="AG869"/>
      <c r="AH869"/>
      <c r="AJ869"/>
      <c r="AL869"/>
    </row>
    <row r="870" spans="1:38" ht="12" customHeight="1">
      <c r="A870" s="69">
        <f t="shared" si="26"/>
        <v>867</v>
      </c>
      <c r="B870" s="69">
        <f t="shared" si="27"/>
        <v>0</v>
      </c>
      <c r="C870" s="25" t="s">
        <v>987</v>
      </c>
      <c r="D870" s="70"/>
      <c r="F870"/>
      <c r="H870"/>
      <c r="AF870" s="70"/>
      <c r="AG870"/>
      <c r="AH870"/>
      <c r="AJ870"/>
      <c r="AL870"/>
    </row>
    <row r="871" spans="1:38" ht="12" customHeight="1">
      <c r="A871" s="69">
        <f t="shared" si="26"/>
        <v>868</v>
      </c>
      <c r="B871" s="69">
        <f t="shared" si="27"/>
        <v>0</v>
      </c>
      <c r="C871" s="25" t="s">
        <v>988</v>
      </c>
      <c r="D871" s="70"/>
      <c r="F871"/>
      <c r="H871"/>
      <c r="AF871" s="70"/>
      <c r="AG871"/>
      <c r="AH871"/>
      <c r="AJ871"/>
      <c r="AL871"/>
    </row>
    <row r="872" spans="1:38" ht="12" customHeight="1">
      <c r="A872" s="69">
        <f t="shared" si="26"/>
        <v>869</v>
      </c>
      <c r="B872" s="69">
        <f t="shared" si="27"/>
        <v>0</v>
      </c>
      <c r="C872" s="25" t="s">
        <v>989</v>
      </c>
      <c r="D872" s="70"/>
      <c r="E872"/>
      <c r="F872"/>
      <c r="G872"/>
      <c r="H872"/>
      <c r="AF872" s="70"/>
      <c r="AG872"/>
      <c r="AH872"/>
      <c r="AJ872"/>
      <c r="AL872"/>
    </row>
    <row r="873" spans="1:38" ht="12" customHeight="1">
      <c r="A873" s="69">
        <f t="shared" si="26"/>
        <v>870</v>
      </c>
      <c r="B873" s="69">
        <f t="shared" si="27"/>
        <v>0</v>
      </c>
      <c r="C873" s="25" t="s">
        <v>990</v>
      </c>
      <c r="D873" s="70"/>
      <c r="F873"/>
      <c r="H873"/>
      <c r="AF873" s="70"/>
      <c r="AG873"/>
      <c r="AH873"/>
      <c r="AJ873"/>
      <c r="AL873"/>
    </row>
    <row r="874" spans="1:38" ht="12" customHeight="1">
      <c r="A874" s="69">
        <f t="shared" si="26"/>
        <v>871</v>
      </c>
      <c r="B874" s="69">
        <f t="shared" si="27"/>
        <v>0</v>
      </c>
      <c r="C874" s="25" t="s">
        <v>991</v>
      </c>
      <c r="D874" s="70"/>
      <c r="F874"/>
      <c r="H874"/>
      <c r="AF874" s="70"/>
      <c r="AG874"/>
      <c r="AH874"/>
      <c r="AJ874"/>
      <c r="AL874"/>
    </row>
    <row r="875" spans="1:38" ht="12" customHeight="1">
      <c r="A875" s="69">
        <f t="shared" si="26"/>
        <v>872</v>
      </c>
      <c r="B875" s="69">
        <f t="shared" si="27"/>
        <v>0</v>
      </c>
      <c r="C875" s="25" t="s">
        <v>992</v>
      </c>
      <c r="D875" s="70"/>
      <c r="F875"/>
      <c r="H875"/>
      <c r="AF875" s="70"/>
      <c r="AG875"/>
      <c r="AH875"/>
      <c r="AJ875"/>
      <c r="AL875"/>
    </row>
    <row r="876" spans="1:38" ht="12" customHeight="1">
      <c r="A876" s="69">
        <f t="shared" si="26"/>
        <v>873</v>
      </c>
      <c r="B876" s="69">
        <f t="shared" si="27"/>
        <v>0</v>
      </c>
      <c r="C876" s="25" t="s">
        <v>993</v>
      </c>
      <c r="D876" s="70"/>
      <c r="F876"/>
      <c r="H876"/>
      <c r="AF876" s="70"/>
      <c r="AG876"/>
      <c r="AH876"/>
      <c r="AJ876"/>
      <c r="AL876"/>
    </row>
    <row r="877" spans="1:38" ht="12" customHeight="1">
      <c r="A877" s="69">
        <f t="shared" si="26"/>
        <v>874</v>
      </c>
      <c r="B877" s="69">
        <f t="shared" si="27"/>
        <v>0</v>
      </c>
      <c r="C877" s="25" t="s">
        <v>994</v>
      </c>
      <c r="D877" s="70"/>
      <c r="F877"/>
      <c r="H877"/>
      <c r="AF877" s="70"/>
      <c r="AG877"/>
      <c r="AH877"/>
      <c r="AJ877"/>
      <c r="AL877"/>
    </row>
    <row r="878" spans="1:38" ht="12" customHeight="1">
      <c r="A878" s="69">
        <f t="shared" si="26"/>
        <v>875</v>
      </c>
      <c r="B878" s="69">
        <f t="shared" si="27"/>
        <v>0</v>
      </c>
      <c r="C878" s="25" t="s">
        <v>995</v>
      </c>
      <c r="D878" s="70"/>
      <c r="F878"/>
      <c r="H878"/>
      <c r="AF878" s="70"/>
      <c r="AG878"/>
      <c r="AH878"/>
      <c r="AJ878"/>
      <c r="AL878"/>
    </row>
    <row r="879" spans="1:38" ht="12" customHeight="1">
      <c r="A879" s="69">
        <f t="shared" si="26"/>
        <v>876</v>
      </c>
      <c r="B879" s="69">
        <f t="shared" si="27"/>
        <v>0</v>
      </c>
      <c r="C879" s="25" t="s">
        <v>996</v>
      </c>
      <c r="D879" s="70"/>
      <c r="F879"/>
      <c r="H879"/>
      <c r="AF879" s="70"/>
      <c r="AG879"/>
      <c r="AH879"/>
      <c r="AJ879"/>
      <c r="AL879"/>
    </row>
    <row r="880" spans="1:38" ht="12" customHeight="1">
      <c r="A880" s="69">
        <f t="shared" si="26"/>
        <v>877</v>
      </c>
      <c r="B880" s="69">
        <f t="shared" si="27"/>
        <v>0</v>
      </c>
      <c r="C880" s="25" t="s">
        <v>997</v>
      </c>
      <c r="D880" s="70"/>
      <c r="F880"/>
      <c r="H880"/>
      <c r="AF880" s="70"/>
      <c r="AG880"/>
      <c r="AH880"/>
      <c r="AJ880"/>
      <c r="AL880"/>
    </row>
    <row r="881" spans="1:38" ht="12" customHeight="1">
      <c r="A881" s="69">
        <f t="shared" si="26"/>
        <v>878</v>
      </c>
      <c r="B881" s="69">
        <f t="shared" si="27"/>
        <v>0</v>
      </c>
      <c r="C881" s="25" t="s">
        <v>998</v>
      </c>
      <c r="D881" s="70"/>
      <c r="F881"/>
      <c r="H881"/>
      <c r="AF881" s="70"/>
      <c r="AG881"/>
      <c r="AH881"/>
      <c r="AJ881"/>
      <c r="AL881"/>
    </row>
    <row r="882" spans="1:38" ht="12" customHeight="1">
      <c r="A882" s="69">
        <f t="shared" si="26"/>
        <v>879</v>
      </c>
      <c r="B882" s="69">
        <f t="shared" si="27"/>
        <v>0</v>
      </c>
      <c r="C882" s="25" t="s">
        <v>999</v>
      </c>
      <c r="D882" s="70"/>
      <c r="F882"/>
      <c r="H882"/>
      <c r="AF882" s="70"/>
      <c r="AG882"/>
      <c r="AH882"/>
      <c r="AJ882"/>
      <c r="AL882"/>
    </row>
    <row r="883" spans="1:38" ht="12" customHeight="1">
      <c r="A883" s="69">
        <f t="shared" si="26"/>
        <v>880</v>
      </c>
      <c r="B883" s="69">
        <f t="shared" si="27"/>
        <v>0</v>
      </c>
      <c r="C883" s="25" t="s">
        <v>1000</v>
      </c>
      <c r="D883" s="70"/>
      <c r="F883"/>
      <c r="H883"/>
      <c r="AF883" s="70"/>
      <c r="AG883"/>
      <c r="AH883"/>
      <c r="AJ883"/>
      <c r="AL883"/>
    </row>
    <row r="884" spans="1:38" ht="12" customHeight="1">
      <c r="A884" s="69">
        <f t="shared" si="26"/>
        <v>881</v>
      </c>
      <c r="B884" s="69">
        <f t="shared" si="27"/>
        <v>0</v>
      </c>
      <c r="C884" s="25" t="s">
        <v>1001</v>
      </c>
      <c r="D884" s="70"/>
      <c r="E884"/>
      <c r="F884"/>
      <c r="G884"/>
      <c r="H884"/>
      <c r="AF884" s="70"/>
      <c r="AG884"/>
      <c r="AH884"/>
      <c r="AJ884"/>
      <c r="AL884"/>
    </row>
    <row r="885" spans="1:38" ht="12" customHeight="1">
      <c r="A885" s="69">
        <f t="shared" si="26"/>
        <v>882</v>
      </c>
      <c r="B885" s="69">
        <f t="shared" si="27"/>
        <v>0</v>
      </c>
      <c r="C885" s="25" t="s">
        <v>1002</v>
      </c>
      <c r="D885" s="70"/>
      <c r="E885"/>
      <c r="F885"/>
      <c r="G885"/>
      <c r="H885"/>
      <c r="AF885" s="70"/>
      <c r="AG885"/>
      <c r="AH885"/>
      <c r="AJ885"/>
      <c r="AL885"/>
    </row>
    <row r="886" spans="1:38" ht="12" customHeight="1">
      <c r="A886" s="69">
        <f t="shared" si="26"/>
        <v>883</v>
      </c>
      <c r="B886" s="69">
        <f t="shared" si="27"/>
        <v>0</v>
      </c>
      <c r="C886" s="25" t="s">
        <v>1003</v>
      </c>
      <c r="D886" s="70"/>
      <c r="F886"/>
      <c r="H886"/>
      <c r="AF886" s="70"/>
      <c r="AG886"/>
      <c r="AH886"/>
      <c r="AJ886"/>
      <c r="AL886"/>
    </row>
    <row r="887" spans="1:38" ht="12" customHeight="1">
      <c r="A887" s="69">
        <f t="shared" si="26"/>
        <v>884</v>
      </c>
      <c r="B887" s="69">
        <f t="shared" si="27"/>
        <v>0</v>
      </c>
      <c r="C887" s="25" t="s">
        <v>1004</v>
      </c>
      <c r="D887" s="70"/>
      <c r="F887"/>
      <c r="H887"/>
      <c r="AF887" s="70"/>
      <c r="AG887"/>
      <c r="AH887"/>
      <c r="AJ887"/>
      <c r="AL887"/>
    </row>
    <row r="888" spans="1:38" ht="12" customHeight="1">
      <c r="A888" s="69">
        <f t="shared" si="26"/>
        <v>885</v>
      </c>
      <c r="B888" s="69">
        <f t="shared" si="27"/>
        <v>0</v>
      </c>
      <c r="C888" s="25" t="s">
        <v>1005</v>
      </c>
      <c r="D888" s="70"/>
      <c r="F888"/>
      <c r="H888"/>
      <c r="AF888" s="70"/>
      <c r="AG888"/>
      <c r="AH888"/>
      <c r="AJ888"/>
      <c r="AL888"/>
    </row>
    <row r="889" spans="1:38" ht="12" customHeight="1">
      <c r="A889" s="69">
        <f t="shared" si="26"/>
        <v>886</v>
      </c>
      <c r="B889" s="69">
        <f t="shared" si="27"/>
        <v>0</v>
      </c>
      <c r="C889" s="25" t="s">
        <v>1006</v>
      </c>
      <c r="D889" s="70"/>
      <c r="F889"/>
      <c r="H889"/>
      <c r="AF889" s="70"/>
      <c r="AG889"/>
      <c r="AH889"/>
      <c r="AJ889"/>
      <c r="AL889"/>
    </row>
    <row r="890" spans="1:38" ht="12" customHeight="1">
      <c r="A890" s="69">
        <f t="shared" si="26"/>
        <v>887</v>
      </c>
      <c r="B890" s="69">
        <f t="shared" si="27"/>
        <v>0</v>
      </c>
      <c r="C890" s="25" t="s">
        <v>1007</v>
      </c>
      <c r="D890" s="70"/>
      <c r="F890"/>
      <c r="H890"/>
      <c r="AF890" s="70"/>
      <c r="AG890"/>
      <c r="AH890"/>
      <c r="AJ890"/>
      <c r="AL890"/>
    </row>
    <row r="891" spans="1:38" ht="12" customHeight="1">
      <c r="A891" s="69">
        <f t="shared" si="26"/>
        <v>888</v>
      </c>
      <c r="B891" s="69">
        <f t="shared" si="27"/>
        <v>0</v>
      </c>
      <c r="C891" s="25" t="s">
        <v>1008</v>
      </c>
      <c r="D891" s="70"/>
      <c r="F891"/>
      <c r="H891"/>
      <c r="AF891" s="70"/>
      <c r="AG891"/>
      <c r="AH891"/>
      <c r="AJ891"/>
      <c r="AL891"/>
    </row>
    <row r="892" spans="1:38" ht="12" customHeight="1">
      <c r="A892" s="69">
        <f t="shared" si="26"/>
        <v>889</v>
      </c>
      <c r="B892" s="69">
        <f t="shared" si="27"/>
        <v>0</v>
      </c>
      <c r="C892" s="25" t="s">
        <v>1009</v>
      </c>
      <c r="D892" s="70"/>
      <c r="F892"/>
      <c r="H892"/>
      <c r="AF892" s="70"/>
      <c r="AG892"/>
      <c r="AH892"/>
      <c r="AJ892"/>
      <c r="AL892"/>
    </row>
    <row r="893" spans="1:38" ht="12" customHeight="1">
      <c r="A893" s="69">
        <f t="shared" si="26"/>
        <v>890</v>
      </c>
      <c r="B893" s="69">
        <f t="shared" si="27"/>
        <v>0</v>
      </c>
      <c r="C893" s="25" t="s">
        <v>1010</v>
      </c>
      <c r="D893" s="70"/>
      <c r="F893"/>
      <c r="H893"/>
      <c r="AF893" s="70"/>
      <c r="AG893"/>
      <c r="AH893"/>
      <c r="AJ893"/>
      <c r="AL893"/>
    </row>
    <row r="894" spans="1:38" ht="12" customHeight="1">
      <c r="A894" s="69">
        <f t="shared" si="26"/>
        <v>891</v>
      </c>
      <c r="B894" s="69">
        <f t="shared" si="27"/>
        <v>0</v>
      </c>
      <c r="C894" s="25" t="s">
        <v>1011</v>
      </c>
      <c r="D894" s="70"/>
      <c r="F894"/>
      <c r="H894"/>
      <c r="AF894" s="70"/>
      <c r="AG894"/>
      <c r="AH894"/>
      <c r="AJ894"/>
      <c r="AL894"/>
    </row>
    <row r="895" spans="1:38" ht="12" customHeight="1">
      <c r="A895" s="69">
        <f t="shared" si="26"/>
        <v>892</v>
      </c>
      <c r="B895" s="69">
        <f t="shared" si="27"/>
        <v>0</v>
      </c>
      <c r="C895" s="71" t="s">
        <v>1012</v>
      </c>
      <c r="D895" s="70"/>
      <c r="F895"/>
      <c r="H895"/>
      <c r="AF895" s="70"/>
      <c r="AG895"/>
      <c r="AH895"/>
      <c r="AJ895"/>
      <c r="AL895"/>
    </row>
    <row r="896" spans="1:38" ht="12" customHeight="1">
      <c r="A896" s="69">
        <f t="shared" si="26"/>
        <v>893</v>
      </c>
      <c r="B896" s="69">
        <f t="shared" si="27"/>
        <v>0</v>
      </c>
      <c r="C896" s="25" t="s">
        <v>1013</v>
      </c>
      <c r="D896" s="70"/>
      <c r="F896"/>
      <c r="H896"/>
      <c r="AF896" s="70"/>
      <c r="AG896"/>
      <c r="AH896"/>
      <c r="AJ896"/>
      <c r="AL896"/>
    </row>
    <row r="897" spans="1:38" ht="12" customHeight="1">
      <c r="A897" s="69">
        <f t="shared" si="26"/>
        <v>894</v>
      </c>
      <c r="B897" s="69">
        <f t="shared" si="27"/>
        <v>0</v>
      </c>
      <c r="C897" s="25" t="s">
        <v>1014</v>
      </c>
      <c r="D897" s="70"/>
      <c r="F897"/>
      <c r="H897"/>
      <c r="AF897" s="70"/>
      <c r="AG897"/>
      <c r="AH897"/>
      <c r="AJ897"/>
      <c r="AL897"/>
    </row>
    <row r="898" spans="1:38" ht="12" customHeight="1">
      <c r="A898" s="69">
        <f t="shared" si="26"/>
        <v>895</v>
      </c>
      <c r="B898" s="69">
        <f t="shared" si="27"/>
        <v>0</v>
      </c>
      <c r="C898" s="25" t="s">
        <v>1015</v>
      </c>
      <c r="D898" s="70"/>
      <c r="F898"/>
      <c r="H898"/>
      <c r="AF898" s="70"/>
      <c r="AG898"/>
      <c r="AH898"/>
      <c r="AJ898"/>
      <c r="AL898"/>
    </row>
    <row r="899" spans="1:38" ht="12" customHeight="1">
      <c r="A899" s="69">
        <f t="shared" si="26"/>
        <v>896</v>
      </c>
      <c r="B899" s="69">
        <f t="shared" si="27"/>
        <v>0</v>
      </c>
      <c r="C899" s="25" t="s">
        <v>1016</v>
      </c>
      <c r="D899" s="70"/>
      <c r="F899"/>
      <c r="H899"/>
      <c r="AF899" s="70"/>
      <c r="AG899"/>
      <c r="AH899"/>
      <c r="AJ899"/>
      <c r="AL899"/>
    </row>
    <row r="900" spans="1:38" ht="12" customHeight="1">
      <c r="A900" s="69">
        <f t="shared" ref="A900:A963" si="28">ROW()-3</f>
        <v>897</v>
      </c>
      <c r="B900" s="69">
        <f t="shared" ref="B900:B963" si="29">SUM(D900:HH900)</f>
        <v>0</v>
      </c>
      <c r="C900" s="25" t="s">
        <v>1017</v>
      </c>
      <c r="D900" s="70"/>
      <c r="F900"/>
      <c r="H900"/>
      <c r="AF900" s="70"/>
      <c r="AG900"/>
      <c r="AH900"/>
      <c r="AJ900"/>
      <c r="AL900"/>
    </row>
    <row r="901" spans="1:38" ht="12" customHeight="1">
      <c r="A901" s="69">
        <f t="shared" si="28"/>
        <v>898</v>
      </c>
      <c r="B901" s="69">
        <f t="shared" si="29"/>
        <v>0</v>
      </c>
      <c r="C901" s="25" t="s">
        <v>1018</v>
      </c>
      <c r="D901" s="70"/>
      <c r="F901"/>
      <c r="H901"/>
      <c r="AF901" s="70"/>
      <c r="AG901"/>
      <c r="AH901"/>
      <c r="AJ901"/>
      <c r="AL901"/>
    </row>
    <row r="902" spans="1:38" ht="12" customHeight="1">
      <c r="A902" s="69">
        <f t="shared" si="28"/>
        <v>899</v>
      </c>
      <c r="B902" s="69">
        <f t="shared" si="29"/>
        <v>0</v>
      </c>
      <c r="C902" s="25" t="s">
        <v>1019</v>
      </c>
      <c r="D902" s="70"/>
      <c r="F902"/>
      <c r="H902"/>
      <c r="AF902" s="70"/>
      <c r="AG902"/>
      <c r="AH902"/>
      <c r="AJ902"/>
      <c r="AL902"/>
    </row>
    <row r="903" spans="1:38" ht="12" customHeight="1">
      <c r="A903" s="69">
        <f t="shared" si="28"/>
        <v>900</v>
      </c>
      <c r="B903" s="69">
        <f t="shared" si="29"/>
        <v>0</v>
      </c>
      <c r="C903" s="25" t="s">
        <v>1020</v>
      </c>
      <c r="D903" s="70"/>
      <c r="F903"/>
      <c r="H903"/>
      <c r="AF903" s="70"/>
      <c r="AG903"/>
      <c r="AH903"/>
      <c r="AJ903"/>
      <c r="AL903"/>
    </row>
    <row r="904" spans="1:38" ht="12" customHeight="1">
      <c r="A904" s="69">
        <f t="shared" si="28"/>
        <v>901</v>
      </c>
      <c r="B904" s="69">
        <f t="shared" si="29"/>
        <v>0</v>
      </c>
      <c r="C904" s="25" t="s">
        <v>1021</v>
      </c>
      <c r="D904" s="70"/>
      <c r="F904"/>
      <c r="H904"/>
      <c r="AF904" s="70"/>
      <c r="AG904"/>
      <c r="AH904"/>
      <c r="AJ904"/>
      <c r="AL904"/>
    </row>
    <row r="905" spans="1:38" ht="12" customHeight="1">
      <c r="A905" s="69">
        <f t="shared" si="28"/>
        <v>902</v>
      </c>
      <c r="B905" s="69">
        <f t="shared" si="29"/>
        <v>0</v>
      </c>
      <c r="C905" s="25" t="s">
        <v>1022</v>
      </c>
      <c r="D905" s="70"/>
      <c r="F905"/>
      <c r="H905"/>
      <c r="AF905" s="70"/>
      <c r="AG905"/>
      <c r="AH905"/>
      <c r="AJ905"/>
      <c r="AL905"/>
    </row>
    <row r="906" spans="1:38" ht="12" customHeight="1">
      <c r="A906" s="69">
        <f t="shared" si="28"/>
        <v>903</v>
      </c>
      <c r="B906" s="69">
        <f t="shared" si="29"/>
        <v>0</v>
      </c>
      <c r="C906" s="25" t="s">
        <v>1023</v>
      </c>
      <c r="D906" s="70"/>
      <c r="F906"/>
      <c r="H906"/>
      <c r="AF906" s="70"/>
      <c r="AG906"/>
      <c r="AH906"/>
      <c r="AJ906"/>
      <c r="AL906"/>
    </row>
    <row r="907" spans="1:38" ht="12" customHeight="1">
      <c r="A907" s="69">
        <f t="shared" si="28"/>
        <v>904</v>
      </c>
      <c r="B907" s="69">
        <f t="shared" si="29"/>
        <v>0</v>
      </c>
      <c r="C907" s="25" t="s">
        <v>1024</v>
      </c>
      <c r="D907" s="70"/>
      <c r="F907"/>
      <c r="H907"/>
      <c r="AF907" s="70"/>
      <c r="AG907"/>
      <c r="AH907"/>
      <c r="AJ907"/>
      <c r="AL907"/>
    </row>
    <row r="908" spans="1:38" ht="12" customHeight="1">
      <c r="A908" s="69">
        <f t="shared" si="28"/>
        <v>905</v>
      </c>
      <c r="B908" s="69">
        <f t="shared" si="29"/>
        <v>0</v>
      </c>
      <c r="C908" s="25" t="s">
        <v>1025</v>
      </c>
      <c r="D908" s="70"/>
      <c r="F908"/>
      <c r="H908"/>
      <c r="AF908" s="70"/>
      <c r="AG908"/>
      <c r="AH908"/>
      <c r="AJ908"/>
      <c r="AL908"/>
    </row>
    <row r="909" spans="1:38" ht="12" customHeight="1">
      <c r="A909" s="69">
        <f t="shared" si="28"/>
        <v>906</v>
      </c>
      <c r="B909" s="69">
        <f t="shared" si="29"/>
        <v>0</v>
      </c>
      <c r="C909" s="25" t="s">
        <v>1026</v>
      </c>
      <c r="D909" s="70"/>
      <c r="F909"/>
      <c r="H909"/>
      <c r="AF909" s="70"/>
      <c r="AG909"/>
      <c r="AH909"/>
      <c r="AJ909"/>
      <c r="AL909"/>
    </row>
    <row r="910" spans="1:38" ht="12" customHeight="1">
      <c r="A910" s="69">
        <f t="shared" si="28"/>
        <v>907</v>
      </c>
      <c r="B910" s="69">
        <f t="shared" si="29"/>
        <v>0</v>
      </c>
      <c r="C910" s="25" t="s">
        <v>1027</v>
      </c>
      <c r="D910" s="70"/>
      <c r="F910"/>
      <c r="H910"/>
      <c r="AF910" s="70"/>
      <c r="AG910"/>
      <c r="AH910"/>
      <c r="AJ910"/>
      <c r="AL910"/>
    </row>
    <row r="911" spans="1:38" ht="12" customHeight="1">
      <c r="A911" s="69">
        <f t="shared" si="28"/>
        <v>908</v>
      </c>
      <c r="B911" s="69">
        <f t="shared" si="29"/>
        <v>0</v>
      </c>
      <c r="C911" s="25" t="s">
        <v>1028</v>
      </c>
      <c r="D911" s="70"/>
      <c r="F911"/>
      <c r="H911"/>
      <c r="AF911" s="70"/>
      <c r="AG911"/>
      <c r="AH911"/>
      <c r="AJ911"/>
      <c r="AL911"/>
    </row>
    <row r="912" spans="1:38" ht="12" customHeight="1">
      <c r="A912" s="69">
        <f t="shared" si="28"/>
        <v>909</v>
      </c>
      <c r="B912" s="69">
        <f t="shared" si="29"/>
        <v>0</v>
      </c>
      <c r="C912" s="25" t="s">
        <v>1029</v>
      </c>
      <c r="D912" s="70"/>
      <c r="F912"/>
      <c r="H912"/>
      <c r="AF912" s="70"/>
      <c r="AG912"/>
      <c r="AH912"/>
      <c r="AJ912"/>
      <c r="AL912"/>
    </row>
    <row r="913" spans="1:38" ht="12" customHeight="1">
      <c r="A913" s="69">
        <f t="shared" si="28"/>
        <v>910</v>
      </c>
      <c r="B913" s="69">
        <f t="shared" si="29"/>
        <v>0</v>
      </c>
      <c r="C913" s="25" t="s">
        <v>1030</v>
      </c>
      <c r="D913" s="70"/>
      <c r="F913"/>
      <c r="H913"/>
      <c r="AF913" s="70"/>
      <c r="AG913"/>
      <c r="AH913"/>
      <c r="AJ913"/>
      <c r="AL913"/>
    </row>
    <row r="914" spans="1:38" ht="12" customHeight="1">
      <c r="A914" s="69">
        <f t="shared" si="28"/>
        <v>911</v>
      </c>
      <c r="B914" s="69">
        <f t="shared" si="29"/>
        <v>0</v>
      </c>
      <c r="C914" s="25" t="s">
        <v>1031</v>
      </c>
      <c r="D914" s="70"/>
      <c r="F914"/>
      <c r="H914"/>
      <c r="AF914" s="70"/>
      <c r="AG914"/>
      <c r="AH914"/>
      <c r="AJ914"/>
      <c r="AL914"/>
    </row>
    <row r="915" spans="1:38" ht="12" customHeight="1">
      <c r="A915" s="69">
        <f t="shared" si="28"/>
        <v>912</v>
      </c>
      <c r="B915" s="69">
        <f t="shared" si="29"/>
        <v>0</v>
      </c>
      <c r="C915" s="25" t="s">
        <v>1032</v>
      </c>
      <c r="D915" s="70"/>
      <c r="F915"/>
      <c r="H915"/>
      <c r="AF915" s="70"/>
      <c r="AG915"/>
      <c r="AH915"/>
      <c r="AJ915"/>
      <c r="AL915"/>
    </row>
    <row r="916" spans="1:38" ht="12" customHeight="1">
      <c r="A916" s="69">
        <f t="shared" si="28"/>
        <v>913</v>
      </c>
      <c r="B916" s="69">
        <f t="shared" si="29"/>
        <v>0</v>
      </c>
      <c r="C916" s="25" t="s">
        <v>1033</v>
      </c>
      <c r="D916" s="70"/>
      <c r="E916"/>
      <c r="F916"/>
      <c r="G916"/>
      <c r="H916"/>
      <c r="AF916" s="70"/>
      <c r="AG916"/>
      <c r="AH916"/>
      <c r="AJ916"/>
      <c r="AL916"/>
    </row>
    <row r="917" spans="1:38" ht="12" customHeight="1">
      <c r="A917" s="69">
        <f t="shared" si="28"/>
        <v>914</v>
      </c>
      <c r="B917" s="69">
        <f t="shared" si="29"/>
        <v>0</v>
      </c>
      <c r="C917" s="25" t="s">
        <v>1034</v>
      </c>
      <c r="D917" s="70"/>
      <c r="F917"/>
      <c r="H917"/>
      <c r="AF917" s="70"/>
      <c r="AG917"/>
      <c r="AH917"/>
      <c r="AJ917"/>
      <c r="AL917"/>
    </row>
    <row r="918" spans="1:38" ht="12" customHeight="1">
      <c r="A918" s="69">
        <f t="shared" si="28"/>
        <v>915</v>
      </c>
      <c r="B918" s="69">
        <f t="shared" si="29"/>
        <v>0</v>
      </c>
      <c r="C918" s="25" t="s">
        <v>1035</v>
      </c>
      <c r="D918" s="70"/>
      <c r="F918"/>
      <c r="H918"/>
      <c r="AF918" s="70"/>
      <c r="AG918"/>
      <c r="AH918"/>
      <c r="AJ918"/>
      <c r="AL918"/>
    </row>
    <row r="919" spans="1:38" ht="12" customHeight="1">
      <c r="A919" s="69">
        <f t="shared" si="28"/>
        <v>916</v>
      </c>
      <c r="B919" s="69">
        <f t="shared" si="29"/>
        <v>0</v>
      </c>
      <c r="C919" s="25" t="s">
        <v>1036</v>
      </c>
      <c r="D919" s="70"/>
      <c r="F919"/>
      <c r="H919"/>
      <c r="AF919" s="70"/>
      <c r="AG919"/>
      <c r="AH919"/>
      <c r="AJ919"/>
      <c r="AL919"/>
    </row>
    <row r="920" spans="1:38" ht="12" customHeight="1">
      <c r="A920" s="69">
        <f t="shared" si="28"/>
        <v>917</v>
      </c>
      <c r="B920" s="69">
        <f t="shared" si="29"/>
        <v>0</v>
      </c>
      <c r="C920" s="25" t="s">
        <v>1037</v>
      </c>
      <c r="D920" s="70"/>
      <c r="F920"/>
      <c r="H920"/>
      <c r="AF920" s="70"/>
      <c r="AG920"/>
      <c r="AH920"/>
      <c r="AJ920"/>
      <c r="AL920"/>
    </row>
    <row r="921" spans="1:38" ht="12" customHeight="1">
      <c r="A921" s="69">
        <f t="shared" si="28"/>
        <v>918</v>
      </c>
      <c r="B921" s="69">
        <f t="shared" si="29"/>
        <v>0</v>
      </c>
      <c r="C921" s="25" t="s">
        <v>1038</v>
      </c>
      <c r="D921" s="70"/>
      <c r="F921"/>
      <c r="H921"/>
      <c r="AF921" s="70"/>
      <c r="AG921"/>
      <c r="AH921"/>
      <c r="AJ921"/>
      <c r="AL921"/>
    </row>
    <row r="922" spans="1:38" ht="12" customHeight="1">
      <c r="A922" s="69">
        <f t="shared" si="28"/>
        <v>919</v>
      </c>
      <c r="B922" s="69">
        <f t="shared" si="29"/>
        <v>0</v>
      </c>
      <c r="C922" s="25" t="s">
        <v>1039</v>
      </c>
      <c r="D922" s="70"/>
      <c r="F922"/>
      <c r="H922"/>
      <c r="AF922" s="70"/>
      <c r="AG922"/>
      <c r="AH922"/>
      <c r="AJ922"/>
      <c r="AL922"/>
    </row>
    <row r="923" spans="1:38" ht="12" customHeight="1">
      <c r="A923" s="69">
        <f t="shared" si="28"/>
        <v>920</v>
      </c>
      <c r="B923" s="69">
        <f t="shared" si="29"/>
        <v>0</v>
      </c>
      <c r="C923" s="25" t="s">
        <v>1040</v>
      </c>
      <c r="D923" s="70"/>
      <c r="F923"/>
      <c r="H923"/>
      <c r="AF923" s="70"/>
      <c r="AG923"/>
      <c r="AH923"/>
      <c r="AJ923"/>
      <c r="AL923"/>
    </row>
    <row r="924" spans="1:38" ht="12" customHeight="1">
      <c r="A924" s="69">
        <f t="shared" si="28"/>
        <v>921</v>
      </c>
      <c r="B924" s="69">
        <f t="shared" si="29"/>
        <v>0</v>
      </c>
      <c r="C924" s="25" t="s">
        <v>1041</v>
      </c>
      <c r="D924" s="70"/>
      <c r="F924"/>
      <c r="H924"/>
      <c r="AF924" s="70"/>
      <c r="AG924"/>
      <c r="AH924"/>
      <c r="AJ924"/>
      <c r="AL924"/>
    </row>
    <row r="925" spans="1:38" ht="12" customHeight="1">
      <c r="A925" s="69">
        <f t="shared" si="28"/>
        <v>922</v>
      </c>
      <c r="B925" s="69">
        <f t="shared" si="29"/>
        <v>0</v>
      </c>
      <c r="C925" s="71" t="s">
        <v>1042</v>
      </c>
      <c r="D925" s="70"/>
      <c r="F925"/>
      <c r="H925"/>
      <c r="AF925" s="70"/>
      <c r="AG925"/>
      <c r="AH925"/>
      <c r="AJ925"/>
      <c r="AL925"/>
    </row>
    <row r="926" spans="1:38" ht="12" customHeight="1">
      <c r="A926" s="69">
        <f t="shared" si="28"/>
        <v>923</v>
      </c>
      <c r="B926" s="69">
        <f t="shared" si="29"/>
        <v>0</v>
      </c>
      <c r="C926" s="25" t="s">
        <v>1043</v>
      </c>
      <c r="D926" s="70"/>
      <c r="F926"/>
      <c r="H926"/>
      <c r="AF926" s="70"/>
      <c r="AG926"/>
      <c r="AH926"/>
      <c r="AJ926"/>
      <c r="AL926"/>
    </row>
    <row r="927" spans="1:38" ht="12" customHeight="1">
      <c r="A927" s="69">
        <f t="shared" si="28"/>
        <v>924</v>
      </c>
      <c r="B927" s="69">
        <f t="shared" si="29"/>
        <v>0</v>
      </c>
      <c r="C927" s="25" t="s">
        <v>1044</v>
      </c>
      <c r="D927" s="70"/>
      <c r="F927"/>
      <c r="H927"/>
      <c r="AF927" s="70"/>
      <c r="AG927"/>
      <c r="AH927"/>
      <c r="AJ927"/>
      <c r="AL927"/>
    </row>
    <row r="928" spans="1:38" ht="12" customHeight="1">
      <c r="A928" s="69">
        <f t="shared" si="28"/>
        <v>925</v>
      </c>
      <c r="B928" s="69">
        <f t="shared" si="29"/>
        <v>0</v>
      </c>
      <c r="C928" s="25" t="s">
        <v>1045</v>
      </c>
      <c r="D928" s="70"/>
      <c r="F928"/>
      <c r="H928"/>
      <c r="AF928" s="70"/>
      <c r="AG928"/>
      <c r="AH928"/>
      <c r="AJ928"/>
      <c r="AL928"/>
    </row>
    <row r="929" spans="1:38" ht="12" customHeight="1">
      <c r="A929" s="69">
        <f t="shared" si="28"/>
        <v>926</v>
      </c>
      <c r="B929" s="69">
        <f t="shared" si="29"/>
        <v>0</v>
      </c>
      <c r="C929" s="25" t="s">
        <v>1046</v>
      </c>
      <c r="D929" s="70"/>
      <c r="F929"/>
      <c r="H929"/>
      <c r="AF929" s="70"/>
      <c r="AG929"/>
      <c r="AH929"/>
      <c r="AJ929"/>
      <c r="AL929"/>
    </row>
    <row r="930" spans="1:38" ht="12" customHeight="1">
      <c r="A930" s="69">
        <f t="shared" si="28"/>
        <v>927</v>
      </c>
      <c r="B930" s="69">
        <f t="shared" si="29"/>
        <v>0</v>
      </c>
      <c r="C930" s="25" t="s">
        <v>1047</v>
      </c>
      <c r="D930" s="70"/>
      <c r="F930"/>
      <c r="H930"/>
      <c r="AF930" s="70"/>
      <c r="AG930"/>
      <c r="AH930"/>
      <c r="AJ930"/>
      <c r="AL930"/>
    </row>
    <row r="931" spans="1:38" ht="12" customHeight="1">
      <c r="A931" s="69">
        <f t="shared" si="28"/>
        <v>928</v>
      </c>
      <c r="B931" s="69">
        <f t="shared" si="29"/>
        <v>0</v>
      </c>
      <c r="C931" s="25" t="s">
        <v>1048</v>
      </c>
      <c r="D931" s="70"/>
      <c r="F931"/>
      <c r="H931"/>
      <c r="AF931" s="70"/>
      <c r="AG931"/>
      <c r="AH931"/>
      <c r="AJ931"/>
      <c r="AL931"/>
    </row>
    <row r="932" spans="1:38" ht="12" customHeight="1">
      <c r="A932" s="69">
        <f t="shared" si="28"/>
        <v>929</v>
      </c>
      <c r="B932" s="69">
        <f t="shared" si="29"/>
        <v>0</v>
      </c>
      <c r="C932" s="25" t="s">
        <v>1049</v>
      </c>
      <c r="D932" s="70"/>
      <c r="F932"/>
      <c r="H932"/>
      <c r="AF932" s="70"/>
      <c r="AG932"/>
      <c r="AH932"/>
      <c r="AJ932"/>
      <c r="AL932"/>
    </row>
    <row r="933" spans="1:38" ht="12" customHeight="1">
      <c r="A933" s="69">
        <f t="shared" si="28"/>
        <v>930</v>
      </c>
      <c r="B933" s="69">
        <f t="shared" si="29"/>
        <v>0</v>
      </c>
      <c r="C933" s="25" t="s">
        <v>1050</v>
      </c>
      <c r="D933" s="70"/>
      <c r="F933"/>
      <c r="H933"/>
      <c r="AF933" s="70"/>
      <c r="AG933"/>
      <c r="AH933"/>
      <c r="AJ933"/>
      <c r="AL933"/>
    </row>
    <row r="934" spans="1:38" ht="12" customHeight="1">
      <c r="A934" s="69">
        <f t="shared" si="28"/>
        <v>931</v>
      </c>
      <c r="B934" s="69">
        <f t="shared" si="29"/>
        <v>0</v>
      </c>
      <c r="C934" s="25" t="s">
        <v>1051</v>
      </c>
      <c r="D934" s="70"/>
      <c r="F934"/>
      <c r="H934"/>
      <c r="AF934" s="70"/>
      <c r="AG934"/>
      <c r="AH934"/>
      <c r="AJ934"/>
      <c r="AL934"/>
    </row>
    <row r="935" spans="1:38" ht="12" customHeight="1">
      <c r="A935" s="69">
        <f t="shared" si="28"/>
        <v>932</v>
      </c>
      <c r="B935" s="69">
        <f t="shared" si="29"/>
        <v>0</v>
      </c>
      <c r="C935" s="25" t="s">
        <v>1052</v>
      </c>
      <c r="D935" s="70"/>
      <c r="F935"/>
      <c r="H935"/>
      <c r="AF935" s="70"/>
      <c r="AG935"/>
      <c r="AH935"/>
      <c r="AJ935"/>
      <c r="AL935"/>
    </row>
    <row r="936" spans="1:38" ht="12" customHeight="1">
      <c r="A936" s="69">
        <f t="shared" si="28"/>
        <v>933</v>
      </c>
      <c r="B936" s="69">
        <f t="shared" si="29"/>
        <v>0</v>
      </c>
      <c r="C936" s="25" t="s">
        <v>1053</v>
      </c>
      <c r="D936" s="70"/>
      <c r="F936"/>
      <c r="H936"/>
      <c r="AF936" s="70"/>
      <c r="AG936"/>
      <c r="AH936"/>
      <c r="AJ936"/>
      <c r="AL936"/>
    </row>
    <row r="937" spans="1:38" ht="12" customHeight="1">
      <c r="A937" s="69">
        <f t="shared" si="28"/>
        <v>934</v>
      </c>
      <c r="B937" s="69">
        <f t="shared" si="29"/>
        <v>0</v>
      </c>
      <c r="C937" s="71" t="s">
        <v>1054</v>
      </c>
      <c r="D937" s="70"/>
      <c r="F937"/>
      <c r="H937"/>
      <c r="AF937" s="70"/>
      <c r="AG937"/>
      <c r="AH937"/>
      <c r="AJ937"/>
      <c r="AL937"/>
    </row>
    <row r="938" spans="1:38" ht="12" customHeight="1">
      <c r="A938" s="69">
        <f t="shared" si="28"/>
        <v>935</v>
      </c>
      <c r="B938" s="69">
        <f t="shared" si="29"/>
        <v>0</v>
      </c>
      <c r="C938" s="71" t="s">
        <v>1055</v>
      </c>
      <c r="D938" s="70"/>
      <c r="F938"/>
      <c r="H938"/>
      <c r="AF938" s="70"/>
      <c r="AG938"/>
      <c r="AH938"/>
      <c r="AJ938"/>
      <c r="AL938"/>
    </row>
    <row r="939" spans="1:38" ht="12" customHeight="1">
      <c r="A939" s="69">
        <f t="shared" si="28"/>
        <v>936</v>
      </c>
      <c r="B939" s="69">
        <f t="shared" si="29"/>
        <v>0</v>
      </c>
      <c r="C939" s="25" t="s">
        <v>1056</v>
      </c>
      <c r="D939" s="70"/>
      <c r="F939"/>
      <c r="H939"/>
      <c r="AF939" s="70"/>
      <c r="AG939"/>
      <c r="AH939"/>
      <c r="AJ939"/>
      <c r="AL939"/>
    </row>
    <row r="940" spans="1:38" ht="12" customHeight="1">
      <c r="A940" s="69">
        <f t="shared" si="28"/>
        <v>937</v>
      </c>
      <c r="B940" s="69">
        <f t="shared" si="29"/>
        <v>0</v>
      </c>
      <c r="C940" s="25" t="s">
        <v>1057</v>
      </c>
      <c r="D940" s="70"/>
      <c r="F940"/>
      <c r="H940"/>
      <c r="AF940" s="70"/>
      <c r="AG940"/>
      <c r="AH940"/>
      <c r="AJ940"/>
      <c r="AL940"/>
    </row>
    <row r="941" spans="1:38" ht="12" customHeight="1">
      <c r="A941" s="69">
        <f t="shared" si="28"/>
        <v>938</v>
      </c>
      <c r="B941" s="69">
        <f t="shared" si="29"/>
        <v>0</v>
      </c>
      <c r="C941" s="25" t="s">
        <v>1058</v>
      </c>
      <c r="D941" s="70"/>
      <c r="F941"/>
      <c r="H941"/>
      <c r="AF941" s="70"/>
      <c r="AG941"/>
      <c r="AH941"/>
      <c r="AJ941"/>
      <c r="AL941"/>
    </row>
    <row r="942" spans="1:38" ht="12" customHeight="1">
      <c r="A942" s="69">
        <f t="shared" si="28"/>
        <v>939</v>
      </c>
      <c r="B942" s="69">
        <f t="shared" si="29"/>
        <v>0</v>
      </c>
      <c r="C942" s="25" t="s">
        <v>1059</v>
      </c>
      <c r="D942" s="70"/>
      <c r="F942"/>
      <c r="H942"/>
      <c r="AF942" s="70"/>
      <c r="AG942"/>
      <c r="AH942"/>
      <c r="AJ942" s="27"/>
      <c r="AL942"/>
    </row>
    <row r="943" spans="1:38" ht="12" customHeight="1">
      <c r="A943" s="69">
        <f t="shared" si="28"/>
        <v>940</v>
      </c>
      <c r="B943" s="69">
        <f t="shared" si="29"/>
        <v>0</v>
      </c>
      <c r="C943" s="25" t="s">
        <v>1060</v>
      </c>
      <c r="D943" s="70"/>
      <c r="F943"/>
      <c r="H943"/>
      <c r="AF943" s="70"/>
      <c r="AG943"/>
      <c r="AH943"/>
      <c r="AJ943"/>
      <c r="AL943"/>
    </row>
    <row r="944" spans="1:38" ht="12" customHeight="1">
      <c r="A944" s="69">
        <f t="shared" si="28"/>
        <v>941</v>
      </c>
      <c r="B944" s="69">
        <f t="shared" si="29"/>
        <v>0</v>
      </c>
      <c r="C944" s="25" t="s">
        <v>1061</v>
      </c>
      <c r="D944" s="70"/>
      <c r="F944"/>
      <c r="H944"/>
      <c r="AF944" s="70"/>
      <c r="AG944"/>
      <c r="AH944"/>
      <c r="AJ944"/>
      <c r="AL944"/>
    </row>
    <row r="945" spans="1:38" ht="12" customHeight="1">
      <c r="A945" s="69">
        <f t="shared" si="28"/>
        <v>942</v>
      </c>
      <c r="B945" s="69">
        <f t="shared" si="29"/>
        <v>0</v>
      </c>
      <c r="C945" s="25" t="s">
        <v>1062</v>
      </c>
      <c r="D945" s="70"/>
      <c r="F945"/>
      <c r="H945"/>
      <c r="AF945" s="70"/>
      <c r="AG945"/>
      <c r="AH945"/>
      <c r="AJ945" s="27"/>
      <c r="AL945"/>
    </row>
    <row r="946" spans="1:38" ht="12" customHeight="1">
      <c r="A946" s="69">
        <f t="shared" si="28"/>
        <v>943</v>
      </c>
      <c r="B946" s="69">
        <f t="shared" si="29"/>
        <v>0</v>
      </c>
      <c r="C946" s="25" t="s">
        <v>1063</v>
      </c>
      <c r="D946" s="70"/>
      <c r="F946"/>
      <c r="H946"/>
      <c r="AF946" s="70"/>
      <c r="AG946"/>
      <c r="AH946"/>
      <c r="AJ946"/>
      <c r="AL946"/>
    </row>
    <row r="947" spans="1:38" ht="12" customHeight="1">
      <c r="A947" s="69">
        <f t="shared" si="28"/>
        <v>944</v>
      </c>
      <c r="B947" s="69">
        <f t="shared" si="29"/>
        <v>0</v>
      </c>
      <c r="C947" s="25" t="s">
        <v>1064</v>
      </c>
      <c r="D947" s="70"/>
      <c r="F947"/>
      <c r="H947"/>
      <c r="AF947" s="70"/>
      <c r="AG947"/>
      <c r="AH947"/>
      <c r="AJ947" s="27"/>
      <c r="AL947"/>
    </row>
    <row r="948" spans="1:38" ht="12" customHeight="1">
      <c r="A948" s="69">
        <f t="shared" si="28"/>
        <v>945</v>
      </c>
      <c r="B948" s="69">
        <f t="shared" si="29"/>
        <v>0</v>
      </c>
      <c r="C948" s="25" t="s">
        <v>1065</v>
      </c>
      <c r="D948" s="70"/>
      <c r="F948"/>
      <c r="H948"/>
      <c r="AF948" s="70"/>
      <c r="AG948"/>
      <c r="AH948"/>
      <c r="AJ948"/>
      <c r="AL948"/>
    </row>
    <row r="949" spans="1:38" ht="12" customHeight="1">
      <c r="A949" s="69">
        <f t="shared" si="28"/>
        <v>946</v>
      </c>
      <c r="B949" s="69">
        <f t="shared" si="29"/>
        <v>0</v>
      </c>
      <c r="C949" s="25" t="s">
        <v>1066</v>
      </c>
      <c r="D949" s="70"/>
      <c r="F949"/>
      <c r="H949"/>
      <c r="AF949" s="70"/>
      <c r="AG949"/>
      <c r="AH949"/>
      <c r="AL949"/>
    </row>
    <row r="950" spans="1:38" ht="12" customHeight="1">
      <c r="A950" s="69">
        <f t="shared" si="28"/>
        <v>947</v>
      </c>
      <c r="B950" s="69">
        <f t="shared" si="29"/>
        <v>0</v>
      </c>
      <c r="C950" s="25" t="s">
        <v>1067</v>
      </c>
      <c r="D950" s="70"/>
      <c r="F950"/>
      <c r="H950"/>
      <c r="AF950" s="70"/>
      <c r="AG950"/>
      <c r="AH950"/>
      <c r="AL950"/>
    </row>
    <row r="951" spans="1:38" ht="12" customHeight="1">
      <c r="A951" s="69">
        <f t="shared" si="28"/>
        <v>948</v>
      </c>
      <c r="B951" s="69">
        <f t="shared" si="29"/>
        <v>0</v>
      </c>
      <c r="C951" s="25" t="s">
        <v>1068</v>
      </c>
      <c r="D951" s="70"/>
      <c r="F951"/>
      <c r="H951"/>
      <c r="AF951" s="70"/>
      <c r="AG951"/>
      <c r="AH951"/>
      <c r="AL951"/>
    </row>
    <row r="952" spans="1:38" ht="12" customHeight="1">
      <c r="A952" s="69">
        <f t="shared" si="28"/>
        <v>949</v>
      </c>
      <c r="B952" s="69">
        <f t="shared" si="29"/>
        <v>0</v>
      </c>
      <c r="C952" s="25" t="s">
        <v>1069</v>
      </c>
      <c r="D952" s="70"/>
      <c r="F952"/>
      <c r="H952"/>
      <c r="AF952" s="70"/>
      <c r="AG952"/>
      <c r="AH952"/>
      <c r="AL952"/>
    </row>
    <row r="953" spans="1:38" ht="12" customHeight="1">
      <c r="A953" s="69">
        <f t="shared" si="28"/>
        <v>950</v>
      </c>
      <c r="B953" s="69">
        <f t="shared" si="29"/>
        <v>0</v>
      </c>
      <c r="C953" s="25" t="s">
        <v>1070</v>
      </c>
      <c r="D953" s="70"/>
      <c r="F953"/>
      <c r="H953"/>
      <c r="AF953" s="70"/>
      <c r="AG953"/>
      <c r="AH953"/>
      <c r="AL953"/>
    </row>
    <row r="954" spans="1:38" ht="12" customHeight="1">
      <c r="A954" s="69">
        <f t="shared" si="28"/>
        <v>951</v>
      </c>
      <c r="B954" s="69">
        <f t="shared" si="29"/>
        <v>0</v>
      </c>
      <c r="C954" s="25" t="s">
        <v>1071</v>
      </c>
      <c r="D954" s="70"/>
      <c r="F954"/>
      <c r="H954"/>
      <c r="AF954" s="70"/>
      <c r="AG954"/>
      <c r="AH954"/>
      <c r="AL954"/>
    </row>
    <row r="955" spans="1:38" ht="12" customHeight="1">
      <c r="A955" s="69">
        <f t="shared" si="28"/>
        <v>952</v>
      </c>
      <c r="B955" s="69">
        <f t="shared" si="29"/>
        <v>0</v>
      </c>
      <c r="C955" s="25" t="s">
        <v>1072</v>
      </c>
      <c r="D955" s="70"/>
      <c r="F955"/>
      <c r="H955"/>
      <c r="AF955" s="70"/>
      <c r="AG955"/>
      <c r="AH955"/>
      <c r="AL955"/>
    </row>
    <row r="956" spans="1:38" ht="12" customHeight="1">
      <c r="A956" s="69">
        <f t="shared" si="28"/>
        <v>953</v>
      </c>
      <c r="B956" s="69">
        <f t="shared" si="29"/>
        <v>0</v>
      </c>
      <c r="C956" s="71" t="s">
        <v>1073</v>
      </c>
      <c r="D956" s="70"/>
      <c r="F956"/>
      <c r="H956"/>
      <c r="AF956" s="70"/>
      <c r="AG956"/>
      <c r="AH956"/>
      <c r="AL956"/>
    </row>
    <row r="957" spans="1:38" ht="12" customHeight="1">
      <c r="A957" s="69">
        <f t="shared" si="28"/>
        <v>954</v>
      </c>
      <c r="B957" s="69">
        <f t="shared" si="29"/>
        <v>0</v>
      </c>
      <c r="C957" s="25" t="s">
        <v>1074</v>
      </c>
      <c r="D957" s="70"/>
      <c r="F957"/>
      <c r="H957"/>
      <c r="AF957" s="70"/>
      <c r="AG957"/>
      <c r="AH957"/>
      <c r="AL957"/>
    </row>
    <row r="958" spans="1:38" ht="12" customHeight="1">
      <c r="A958" s="69">
        <f t="shared" si="28"/>
        <v>955</v>
      </c>
      <c r="B958" s="69">
        <f t="shared" si="29"/>
        <v>0</v>
      </c>
      <c r="C958" s="25" t="s">
        <v>1075</v>
      </c>
      <c r="D958" s="70"/>
      <c r="F958"/>
      <c r="H958"/>
      <c r="AF958" s="70"/>
      <c r="AG958"/>
      <c r="AH958"/>
      <c r="AJ958"/>
      <c r="AL958"/>
    </row>
    <row r="959" spans="1:38" ht="12" customHeight="1">
      <c r="A959" s="69">
        <f t="shared" si="28"/>
        <v>956</v>
      </c>
      <c r="B959" s="69">
        <f t="shared" si="29"/>
        <v>0</v>
      </c>
      <c r="C959" s="25" t="s">
        <v>1076</v>
      </c>
      <c r="D959" s="70"/>
      <c r="F959"/>
      <c r="H959"/>
      <c r="AF959" s="70"/>
      <c r="AG959"/>
      <c r="AH959"/>
      <c r="AL959"/>
    </row>
    <row r="960" spans="1:38" ht="12" customHeight="1">
      <c r="A960" s="69">
        <f t="shared" si="28"/>
        <v>957</v>
      </c>
      <c r="B960" s="69">
        <f t="shared" si="29"/>
        <v>0</v>
      </c>
      <c r="C960" s="25" t="s">
        <v>1077</v>
      </c>
      <c r="D960" s="70"/>
      <c r="F960"/>
      <c r="H960"/>
      <c r="AF960" s="70"/>
      <c r="AG960"/>
      <c r="AH960"/>
      <c r="AL960"/>
    </row>
    <row r="961" spans="1:38" ht="12" customHeight="1">
      <c r="A961" s="69">
        <f t="shared" si="28"/>
        <v>958</v>
      </c>
      <c r="B961" s="69">
        <f t="shared" si="29"/>
        <v>0</v>
      </c>
      <c r="C961" s="25" t="s">
        <v>1078</v>
      </c>
      <c r="D961" s="70"/>
      <c r="F961"/>
      <c r="H961"/>
      <c r="AF961" s="70"/>
      <c r="AG961"/>
      <c r="AH961"/>
      <c r="AL961"/>
    </row>
    <row r="962" spans="1:38" ht="12" customHeight="1">
      <c r="A962" s="69">
        <f t="shared" si="28"/>
        <v>959</v>
      </c>
      <c r="B962" s="69">
        <f t="shared" si="29"/>
        <v>0</v>
      </c>
      <c r="C962" s="25" t="s">
        <v>1079</v>
      </c>
      <c r="D962" s="70"/>
      <c r="F962"/>
      <c r="H962"/>
      <c r="AF962" s="70"/>
      <c r="AG962"/>
      <c r="AH962"/>
      <c r="AJ962"/>
      <c r="AL962"/>
    </row>
    <row r="963" spans="1:38" ht="12" customHeight="1">
      <c r="A963" s="69">
        <f t="shared" si="28"/>
        <v>960</v>
      </c>
      <c r="B963" s="69">
        <f t="shared" si="29"/>
        <v>0</v>
      </c>
      <c r="C963" s="25" t="s">
        <v>1080</v>
      </c>
      <c r="D963" s="70"/>
      <c r="F963"/>
      <c r="H963"/>
      <c r="AF963" s="70"/>
      <c r="AG963"/>
      <c r="AH963"/>
      <c r="AJ963"/>
      <c r="AL963"/>
    </row>
    <row r="964" spans="1:38" ht="12" customHeight="1">
      <c r="A964" s="69">
        <f t="shared" ref="A964:A1027" si="30">ROW()-3</f>
        <v>961</v>
      </c>
      <c r="B964" s="69">
        <f t="shared" ref="B964:B1027" si="31">SUM(D964:HH964)</f>
        <v>0</v>
      </c>
      <c r="C964" s="25" t="s">
        <v>1081</v>
      </c>
      <c r="D964" s="70"/>
      <c r="F964"/>
      <c r="H964"/>
      <c r="AF964" s="70"/>
      <c r="AG964"/>
      <c r="AH964"/>
      <c r="AL964"/>
    </row>
    <row r="965" spans="1:38" ht="12" customHeight="1">
      <c r="A965" s="69">
        <f t="shared" si="30"/>
        <v>962</v>
      </c>
      <c r="B965" s="69">
        <f t="shared" si="31"/>
        <v>0</v>
      </c>
      <c r="C965" s="25" t="s">
        <v>1082</v>
      </c>
      <c r="D965" s="70"/>
      <c r="F965"/>
      <c r="H965"/>
      <c r="AF965" s="70"/>
      <c r="AG965"/>
      <c r="AH965"/>
      <c r="AJ965"/>
      <c r="AL965"/>
    </row>
    <row r="966" spans="1:38" ht="12" customHeight="1">
      <c r="A966" s="69">
        <f t="shared" si="30"/>
        <v>963</v>
      </c>
      <c r="B966" s="69">
        <f t="shared" si="31"/>
        <v>0</v>
      </c>
      <c r="C966" s="25" t="s">
        <v>1083</v>
      </c>
      <c r="D966" s="70"/>
      <c r="F966"/>
      <c r="H966"/>
      <c r="AF966" s="70"/>
      <c r="AG966"/>
      <c r="AH966"/>
      <c r="AL966"/>
    </row>
    <row r="967" spans="1:38" ht="12" customHeight="1">
      <c r="A967" s="69">
        <f t="shared" si="30"/>
        <v>964</v>
      </c>
      <c r="B967" s="69">
        <f t="shared" si="31"/>
        <v>0</v>
      </c>
      <c r="C967" s="25" t="s">
        <v>1084</v>
      </c>
      <c r="D967" s="70"/>
      <c r="F967"/>
      <c r="H967"/>
      <c r="AF967" s="70"/>
      <c r="AG967"/>
      <c r="AH967"/>
      <c r="AL967"/>
    </row>
    <row r="968" spans="1:38" ht="12" customHeight="1">
      <c r="A968" s="69">
        <f t="shared" si="30"/>
        <v>965</v>
      </c>
      <c r="B968" s="69">
        <f t="shared" si="31"/>
        <v>0</v>
      </c>
      <c r="C968" s="71" t="s">
        <v>1085</v>
      </c>
      <c r="D968" s="70"/>
      <c r="E968"/>
      <c r="F968"/>
      <c r="G968"/>
      <c r="H968"/>
      <c r="AF968" s="70"/>
      <c r="AG968"/>
      <c r="AH968"/>
      <c r="AJ968"/>
      <c r="AL968"/>
    </row>
    <row r="969" spans="1:38" ht="12" customHeight="1">
      <c r="A969" s="69">
        <f t="shared" si="30"/>
        <v>966</v>
      </c>
      <c r="B969" s="69">
        <f t="shared" si="31"/>
        <v>0</v>
      </c>
      <c r="C969" s="25" t="s">
        <v>1086</v>
      </c>
      <c r="D969" s="70"/>
      <c r="F969"/>
      <c r="H969"/>
      <c r="AF969" s="70"/>
      <c r="AG969"/>
      <c r="AH969"/>
      <c r="AL969"/>
    </row>
    <row r="970" spans="1:38" ht="12" customHeight="1">
      <c r="A970" s="69">
        <f t="shared" si="30"/>
        <v>967</v>
      </c>
      <c r="B970" s="69">
        <f t="shared" si="31"/>
        <v>0</v>
      </c>
      <c r="C970" s="25" t="s">
        <v>1087</v>
      </c>
      <c r="D970" s="70"/>
      <c r="F970"/>
      <c r="H970"/>
      <c r="AF970" s="70"/>
      <c r="AG970"/>
      <c r="AH970"/>
      <c r="AJ970"/>
      <c r="AL970"/>
    </row>
    <row r="971" spans="1:38" ht="12" customHeight="1">
      <c r="A971" s="69">
        <f t="shared" si="30"/>
        <v>968</v>
      </c>
      <c r="B971" s="69">
        <f t="shared" si="31"/>
        <v>0</v>
      </c>
      <c r="C971" s="25" t="s">
        <v>1088</v>
      </c>
      <c r="D971" s="70"/>
      <c r="F971"/>
      <c r="H971"/>
      <c r="AF971" s="70"/>
      <c r="AG971"/>
      <c r="AH971"/>
      <c r="AL971"/>
    </row>
    <row r="972" spans="1:38" ht="12" customHeight="1">
      <c r="A972" s="69">
        <f t="shared" si="30"/>
        <v>969</v>
      </c>
      <c r="B972" s="69">
        <f t="shared" si="31"/>
        <v>0</v>
      </c>
      <c r="C972" s="25" t="s">
        <v>1089</v>
      </c>
      <c r="D972" s="70"/>
      <c r="F972"/>
      <c r="H972"/>
      <c r="AF972" s="70"/>
      <c r="AG972"/>
      <c r="AH972"/>
      <c r="AL972"/>
    </row>
    <row r="973" spans="1:38" ht="12" customHeight="1">
      <c r="A973" s="69">
        <f t="shared" si="30"/>
        <v>970</v>
      </c>
      <c r="B973" s="69">
        <f t="shared" si="31"/>
        <v>0</v>
      </c>
      <c r="C973" s="25" t="s">
        <v>1090</v>
      </c>
      <c r="D973" s="70"/>
      <c r="F973"/>
      <c r="H973"/>
      <c r="AF973" s="70"/>
      <c r="AG973"/>
      <c r="AH973"/>
      <c r="AJ973"/>
      <c r="AL973"/>
    </row>
    <row r="974" spans="1:38" ht="12" customHeight="1">
      <c r="A974" s="69">
        <f t="shared" si="30"/>
        <v>971</v>
      </c>
      <c r="B974" s="69">
        <f t="shared" si="31"/>
        <v>0</v>
      </c>
      <c r="C974" s="25" t="s">
        <v>1091</v>
      </c>
      <c r="D974" s="70"/>
      <c r="F974"/>
      <c r="H974"/>
      <c r="AF974" s="70"/>
      <c r="AG974"/>
      <c r="AH974"/>
      <c r="AL974"/>
    </row>
    <row r="975" spans="1:38" ht="12" customHeight="1">
      <c r="A975" s="69">
        <f t="shared" si="30"/>
        <v>972</v>
      </c>
      <c r="B975" s="69">
        <f t="shared" si="31"/>
        <v>0</v>
      </c>
      <c r="C975" s="25" t="s">
        <v>1092</v>
      </c>
      <c r="D975" s="70"/>
      <c r="F975"/>
      <c r="H975"/>
      <c r="AF975" s="70"/>
      <c r="AG975"/>
      <c r="AH975"/>
      <c r="AJ975"/>
      <c r="AL975"/>
    </row>
    <row r="976" spans="1:38" ht="12" customHeight="1">
      <c r="A976" s="69">
        <f t="shared" si="30"/>
        <v>973</v>
      </c>
      <c r="B976" s="69">
        <f t="shared" si="31"/>
        <v>0</v>
      </c>
      <c r="C976" s="25" t="s">
        <v>1093</v>
      </c>
      <c r="D976" s="70"/>
      <c r="F976"/>
      <c r="H976"/>
      <c r="AF976" s="70"/>
      <c r="AG976"/>
      <c r="AH976"/>
      <c r="AJ976"/>
      <c r="AL976"/>
    </row>
    <row r="977" spans="1:38" ht="12" customHeight="1">
      <c r="A977" s="69">
        <f t="shared" si="30"/>
        <v>974</v>
      </c>
      <c r="B977" s="69">
        <f t="shared" si="31"/>
        <v>0</v>
      </c>
      <c r="C977" s="25" t="s">
        <v>1094</v>
      </c>
      <c r="D977" s="70"/>
      <c r="F977"/>
      <c r="H977"/>
      <c r="AF977" s="70"/>
      <c r="AG977"/>
      <c r="AH977"/>
      <c r="AL977"/>
    </row>
    <row r="978" spans="1:38" ht="12" customHeight="1">
      <c r="A978" s="69">
        <f t="shared" si="30"/>
        <v>975</v>
      </c>
      <c r="B978" s="69">
        <f t="shared" si="31"/>
        <v>0</v>
      </c>
      <c r="C978" s="71" t="s">
        <v>1095</v>
      </c>
      <c r="D978" s="70"/>
      <c r="F978"/>
      <c r="H978"/>
      <c r="AF978" s="70"/>
      <c r="AG978"/>
      <c r="AH978"/>
      <c r="AJ978"/>
      <c r="AL978"/>
    </row>
    <row r="979" spans="1:38" ht="12" customHeight="1">
      <c r="A979" s="69">
        <f t="shared" si="30"/>
        <v>976</v>
      </c>
      <c r="B979" s="69">
        <f t="shared" si="31"/>
        <v>0</v>
      </c>
      <c r="C979" s="25" t="s">
        <v>1096</v>
      </c>
      <c r="D979" s="70"/>
      <c r="F979"/>
      <c r="H979"/>
      <c r="AF979" s="70"/>
      <c r="AG979"/>
      <c r="AH979"/>
      <c r="AL979"/>
    </row>
    <row r="980" spans="1:38" ht="12" customHeight="1">
      <c r="A980" s="69">
        <f t="shared" si="30"/>
        <v>977</v>
      </c>
      <c r="B980" s="69">
        <f t="shared" si="31"/>
        <v>0</v>
      </c>
      <c r="C980" s="25" t="s">
        <v>1097</v>
      </c>
      <c r="D980" s="70"/>
      <c r="F980"/>
      <c r="H980"/>
      <c r="AF980" s="70"/>
      <c r="AG980"/>
      <c r="AH980"/>
      <c r="AL980"/>
    </row>
    <row r="981" spans="1:38" ht="12" customHeight="1">
      <c r="A981" s="69">
        <f t="shared" si="30"/>
        <v>978</v>
      </c>
      <c r="B981" s="69">
        <f t="shared" si="31"/>
        <v>0</v>
      </c>
      <c r="C981" s="25" t="s">
        <v>1098</v>
      </c>
      <c r="D981" s="70"/>
      <c r="F981"/>
      <c r="H981"/>
      <c r="AF981" s="70"/>
      <c r="AG981"/>
      <c r="AH981"/>
      <c r="AJ981"/>
      <c r="AL981"/>
    </row>
    <row r="982" spans="1:38" ht="12" customHeight="1">
      <c r="A982" s="69">
        <f t="shared" si="30"/>
        <v>979</v>
      </c>
      <c r="B982" s="69">
        <f t="shared" si="31"/>
        <v>0</v>
      </c>
      <c r="C982" s="25" t="s">
        <v>1099</v>
      </c>
      <c r="D982" s="70"/>
      <c r="F982"/>
      <c r="H982"/>
      <c r="AF982" s="70"/>
      <c r="AG982"/>
      <c r="AH982"/>
      <c r="AL982"/>
    </row>
    <row r="983" spans="1:38" ht="12" customHeight="1">
      <c r="A983" s="69">
        <f t="shared" si="30"/>
        <v>980</v>
      </c>
      <c r="B983" s="69">
        <f t="shared" si="31"/>
        <v>0</v>
      </c>
      <c r="C983" s="25" t="s">
        <v>1100</v>
      </c>
      <c r="D983" s="70"/>
      <c r="F983"/>
      <c r="H983"/>
      <c r="AF983" s="70"/>
      <c r="AG983"/>
      <c r="AH983"/>
      <c r="AL983"/>
    </row>
    <row r="984" spans="1:38" ht="12" customHeight="1">
      <c r="A984" s="69">
        <f t="shared" si="30"/>
        <v>981</v>
      </c>
      <c r="B984" s="69">
        <f t="shared" si="31"/>
        <v>0</v>
      </c>
      <c r="C984" s="25" t="s">
        <v>1101</v>
      </c>
      <c r="D984" s="70"/>
      <c r="F984"/>
      <c r="H984"/>
      <c r="AF984" s="70"/>
      <c r="AG984"/>
      <c r="AH984"/>
      <c r="AL984"/>
    </row>
    <row r="985" spans="1:38" ht="12" customHeight="1">
      <c r="A985" s="69">
        <f t="shared" si="30"/>
        <v>982</v>
      </c>
      <c r="B985" s="69">
        <f t="shared" si="31"/>
        <v>0</v>
      </c>
      <c r="C985" s="71" t="s">
        <v>1102</v>
      </c>
      <c r="D985" s="70"/>
      <c r="F985"/>
      <c r="H985"/>
      <c r="AF985" s="70"/>
      <c r="AG985"/>
      <c r="AH985"/>
      <c r="AL985"/>
    </row>
    <row r="986" spans="1:38" ht="12" customHeight="1">
      <c r="A986" s="69">
        <f t="shared" si="30"/>
        <v>983</v>
      </c>
      <c r="B986" s="69">
        <f t="shared" si="31"/>
        <v>0</v>
      </c>
      <c r="C986" s="25" t="s">
        <v>1103</v>
      </c>
      <c r="D986" s="70"/>
      <c r="F986"/>
      <c r="H986"/>
      <c r="AF986" s="70"/>
      <c r="AG986"/>
      <c r="AH986"/>
      <c r="AL986"/>
    </row>
    <row r="987" spans="1:38" ht="12" customHeight="1">
      <c r="A987" s="69">
        <f t="shared" si="30"/>
        <v>984</v>
      </c>
      <c r="B987" s="69">
        <f t="shared" si="31"/>
        <v>0</v>
      </c>
      <c r="C987" s="25" t="s">
        <v>1104</v>
      </c>
      <c r="D987" s="70"/>
      <c r="F987"/>
      <c r="H987"/>
      <c r="AF987" s="70"/>
      <c r="AG987"/>
      <c r="AH987"/>
      <c r="AL987"/>
    </row>
    <row r="988" spans="1:38" ht="12" customHeight="1">
      <c r="A988" s="69">
        <f t="shared" si="30"/>
        <v>985</v>
      </c>
      <c r="B988" s="69">
        <f t="shared" si="31"/>
        <v>0</v>
      </c>
      <c r="C988" s="25" t="s">
        <v>1105</v>
      </c>
      <c r="D988" s="70"/>
      <c r="F988"/>
      <c r="H988"/>
      <c r="AF988" s="70"/>
      <c r="AG988"/>
      <c r="AH988"/>
      <c r="AL988"/>
    </row>
    <row r="989" spans="1:38" ht="12" customHeight="1">
      <c r="A989" s="69">
        <f t="shared" si="30"/>
        <v>986</v>
      </c>
      <c r="B989" s="69">
        <f t="shared" si="31"/>
        <v>0</v>
      </c>
      <c r="C989" s="25" t="s">
        <v>1106</v>
      </c>
      <c r="D989" s="70"/>
      <c r="F989"/>
      <c r="H989"/>
      <c r="AF989" s="70"/>
      <c r="AG989"/>
      <c r="AH989"/>
      <c r="AL989"/>
    </row>
    <row r="990" spans="1:38" ht="12" customHeight="1">
      <c r="A990" s="69">
        <f t="shared" si="30"/>
        <v>987</v>
      </c>
      <c r="B990" s="69">
        <f t="shared" si="31"/>
        <v>0</v>
      </c>
      <c r="C990" s="25" t="s">
        <v>1107</v>
      </c>
      <c r="D990" s="70"/>
      <c r="F990"/>
      <c r="H990"/>
      <c r="AF990" s="70"/>
      <c r="AG990"/>
      <c r="AH990"/>
      <c r="AL990"/>
    </row>
    <row r="991" spans="1:38" ht="12" customHeight="1">
      <c r="A991" s="69">
        <f t="shared" si="30"/>
        <v>988</v>
      </c>
      <c r="B991" s="69">
        <f t="shared" si="31"/>
        <v>0</v>
      </c>
      <c r="C991" s="25" t="s">
        <v>1108</v>
      </c>
      <c r="D991" s="70"/>
      <c r="F991"/>
      <c r="H991"/>
      <c r="AF991" s="70"/>
      <c r="AG991"/>
      <c r="AH991"/>
      <c r="AJ991"/>
      <c r="AL991"/>
    </row>
    <row r="992" spans="1:38" ht="12" customHeight="1">
      <c r="A992" s="69">
        <f t="shared" si="30"/>
        <v>989</v>
      </c>
      <c r="B992" s="69">
        <f t="shared" si="31"/>
        <v>0</v>
      </c>
      <c r="C992" s="71" t="s">
        <v>1109</v>
      </c>
      <c r="D992" s="70"/>
      <c r="F992"/>
      <c r="H992"/>
      <c r="AF992" s="70"/>
      <c r="AG992"/>
      <c r="AH992"/>
      <c r="AL992"/>
    </row>
    <row r="993" spans="1:38" ht="12" customHeight="1">
      <c r="A993" s="69">
        <f t="shared" si="30"/>
        <v>990</v>
      </c>
      <c r="B993" s="69">
        <f t="shared" si="31"/>
        <v>0</v>
      </c>
      <c r="C993" s="71" t="s">
        <v>1110</v>
      </c>
      <c r="D993" s="70"/>
      <c r="F993"/>
      <c r="H993"/>
      <c r="AF993" s="70"/>
      <c r="AG993"/>
      <c r="AH993"/>
      <c r="AL993"/>
    </row>
    <row r="994" spans="1:38" ht="12" customHeight="1">
      <c r="A994" s="69">
        <f t="shared" si="30"/>
        <v>991</v>
      </c>
      <c r="B994" s="69">
        <f t="shared" si="31"/>
        <v>0</v>
      </c>
      <c r="C994" s="25" t="s">
        <v>1111</v>
      </c>
      <c r="D994" s="70"/>
      <c r="F994"/>
      <c r="H994"/>
      <c r="AF994" s="70"/>
      <c r="AG994"/>
      <c r="AH994"/>
      <c r="AJ994"/>
      <c r="AL994"/>
    </row>
    <row r="995" spans="1:38" ht="12" customHeight="1">
      <c r="A995" s="69">
        <f t="shared" si="30"/>
        <v>992</v>
      </c>
      <c r="B995" s="69">
        <f t="shared" si="31"/>
        <v>0</v>
      </c>
      <c r="C995" s="25" t="s">
        <v>1112</v>
      </c>
      <c r="D995" s="70"/>
      <c r="F995"/>
      <c r="H995"/>
      <c r="AF995" s="70"/>
      <c r="AG995"/>
      <c r="AH995"/>
      <c r="AJ995"/>
      <c r="AL995"/>
    </row>
    <row r="996" spans="1:38" ht="12" customHeight="1">
      <c r="A996" s="69">
        <f t="shared" si="30"/>
        <v>993</v>
      </c>
      <c r="B996" s="69">
        <f t="shared" si="31"/>
        <v>0</v>
      </c>
      <c r="C996" s="25" t="s">
        <v>1113</v>
      </c>
      <c r="D996" s="70"/>
      <c r="F996"/>
      <c r="H996"/>
      <c r="AF996" s="70"/>
      <c r="AG996"/>
      <c r="AH996"/>
      <c r="AJ996"/>
      <c r="AL996"/>
    </row>
    <row r="997" spans="1:38" ht="12" customHeight="1">
      <c r="A997" s="69">
        <f t="shared" si="30"/>
        <v>994</v>
      </c>
      <c r="B997" s="69">
        <f t="shared" si="31"/>
        <v>0</v>
      </c>
      <c r="C997" s="25" t="s">
        <v>1114</v>
      </c>
      <c r="D997" s="70"/>
      <c r="F997"/>
      <c r="H997"/>
      <c r="AF997" s="70"/>
      <c r="AG997"/>
      <c r="AH997"/>
      <c r="AL997"/>
    </row>
    <row r="998" spans="1:38" ht="12" customHeight="1">
      <c r="A998" s="69">
        <f t="shared" si="30"/>
        <v>995</v>
      </c>
      <c r="B998" s="69">
        <f t="shared" si="31"/>
        <v>0</v>
      </c>
      <c r="C998" s="25" t="s">
        <v>1115</v>
      </c>
      <c r="D998" s="70"/>
      <c r="F998"/>
      <c r="H998"/>
      <c r="AF998" s="70"/>
      <c r="AG998"/>
      <c r="AH998"/>
      <c r="AL998"/>
    </row>
    <row r="999" spans="1:38" ht="12" customHeight="1">
      <c r="A999" s="69">
        <f t="shared" si="30"/>
        <v>996</v>
      </c>
      <c r="B999" s="69">
        <f t="shared" si="31"/>
        <v>0</v>
      </c>
      <c r="C999" s="25" t="s">
        <v>1116</v>
      </c>
      <c r="D999" s="70"/>
      <c r="F999"/>
      <c r="H999"/>
      <c r="AF999" s="70"/>
      <c r="AG999"/>
      <c r="AH999"/>
      <c r="AL999"/>
    </row>
    <row r="1000" spans="1:38" ht="12" customHeight="1">
      <c r="A1000" s="69">
        <f t="shared" si="30"/>
        <v>997</v>
      </c>
      <c r="B1000" s="69">
        <f t="shared" si="31"/>
        <v>0</v>
      </c>
      <c r="C1000" s="25" t="s">
        <v>1117</v>
      </c>
      <c r="D1000" s="70"/>
      <c r="F1000"/>
      <c r="H1000"/>
      <c r="AF1000" s="70"/>
      <c r="AG1000"/>
      <c r="AH1000"/>
      <c r="AJ1000"/>
      <c r="AL1000"/>
    </row>
    <row r="1001" spans="1:38" ht="12" customHeight="1">
      <c r="A1001" s="69">
        <f t="shared" si="30"/>
        <v>998</v>
      </c>
      <c r="B1001" s="69">
        <f t="shared" si="31"/>
        <v>0</v>
      </c>
      <c r="C1001" s="25" t="s">
        <v>1118</v>
      </c>
      <c r="D1001" s="70"/>
      <c r="F1001"/>
      <c r="H1001"/>
      <c r="AF1001" s="70"/>
      <c r="AG1001"/>
      <c r="AH1001"/>
      <c r="AL1001"/>
    </row>
    <row r="1002" spans="1:38" ht="12" customHeight="1">
      <c r="A1002" s="69">
        <f t="shared" si="30"/>
        <v>999</v>
      </c>
      <c r="B1002" s="69">
        <f t="shared" si="31"/>
        <v>0</v>
      </c>
      <c r="C1002" s="25" t="s">
        <v>1119</v>
      </c>
      <c r="D1002" s="70"/>
      <c r="E1002"/>
      <c r="F1002"/>
      <c r="G1002"/>
      <c r="H1002"/>
      <c r="AF1002" s="70"/>
      <c r="AG1002"/>
      <c r="AH1002"/>
      <c r="AJ1002"/>
      <c r="AL1002"/>
    </row>
    <row r="1003" spans="1:38" ht="12" customHeight="1">
      <c r="A1003" s="69">
        <f t="shared" si="30"/>
        <v>1000</v>
      </c>
      <c r="B1003" s="69">
        <f t="shared" si="31"/>
        <v>0</v>
      </c>
      <c r="C1003" s="25" t="s">
        <v>162</v>
      </c>
      <c r="D1003" s="70"/>
      <c r="F1003"/>
      <c r="H1003"/>
      <c r="AF1003" s="70"/>
      <c r="AG1003"/>
      <c r="AH1003"/>
      <c r="AL1003"/>
    </row>
    <row r="1004" spans="1:38" ht="12" customHeight="1">
      <c r="A1004" s="69">
        <f t="shared" si="30"/>
        <v>1001</v>
      </c>
      <c r="B1004" s="69">
        <f t="shared" si="31"/>
        <v>0</v>
      </c>
      <c r="C1004" s="25" t="s">
        <v>1120</v>
      </c>
      <c r="D1004" s="70"/>
      <c r="F1004"/>
      <c r="H1004"/>
      <c r="AF1004" s="70"/>
      <c r="AG1004"/>
      <c r="AH1004"/>
      <c r="AL1004"/>
    </row>
    <row r="1005" spans="1:38" ht="12" customHeight="1">
      <c r="A1005" s="69">
        <f t="shared" si="30"/>
        <v>1002</v>
      </c>
      <c r="B1005" s="69">
        <f t="shared" si="31"/>
        <v>0</v>
      </c>
      <c r="C1005" s="25" t="s">
        <v>1121</v>
      </c>
      <c r="D1005" s="70"/>
      <c r="F1005"/>
      <c r="H1005"/>
      <c r="AF1005" s="70"/>
      <c r="AG1005"/>
      <c r="AH1005"/>
      <c r="AJ1005"/>
      <c r="AL1005"/>
    </row>
    <row r="1006" spans="1:38" ht="12" customHeight="1">
      <c r="A1006" s="69">
        <f t="shared" si="30"/>
        <v>1003</v>
      </c>
      <c r="B1006" s="69">
        <f t="shared" si="31"/>
        <v>0</v>
      </c>
      <c r="C1006" s="25" t="s">
        <v>1122</v>
      </c>
      <c r="D1006" s="70"/>
      <c r="F1006"/>
      <c r="H1006"/>
      <c r="AF1006" s="70"/>
      <c r="AG1006"/>
      <c r="AH1006"/>
      <c r="AL1006"/>
    </row>
    <row r="1007" spans="1:38" ht="12" customHeight="1">
      <c r="A1007" s="69">
        <f t="shared" si="30"/>
        <v>1004</v>
      </c>
      <c r="B1007" s="69">
        <f t="shared" si="31"/>
        <v>0</v>
      </c>
      <c r="C1007" s="25" t="s">
        <v>1123</v>
      </c>
      <c r="D1007" s="70"/>
      <c r="F1007"/>
      <c r="H1007"/>
      <c r="AF1007" s="70"/>
      <c r="AG1007"/>
      <c r="AH1007"/>
      <c r="AJ1007"/>
      <c r="AL1007"/>
    </row>
    <row r="1008" spans="1:38" ht="12" customHeight="1">
      <c r="A1008" s="69">
        <f t="shared" si="30"/>
        <v>1005</v>
      </c>
      <c r="B1008" s="69">
        <f t="shared" si="31"/>
        <v>0</v>
      </c>
      <c r="C1008" s="25" t="s">
        <v>1124</v>
      </c>
      <c r="D1008" s="70"/>
      <c r="F1008"/>
      <c r="H1008"/>
      <c r="AF1008" s="70"/>
      <c r="AG1008"/>
      <c r="AH1008"/>
      <c r="AJ1008"/>
      <c r="AL1008"/>
    </row>
    <row r="1009" spans="1:38" ht="12" customHeight="1">
      <c r="A1009" s="69">
        <f t="shared" si="30"/>
        <v>1006</v>
      </c>
      <c r="B1009" s="69">
        <f t="shared" si="31"/>
        <v>0</v>
      </c>
      <c r="C1009" s="25" t="s">
        <v>1125</v>
      </c>
      <c r="D1009" s="70"/>
      <c r="F1009"/>
      <c r="H1009"/>
      <c r="AF1009" s="70"/>
      <c r="AG1009"/>
      <c r="AH1009"/>
      <c r="AL1009"/>
    </row>
    <row r="1010" spans="1:38" ht="12" customHeight="1">
      <c r="A1010" s="69">
        <f t="shared" si="30"/>
        <v>1007</v>
      </c>
      <c r="B1010" s="69">
        <f t="shared" si="31"/>
        <v>0</v>
      </c>
      <c r="C1010" s="25" t="s">
        <v>1126</v>
      </c>
      <c r="D1010" s="70"/>
      <c r="F1010"/>
      <c r="H1010"/>
      <c r="AF1010" s="70"/>
      <c r="AG1010"/>
      <c r="AH1010"/>
      <c r="AL1010"/>
    </row>
    <row r="1011" spans="1:38" ht="12" customHeight="1">
      <c r="A1011" s="69">
        <f t="shared" si="30"/>
        <v>1008</v>
      </c>
      <c r="B1011" s="69">
        <f t="shared" si="31"/>
        <v>0</v>
      </c>
      <c r="C1011" s="25" t="s">
        <v>1127</v>
      </c>
      <c r="D1011" s="70"/>
      <c r="F1011"/>
      <c r="H1011"/>
      <c r="AF1011" s="70"/>
      <c r="AG1011"/>
      <c r="AH1011"/>
      <c r="AJ1011"/>
      <c r="AL1011"/>
    </row>
    <row r="1012" spans="1:38" ht="12" customHeight="1">
      <c r="A1012" s="69">
        <f t="shared" si="30"/>
        <v>1009</v>
      </c>
      <c r="B1012" s="69">
        <f t="shared" si="31"/>
        <v>0</v>
      </c>
      <c r="C1012" s="25" t="s">
        <v>1128</v>
      </c>
      <c r="D1012" s="70"/>
      <c r="F1012"/>
      <c r="H1012"/>
      <c r="AF1012" s="70"/>
      <c r="AG1012"/>
      <c r="AH1012"/>
      <c r="AJ1012"/>
      <c r="AL1012"/>
    </row>
    <row r="1013" spans="1:38" ht="12" customHeight="1">
      <c r="A1013" s="69">
        <f t="shared" si="30"/>
        <v>1010</v>
      </c>
      <c r="B1013" s="69">
        <f t="shared" si="31"/>
        <v>0</v>
      </c>
      <c r="C1013" s="25" t="s">
        <v>1129</v>
      </c>
      <c r="D1013" s="70"/>
      <c r="F1013"/>
      <c r="H1013"/>
      <c r="AF1013" s="70"/>
      <c r="AG1013"/>
      <c r="AH1013"/>
      <c r="AL1013"/>
    </row>
    <row r="1014" spans="1:38" ht="12" customHeight="1">
      <c r="A1014" s="69">
        <f t="shared" si="30"/>
        <v>1011</v>
      </c>
      <c r="B1014" s="69">
        <f t="shared" si="31"/>
        <v>0</v>
      </c>
      <c r="C1014" s="25" t="s">
        <v>1130</v>
      </c>
      <c r="D1014" s="70"/>
      <c r="F1014"/>
      <c r="H1014"/>
      <c r="AF1014" s="70"/>
      <c r="AG1014"/>
      <c r="AH1014"/>
      <c r="AL1014"/>
    </row>
    <row r="1015" spans="1:38" ht="12" customHeight="1">
      <c r="A1015" s="69">
        <f t="shared" si="30"/>
        <v>1012</v>
      </c>
      <c r="B1015" s="69">
        <f t="shared" si="31"/>
        <v>0</v>
      </c>
      <c r="C1015" s="25" t="s">
        <v>1131</v>
      </c>
      <c r="D1015" s="70"/>
      <c r="F1015"/>
      <c r="H1015"/>
      <c r="AF1015" s="70"/>
      <c r="AG1015"/>
      <c r="AH1015"/>
      <c r="AL1015"/>
    </row>
    <row r="1016" spans="1:38" ht="12" customHeight="1">
      <c r="A1016" s="69">
        <f t="shared" si="30"/>
        <v>1013</v>
      </c>
      <c r="B1016" s="69">
        <f t="shared" si="31"/>
        <v>0</v>
      </c>
      <c r="C1016" s="25" t="s">
        <v>1132</v>
      </c>
      <c r="D1016" s="70"/>
      <c r="F1016"/>
      <c r="H1016"/>
      <c r="AF1016" s="70"/>
      <c r="AG1016"/>
      <c r="AH1016"/>
      <c r="AJ1016"/>
      <c r="AL1016"/>
    </row>
    <row r="1017" spans="1:38" ht="12" customHeight="1">
      <c r="A1017" s="69">
        <f t="shared" si="30"/>
        <v>1014</v>
      </c>
      <c r="B1017" s="69">
        <f t="shared" si="31"/>
        <v>0</v>
      </c>
      <c r="C1017" s="25" t="s">
        <v>1133</v>
      </c>
      <c r="D1017" s="70"/>
      <c r="F1017"/>
      <c r="H1017"/>
      <c r="AF1017" s="70"/>
      <c r="AG1017"/>
      <c r="AH1017"/>
      <c r="AL1017"/>
    </row>
    <row r="1018" spans="1:38" ht="12" customHeight="1">
      <c r="A1018" s="69">
        <f t="shared" si="30"/>
        <v>1015</v>
      </c>
      <c r="B1018" s="69">
        <f t="shared" si="31"/>
        <v>0</v>
      </c>
      <c r="C1018" s="25" t="s">
        <v>1134</v>
      </c>
      <c r="D1018" s="70"/>
      <c r="F1018"/>
      <c r="H1018"/>
      <c r="AF1018" s="70"/>
      <c r="AG1018"/>
      <c r="AH1018"/>
      <c r="AL1018"/>
    </row>
    <row r="1019" spans="1:38" ht="12" customHeight="1">
      <c r="A1019" s="69">
        <f t="shared" si="30"/>
        <v>1016</v>
      </c>
      <c r="B1019" s="69">
        <f t="shared" si="31"/>
        <v>0</v>
      </c>
      <c r="C1019" s="71" t="s">
        <v>1135</v>
      </c>
      <c r="D1019" s="70"/>
      <c r="F1019"/>
      <c r="H1019"/>
      <c r="AF1019" s="70"/>
      <c r="AG1019"/>
      <c r="AH1019"/>
      <c r="AL1019"/>
    </row>
    <row r="1020" spans="1:38" ht="12" customHeight="1">
      <c r="A1020" s="69">
        <f t="shared" si="30"/>
        <v>1017</v>
      </c>
      <c r="B1020" s="69">
        <f t="shared" si="31"/>
        <v>0</v>
      </c>
      <c r="C1020" s="25" t="s">
        <v>1136</v>
      </c>
      <c r="D1020" s="70"/>
      <c r="F1020"/>
      <c r="H1020"/>
      <c r="AF1020" s="70"/>
      <c r="AG1020"/>
      <c r="AH1020"/>
      <c r="AL1020"/>
    </row>
    <row r="1021" spans="1:38" ht="12" customHeight="1">
      <c r="A1021" s="69">
        <f t="shared" si="30"/>
        <v>1018</v>
      </c>
      <c r="B1021" s="69">
        <f t="shared" si="31"/>
        <v>0</v>
      </c>
      <c r="C1021" s="25" t="s">
        <v>1137</v>
      </c>
      <c r="D1021" s="70"/>
      <c r="F1021"/>
      <c r="H1021"/>
      <c r="AF1021" s="70"/>
      <c r="AG1021"/>
      <c r="AH1021"/>
      <c r="AL1021"/>
    </row>
    <row r="1022" spans="1:38" ht="12" customHeight="1">
      <c r="A1022" s="69">
        <f t="shared" si="30"/>
        <v>1019</v>
      </c>
      <c r="B1022" s="69">
        <f t="shared" si="31"/>
        <v>0</v>
      </c>
      <c r="C1022" s="25" t="s">
        <v>1138</v>
      </c>
      <c r="D1022" s="70"/>
      <c r="F1022"/>
      <c r="H1022"/>
      <c r="AF1022" s="70"/>
      <c r="AG1022"/>
      <c r="AH1022"/>
      <c r="AJ1022"/>
      <c r="AL1022"/>
    </row>
    <row r="1023" spans="1:38" ht="12" customHeight="1">
      <c r="A1023" s="69">
        <f t="shared" si="30"/>
        <v>1020</v>
      </c>
      <c r="B1023" s="69">
        <f t="shared" si="31"/>
        <v>0</v>
      </c>
      <c r="C1023" s="25" t="s">
        <v>1139</v>
      </c>
      <c r="D1023" s="70"/>
      <c r="F1023"/>
      <c r="H1023"/>
      <c r="AF1023" s="70"/>
      <c r="AG1023"/>
      <c r="AH1023"/>
      <c r="AJ1023"/>
      <c r="AL1023"/>
    </row>
    <row r="1024" spans="1:38" ht="12" customHeight="1">
      <c r="A1024" s="69">
        <f t="shared" si="30"/>
        <v>1021</v>
      </c>
      <c r="B1024" s="69">
        <f t="shared" si="31"/>
        <v>0</v>
      </c>
      <c r="C1024" s="25" t="s">
        <v>1140</v>
      </c>
      <c r="D1024" s="70"/>
      <c r="F1024"/>
      <c r="H1024"/>
      <c r="AF1024" s="70"/>
      <c r="AG1024"/>
      <c r="AH1024"/>
      <c r="AJ1024"/>
      <c r="AL1024"/>
    </row>
    <row r="1025" spans="1:38" ht="12" customHeight="1">
      <c r="A1025" s="69">
        <f t="shared" si="30"/>
        <v>1022</v>
      </c>
      <c r="B1025" s="69">
        <f t="shared" si="31"/>
        <v>0</v>
      </c>
      <c r="C1025" s="71" t="s">
        <v>1141</v>
      </c>
      <c r="D1025" s="70"/>
      <c r="F1025"/>
      <c r="H1025"/>
      <c r="AF1025" s="70"/>
      <c r="AG1025"/>
      <c r="AH1025"/>
      <c r="AL1025"/>
    </row>
    <row r="1026" spans="1:38" ht="12" customHeight="1">
      <c r="A1026" s="69">
        <f t="shared" si="30"/>
        <v>1023</v>
      </c>
      <c r="B1026" s="69">
        <f t="shared" si="31"/>
        <v>0</v>
      </c>
      <c r="C1026" s="25" t="s">
        <v>1142</v>
      </c>
      <c r="D1026" s="70"/>
      <c r="F1026"/>
      <c r="H1026"/>
      <c r="AF1026" s="70"/>
      <c r="AG1026"/>
      <c r="AH1026"/>
      <c r="AL1026"/>
    </row>
    <row r="1027" spans="1:38" ht="12" customHeight="1">
      <c r="A1027" s="69">
        <f t="shared" si="30"/>
        <v>1024</v>
      </c>
      <c r="B1027" s="69">
        <f t="shared" si="31"/>
        <v>0</v>
      </c>
      <c r="C1027" s="25" t="s">
        <v>1143</v>
      </c>
      <c r="D1027" s="70"/>
      <c r="F1027"/>
      <c r="H1027"/>
      <c r="AF1027" s="70"/>
      <c r="AG1027"/>
      <c r="AH1027"/>
      <c r="AJ1027"/>
      <c r="AL1027"/>
    </row>
    <row r="1028" spans="1:38" ht="12" customHeight="1">
      <c r="A1028" s="69">
        <f t="shared" ref="A1028:A1043" si="32">ROW()-3</f>
        <v>1025</v>
      </c>
      <c r="B1028" s="69">
        <f t="shared" ref="B1028:B1043" si="33">SUM(D1028:HH1028)</f>
        <v>0</v>
      </c>
      <c r="C1028" s="25" t="s">
        <v>1144</v>
      </c>
      <c r="D1028" s="70"/>
      <c r="F1028"/>
      <c r="H1028"/>
      <c r="AF1028" s="70"/>
      <c r="AG1028"/>
      <c r="AH1028"/>
      <c r="AL1028"/>
    </row>
    <row r="1029" spans="1:38" ht="12" customHeight="1">
      <c r="A1029" s="69">
        <f t="shared" si="32"/>
        <v>1026</v>
      </c>
      <c r="B1029" s="69">
        <f t="shared" si="33"/>
        <v>0</v>
      </c>
      <c r="C1029" s="71" t="s">
        <v>1145</v>
      </c>
      <c r="D1029" s="70"/>
      <c r="F1029"/>
      <c r="H1029"/>
      <c r="AF1029" s="70"/>
      <c r="AG1029"/>
      <c r="AH1029"/>
      <c r="AL1029"/>
    </row>
    <row r="1030" spans="1:38" ht="12" customHeight="1">
      <c r="A1030" s="69">
        <f t="shared" si="32"/>
        <v>1027</v>
      </c>
      <c r="B1030" s="69">
        <f t="shared" si="33"/>
        <v>0</v>
      </c>
      <c r="C1030" s="25" t="s">
        <v>1146</v>
      </c>
      <c r="D1030" s="70"/>
      <c r="F1030"/>
      <c r="H1030"/>
      <c r="AF1030" s="70"/>
      <c r="AG1030"/>
      <c r="AH1030"/>
      <c r="AL1030"/>
    </row>
    <row r="1031" spans="1:38" ht="12" customHeight="1">
      <c r="A1031" s="69">
        <f t="shared" si="32"/>
        <v>1028</v>
      </c>
      <c r="B1031" s="69">
        <f t="shared" si="33"/>
        <v>0</v>
      </c>
      <c r="C1031" s="71" t="s">
        <v>1147</v>
      </c>
      <c r="D1031" s="70"/>
      <c r="F1031"/>
      <c r="H1031"/>
      <c r="AF1031" s="70"/>
      <c r="AG1031"/>
      <c r="AH1031"/>
      <c r="AL1031"/>
    </row>
    <row r="1032" spans="1:38" ht="12" customHeight="1">
      <c r="A1032" s="69">
        <f t="shared" si="32"/>
        <v>1029</v>
      </c>
      <c r="B1032" s="69">
        <f t="shared" si="33"/>
        <v>0</v>
      </c>
      <c r="C1032" s="25" t="s">
        <v>1148</v>
      </c>
      <c r="D1032" s="70"/>
      <c r="F1032"/>
      <c r="H1032"/>
      <c r="AF1032" s="70"/>
      <c r="AG1032"/>
      <c r="AH1032"/>
      <c r="AL1032"/>
    </row>
    <row r="1033" spans="1:38" ht="12" customHeight="1">
      <c r="A1033" s="69">
        <f t="shared" si="32"/>
        <v>1030</v>
      </c>
      <c r="B1033" s="69">
        <f t="shared" si="33"/>
        <v>0</v>
      </c>
      <c r="C1033" s="25" t="s">
        <v>1149</v>
      </c>
      <c r="D1033" s="70"/>
      <c r="F1033"/>
      <c r="H1033"/>
      <c r="AF1033" s="70"/>
      <c r="AG1033"/>
      <c r="AH1033"/>
      <c r="AL1033"/>
    </row>
    <row r="1034" spans="1:38" ht="12" customHeight="1">
      <c r="A1034" s="69">
        <f t="shared" si="32"/>
        <v>1031</v>
      </c>
      <c r="B1034" s="69">
        <f t="shared" si="33"/>
        <v>0</v>
      </c>
      <c r="C1034" s="25" t="s">
        <v>1150</v>
      </c>
      <c r="D1034" s="70"/>
      <c r="F1034"/>
      <c r="H1034"/>
      <c r="AF1034" s="70"/>
      <c r="AG1034"/>
      <c r="AH1034"/>
      <c r="AL1034"/>
    </row>
    <row r="1035" spans="1:38" ht="12" customHeight="1">
      <c r="A1035" s="69">
        <f t="shared" si="32"/>
        <v>1032</v>
      </c>
      <c r="B1035" s="69">
        <f t="shared" si="33"/>
        <v>0</v>
      </c>
      <c r="C1035" s="25" t="s">
        <v>1151</v>
      </c>
      <c r="D1035" s="70"/>
      <c r="F1035"/>
      <c r="H1035"/>
      <c r="AF1035" s="70"/>
      <c r="AG1035"/>
      <c r="AH1035"/>
      <c r="AL1035"/>
    </row>
    <row r="1036" spans="1:38" ht="12" customHeight="1">
      <c r="A1036" s="69">
        <f t="shared" si="32"/>
        <v>1033</v>
      </c>
      <c r="B1036" s="69">
        <f t="shared" si="33"/>
        <v>0</v>
      </c>
      <c r="C1036" s="25" t="s">
        <v>1152</v>
      </c>
      <c r="D1036" s="70"/>
      <c r="F1036"/>
      <c r="H1036"/>
      <c r="AF1036" s="70"/>
      <c r="AG1036"/>
      <c r="AH1036"/>
      <c r="AL1036"/>
    </row>
    <row r="1037" spans="1:38" ht="12" customHeight="1">
      <c r="A1037" s="69">
        <f t="shared" si="32"/>
        <v>1034</v>
      </c>
      <c r="B1037" s="69">
        <f t="shared" si="33"/>
        <v>0</v>
      </c>
      <c r="C1037" s="25" t="s">
        <v>1153</v>
      </c>
      <c r="D1037" s="70"/>
      <c r="F1037"/>
      <c r="H1037"/>
      <c r="AF1037" s="70"/>
      <c r="AG1037"/>
      <c r="AH1037"/>
      <c r="AL1037"/>
    </row>
    <row r="1038" spans="1:38" ht="12" customHeight="1">
      <c r="A1038" s="69">
        <f t="shared" si="32"/>
        <v>1035</v>
      </c>
      <c r="B1038" s="69">
        <f t="shared" si="33"/>
        <v>0</v>
      </c>
      <c r="C1038" s="25" t="s">
        <v>1154</v>
      </c>
      <c r="D1038" s="70"/>
      <c r="F1038"/>
      <c r="H1038"/>
      <c r="AF1038" s="70"/>
      <c r="AG1038"/>
      <c r="AH1038"/>
      <c r="AJ1038"/>
      <c r="AL1038"/>
    </row>
    <row r="1039" spans="1:38" ht="12" customHeight="1">
      <c r="A1039" s="69">
        <f t="shared" si="32"/>
        <v>1036</v>
      </c>
      <c r="B1039" s="69">
        <f t="shared" si="33"/>
        <v>0</v>
      </c>
      <c r="C1039" s="25" t="s">
        <v>1155</v>
      </c>
      <c r="D1039" s="70"/>
      <c r="F1039"/>
      <c r="H1039"/>
      <c r="AF1039" s="70"/>
      <c r="AG1039"/>
      <c r="AH1039"/>
      <c r="AL1039"/>
    </row>
    <row r="1040" spans="1:38" ht="12" customHeight="1">
      <c r="A1040" s="69">
        <f t="shared" si="32"/>
        <v>1037</v>
      </c>
      <c r="B1040" s="69">
        <f t="shared" si="33"/>
        <v>0</v>
      </c>
      <c r="C1040" s="25" t="s">
        <v>1156</v>
      </c>
      <c r="D1040" s="70"/>
      <c r="E1040"/>
      <c r="F1040"/>
      <c r="G1040"/>
      <c r="H1040"/>
      <c r="AF1040" s="70"/>
      <c r="AG1040"/>
      <c r="AH1040"/>
      <c r="AJ1040"/>
      <c r="AL1040"/>
    </row>
    <row r="1041" spans="1:55" ht="12" customHeight="1">
      <c r="A1041" s="69">
        <f t="shared" si="32"/>
        <v>1038</v>
      </c>
      <c r="B1041" s="69">
        <f t="shared" si="33"/>
        <v>0</v>
      </c>
      <c r="C1041" s="25" t="s">
        <v>1157</v>
      </c>
      <c r="D1041" s="70"/>
      <c r="F1041"/>
      <c r="H1041"/>
      <c r="AF1041" s="70"/>
      <c r="AG1041"/>
      <c r="AH1041"/>
      <c r="AL1041"/>
    </row>
    <row r="1042" spans="1:55" ht="12" customHeight="1">
      <c r="A1042" s="69">
        <f t="shared" si="32"/>
        <v>1039</v>
      </c>
      <c r="B1042" s="69">
        <f t="shared" si="33"/>
        <v>0</v>
      </c>
      <c r="C1042" s="25" t="s">
        <v>1158</v>
      </c>
      <c r="D1042" s="70"/>
      <c r="F1042"/>
      <c r="H1042"/>
      <c r="AF1042" s="70"/>
      <c r="AG1042"/>
      <c r="AH1042"/>
      <c r="AL1042"/>
    </row>
    <row r="1043" spans="1:55" ht="12" customHeight="1">
      <c r="A1043" s="69">
        <f t="shared" si="32"/>
        <v>1040</v>
      </c>
      <c r="B1043" s="69">
        <f t="shared" si="33"/>
        <v>0</v>
      </c>
      <c r="C1043" s="25" t="s">
        <v>1159</v>
      </c>
      <c r="D1043" s="70"/>
      <c r="F1043"/>
      <c r="H1043"/>
      <c r="AF1043" s="70"/>
      <c r="AG1043"/>
      <c r="AH1043"/>
      <c r="AJ1043"/>
      <c r="AL1043"/>
    </row>
    <row r="1044" spans="1:55">
      <c r="A1044" s="25"/>
      <c r="B1044" s="25"/>
      <c r="C1044"/>
      <c r="D1044" s="70"/>
      <c r="F1044"/>
      <c r="H1044"/>
      <c r="AF1044" s="70"/>
      <c r="AG1044"/>
      <c r="AH1044"/>
      <c r="AL1044"/>
    </row>
    <row r="1045" spans="1:55" ht="12" customHeight="1">
      <c r="A1045" s="25"/>
      <c r="B1045" s="25"/>
      <c r="C1045" s="24" t="s">
        <v>1160</v>
      </c>
      <c r="D1045" s="70"/>
      <c r="F1045"/>
      <c r="H1045"/>
      <c r="AF1045" s="70"/>
      <c r="AG1045"/>
      <c r="AH1045"/>
      <c r="AL1045"/>
    </row>
    <row r="1046" spans="1:55" ht="12" customHeight="1">
      <c r="A1046" s="69">
        <f t="shared" ref="A1046:A1109" si="34">ROW()-1045</f>
        <v>1</v>
      </c>
      <c r="B1046" s="69">
        <f t="shared" ref="B1046:B1109" si="35">SUM(D1046:HH1046)</f>
        <v>6148</v>
      </c>
      <c r="C1046" s="25" t="s">
        <v>1161</v>
      </c>
      <c r="D1046" s="70"/>
      <c r="F1046" s="25">
        <v>939</v>
      </c>
      <c r="H1046" s="25">
        <v>1012</v>
      </c>
      <c r="P1046" s="25">
        <v>1106</v>
      </c>
      <c r="T1046" s="25">
        <v>980</v>
      </c>
      <c r="AC1046" s="25">
        <v>1082</v>
      </c>
      <c r="AF1046" s="70"/>
      <c r="AG1046"/>
      <c r="AH1046"/>
      <c r="AL1046"/>
      <c r="AP1046" s="25">
        <v>1029</v>
      </c>
    </row>
    <row r="1047" spans="1:55" ht="12" customHeight="1">
      <c r="A1047" s="69">
        <f t="shared" si="34"/>
        <v>2</v>
      </c>
      <c r="B1047" s="69">
        <f t="shared" si="35"/>
        <v>5728</v>
      </c>
      <c r="C1047" s="25" t="s">
        <v>1162</v>
      </c>
      <c r="D1047" s="26">
        <v>850</v>
      </c>
      <c r="F1047"/>
      <c r="H1047" s="25">
        <v>970</v>
      </c>
      <c r="N1047" s="25">
        <v>1016</v>
      </c>
      <c r="Y1047" s="25">
        <v>887</v>
      </c>
      <c r="AC1047" s="25">
        <v>1114</v>
      </c>
      <c r="AD1047" s="25">
        <v>891</v>
      </c>
      <c r="AF1047" s="70"/>
      <c r="AG1047"/>
      <c r="AH1047"/>
    </row>
    <row r="1048" spans="1:55" ht="12" customHeight="1">
      <c r="A1048" s="69">
        <f t="shared" si="34"/>
        <v>3</v>
      </c>
      <c r="B1048" s="69">
        <f t="shared" si="35"/>
        <v>4823</v>
      </c>
      <c r="C1048" s="25" t="s">
        <v>1163</v>
      </c>
      <c r="D1048" s="26">
        <v>775</v>
      </c>
      <c r="F1048" s="25">
        <v>790</v>
      </c>
      <c r="H1048"/>
      <c r="Q1048" s="25">
        <v>822</v>
      </c>
      <c r="Y1048" s="25">
        <v>769</v>
      </c>
      <c r="AE1048" s="25">
        <v>738</v>
      </c>
      <c r="AF1048" s="70"/>
      <c r="AG1048"/>
      <c r="AH1048" s="25">
        <v>929</v>
      </c>
      <c r="AL1048"/>
    </row>
    <row r="1049" spans="1:55" ht="12" customHeight="1">
      <c r="A1049" s="69">
        <f t="shared" si="34"/>
        <v>4</v>
      </c>
      <c r="B1049" s="69">
        <f t="shared" si="35"/>
        <v>4714</v>
      </c>
      <c r="C1049" s="71" t="s">
        <v>1164</v>
      </c>
      <c r="D1049" s="26">
        <v>911</v>
      </c>
      <c r="F1049" s="25">
        <v>917</v>
      </c>
      <c r="H1049"/>
      <c r="P1049" s="25">
        <v>959</v>
      </c>
      <c r="T1049" s="25">
        <v>898</v>
      </c>
      <c r="AC1049" s="25">
        <v>1029</v>
      </c>
      <c r="AF1049" s="70"/>
      <c r="AG1049"/>
      <c r="AH1049"/>
    </row>
    <row r="1050" spans="1:55" ht="12" customHeight="1">
      <c r="A1050" s="69">
        <f t="shared" si="34"/>
        <v>5</v>
      </c>
      <c r="B1050" s="69">
        <f t="shared" si="35"/>
        <v>4484</v>
      </c>
      <c r="C1050" s="25" t="s">
        <v>1165</v>
      </c>
      <c r="D1050" s="70"/>
      <c r="F1050"/>
      <c r="J1050" s="25">
        <v>869</v>
      </c>
      <c r="P1050" s="25">
        <v>993</v>
      </c>
      <c r="S1050" s="25">
        <v>903</v>
      </c>
      <c r="Y1050" s="25">
        <v>872</v>
      </c>
      <c r="AE1050" s="25">
        <v>847</v>
      </c>
      <c r="AF1050" s="70"/>
      <c r="AG1050"/>
    </row>
    <row r="1051" spans="1:55" ht="12" customHeight="1">
      <c r="A1051" s="69">
        <f t="shared" si="34"/>
        <v>6</v>
      </c>
      <c r="B1051" s="69">
        <f t="shared" si="35"/>
        <v>3941</v>
      </c>
      <c r="C1051" s="25" t="s">
        <v>1166</v>
      </c>
      <c r="D1051" s="26">
        <v>755</v>
      </c>
      <c r="F1051"/>
      <c r="M1051" s="25">
        <v>862</v>
      </c>
      <c r="R1051" s="25">
        <v>795</v>
      </c>
      <c r="Y1051" s="25">
        <v>776</v>
      </c>
      <c r="AD1051" s="25">
        <v>753</v>
      </c>
      <c r="AF1051" s="70"/>
      <c r="AG1051"/>
    </row>
    <row r="1052" spans="1:55" ht="12" customHeight="1">
      <c r="A1052" s="69">
        <f t="shared" si="34"/>
        <v>7</v>
      </c>
      <c r="B1052" s="69">
        <f t="shared" si="35"/>
        <v>3343</v>
      </c>
      <c r="C1052" s="25" t="s">
        <v>1167</v>
      </c>
      <c r="D1052" s="26">
        <v>815</v>
      </c>
      <c r="F1052" s="25">
        <v>800</v>
      </c>
      <c r="H1052"/>
      <c r="AE1052" s="25">
        <v>741</v>
      </c>
      <c r="AF1052" s="70"/>
      <c r="AG1052"/>
      <c r="AH1052"/>
      <c r="AR1052" s="25">
        <v>987</v>
      </c>
    </row>
    <row r="1053" spans="1:55" ht="12" customHeight="1">
      <c r="A1053" s="69">
        <f t="shared" si="34"/>
        <v>8</v>
      </c>
      <c r="B1053" s="69">
        <f t="shared" si="35"/>
        <v>3146</v>
      </c>
      <c r="C1053" s="25" t="s">
        <v>1168</v>
      </c>
      <c r="D1053" s="70"/>
      <c r="F1053" s="25">
        <v>810</v>
      </c>
      <c r="N1053" s="25">
        <v>835</v>
      </c>
      <c r="AG1053"/>
      <c r="AM1053" s="25">
        <v>711</v>
      </c>
      <c r="AQ1053" s="25">
        <v>790</v>
      </c>
    </row>
    <row r="1054" spans="1:55" ht="12" customHeight="1">
      <c r="A1054" s="69">
        <f t="shared" si="34"/>
        <v>9</v>
      </c>
      <c r="B1054" s="69">
        <f t="shared" si="35"/>
        <v>3013</v>
      </c>
      <c r="C1054" s="25" t="s">
        <v>1169</v>
      </c>
      <c r="D1054" s="26">
        <v>719</v>
      </c>
      <c r="F1054"/>
      <c r="J1054" s="25">
        <v>793</v>
      </c>
      <c r="AB1054" s="25">
        <v>783</v>
      </c>
      <c r="AE1054" s="25">
        <v>718</v>
      </c>
      <c r="AF1054" s="70"/>
      <c r="AG1054"/>
    </row>
    <row r="1055" spans="1:55" ht="12" customHeight="1">
      <c r="A1055" s="69">
        <f t="shared" si="34"/>
        <v>10</v>
      </c>
      <c r="B1055" s="69">
        <f t="shared" si="35"/>
        <v>2856</v>
      </c>
      <c r="C1055" s="25" t="s">
        <v>1170</v>
      </c>
      <c r="D1055" s="70"/>
      <c r="F1055"/>
      <c r="M1055" s="25">
        <v>1036</v>
      </c>
      <c r="R1055" s="25">
        <v>912</v>
      </c>
      <c r="AE1055" s="25">
        <v>908</v>
      </c>
      <c r="AF1055" s="70"/>
      <c r="AG1055"/>
    </row>
    <row r="1056" spans="1:55" ht="12" customHeight="1">
      <c r="A1056" s="69">
        <f t="shared" si="34"/>
        <v>11</v>
      </c>
      <c r="B1056" s="69">
        <f t="shared" si="35"/>
        <v>2621</v>
      </c>
      <c r="C1056" s="25" t="s">
        <v>1171</v>
      </c>
      <c r="D1056" s="70"/>
      <c r="F1056"/>
      <c r="H1056"/>
      <c r="AF1056" s="70"/>
      <c r="AG1056"/>
      <c r="AH1056"/>
      <c r="AP1056" s="25">
        <v>890</v>
      </c>
      <c r="AQ1056" s="25">
        <v>929</v>
      </c>
      <c r="BC1056" s="25">
        <v>802</v>
      </c>
    </row>
    <row r="1057" spans="1:48" ht="12" customHeight="1">
      <c r="A1057" s="69">
        <f t="shared" si="34"/>
        <v>12</v>
      </c>
      <c r="B1057" s="69">
        <f t="shared" si="35"/>
        <v>2507</v>
      </c>
      <c r="C1057" s="25" t="s">
        <v>1172</v>
      </c>
      <c r="D1057" s="70"/>
      <c r="F1057"/>
      <c r="H1057"/>
      <c r="N1057" s="25">
        <v>791</v>
      </c>
      <c r="AE1057" s="25">
        <v>784</v>
      </c>
      <c r="AF1057" s="70"/>
      <c r="AG1057"/>
      <c r="AH1057"/>
      <c r="AL1057" s="25">
        <v>932</v>
      </c>
    </row>
    <row r="1058" spans="1:48" ht="12" customHeight="1">
      <c r="A1058" s="69">
        <f t="shared" si="34"/>
        <v>13</v>
      </c>
      <c r="B1058" s="69">
        <f t="shared" si="35"/>
        <v>2423</v>
      </c>
      <c r="C1058" s="25" t="s">
        <v>1173</v>
      </c>
      <c r="D1058" s="26">
        <v>769</v>
      </c>
      <c r="F1058" s="25">
        <v>823</v>
      </c>
      <c r="H1058"/>
      <c r="X1058" s="25">
        <v>831</v>
      </c>
      <c r="AF1058" s="70"/>
      <c r="AG1058"/>
      <c r="AH1058"/>
    </row>
    <row r="1059" spans="1:48" ht="12" customHeight="1">
      <c r="A1059" s="69">
        <f t="shared" si="34"/>
        <v>14</v>
      </c>
      <c r="B1059" s="69">
        <f t="shared" si="35"/>
        <v>2383</v>
      </c>
      <c r="C1059" s="25" t="s">
        <v>1174</v>
      </c>
      <c r="D1059" s="26">
        <v>772</v>
      </c>
      <c r="F1059"/>
      <c r="H1059"/>
      <c r="Y1059" s="25">
        <v>729</v>
      </c>
      <c r="AF1059" s="70"/>
      <c r="AG1059"/>
      <c r="AH1059" s="25">
        <v>882</v>
      </c>
      <c r="AL1059"/>
    </row>
    <row r="1060" spans="1:48" ht="12" customHeight="1">
      <c r="A1060" s="69">
        <f t="shared" si="34"/>
        <v>15</v>
      </c>
      <c r="B1060" s="69">
        <f t="shared" si="35"/>
        <v>2336</v>
      </c>
      <c r="C1060" s="25" t="s">
        <v>1175</v>
      </c>
      <c r="D1060" s="26">
        <v>751</v>
      </c>
      <c r="F1060"/>
      <c r="J1060" s="25">
        <v>757</v>
      </c>
      <c r="AB1060" s="25">
        <v>828</v>
      </c>
      <c r="AG1060"/>
    </row>
    <row r="1061" spans="1:48" ht="12" customHeight="1">
      <c r="A1061" s="69">
        <f t="shared" si="34"/>
        <v>16</v>
      </c>
      <c r="B1061" s="69">
        <f t="shared" si="35"/>
        <v>2239</v>
      </c>
      <c r="C1061" s="25" t="s">
        <v>1176</v>
      </c>
      <c r="D1061" s="26">
        <v>755</v>
      </c>
      <c r="F1061"/>
      <c r="AD1061" s="25">
        <v>776</v>
      </c>
      <c r="AE1061" s="25">
        <v>708</v>
      </c>
      <c r="AG1061"/>
    </row>
    <row r="1062" spans="1:48" ht="12" customHeight="1">
      <c r="A1062" s="69">
        <f t="shared" si="34"/>
        <v>17</v>
      </c>
      <c r="B1062" s="69">
        <f t="shared" si="35"/>
        <v>2188</v>
      </c>
      <c r="C1062" s="25" t="s">
        <v>1177</v>
      </c>
      <c r="D1062" s="26">
        <v>713</v>
      </c>
      <c r="F1062" s="25">
        <v>732</v>
      </c>
      <c r="H1062"/>
      <c r="AF1062" s="70"/>
      <c r="AG1062"/>
      <c r="AH1062" s="25">
        <v>743</v>
      </c>
      <c r="AL1062"/>
    </row>
    <row r="1063" spans="1:48" ht="12" customHeight="1">
      <c r="A1063" s="69">
        <f t="shared" si="34"/>
        <v>18</v>
      </c>
      <c r="B1063" s="69">
        <f t="shared" si="35"/>
        <v>2159</v>
      </c>
      <c r="C1063" s="25" t="s">
        <v>1178</v>
      </c>
      <c r="D1063" s="26">
        <v>740</v>
      </c>
      <c r="F1063" s="25">
        <v>745</v>
      </c>
      <c r="H1063"/>
      <c r="AE1063" s="25">
        <v>674</v>
      </c>
      <c r="AF1063" s="70"/>
      <c r="AG1063"/>
      <c r="AH1063"/>
    </row>
    <row r="1064" spans="1:48" ht="12" customHeight="1">
      <c r="A1064" s="69">
        <f t="shared" si="34"/>
        <v>19</v>
      </c>
      <c r="B1064" s="69">
        <f t="shared" si="35"/>
        <v>2120</v>
      </c>
      <c r="C1064" s="25" t="s">
        <v>1179</v>
      </c>
      <c r="Q1064" s="25">
        <v>686</v>
      </c>
      <c r="Y1064" s="25">
        <v>670</v>
      </c>
      <c r="AB1064" s="25">
        <v>764</v>
      </c>
    </row>
    <row r="1065" spans="1:48" ht="12" customHeight="1">
      <c r="A1065" s="69">
        <f t="shared" si="34"/>
        <v>20</v>
      </c>
      <c r="B1065" s="69">
        <f t="shared" si="35"/>
        <v>2092</v>
      </c>
      <c r="C1065" s="25" t="s">
        <v>1180</v>
      </c>
      <c r="D1065" s="70"/>
      <c r="F1065"/>
      <c r="R1065" s="25">
        <v>692</v>
      </c>
      <c r="Y1065" s="25">
        <v>685</v>
      </c>
      <c r="AB1065" s="25">
        <v>715</v>
      </c>
      <c r="AG1065"/>
    </row>
    <row r="1066" spans="1:48" ht="12" customHeight="1">
      <c r="A1066" s="69">
        <f t="shared" si="34"/>
        <v>21</v>
      </c>
      <c r="B1066" s="69">
        <f t="shared" si="35"/>
        <v>2079</v>
      </c>
      <c r="C1066" s="25" t="s">
        <v>1181</v>
      </c>
      <c r="D1066" s="26">
        <v>665</v>
      </c>
      <c r="F1066"/>
      <c r="Q1066" s="25">
        <v>762</v>
      </c>
      <c r="AE1066" s="25">
        <v>652</v>
      </c>
      <c r="AG1066"/>
    </row>
    <row r="1067" spans="1:48" ht="12" customHeight="1">
      <c r="A1067" s="69">
        <f t="shared" si="34"/>
        <v>22</v>
      </c>
      <c r="B1067" s="69">
        <f t="shared" si="35"/>
        <v>1937</v>
      </c>
      <c r="C1067" s="25" t="s">
        <v>1182</v>
      </c>
      <c r="R1067" s="25">
        <v>642</v>
      </c>
      <c r="Y1067" s="25">
        <v>654</v>
      </c>
      <c r="AE1067" s="25">
        <v>641</v>
      </c>
    </row>
    <row r="1068" spans="1:48" ht="12" customHeight="1">
      <c r="A1068" s="69">
        <f t="shared" si="34"/>
        <v>23</v>
      </c>
      <c r="B1068" s="69">
        <f t="shared" si="35"/>
        <v>1903</v>
      </c>
      <c r="C1068" s="25" t="s">
        <v>1183</v>
      </c>
      <c r="Q1068" s="25">
        <v>648</v>
      </c>
      <c r="Y1068" s="25">
        <v>606</v>
      </c>
      <c r="AB1068" s="25">
        <v>649</v>
      </c>
    </row>
    <row r="1069" spans="1:48" ht="12" customHeight="1">
      <c r="A1069" s="69">
        <f t="shared" si="34"/>
        <v>24</v>
      </c>
      <c r="B1069" s="69">
        <f t="shared" si="35"/>
        <v>1816</v>
      </c>
      <c r="C1069" s="25" t="s">
        <v>1184</v>
      </c>
      <c r="Q1069" s="25">
        <v>598</v>
      </c>
      <c r="Y1069" s="25">
        <v>600</v>
      </c>
      <c r="AB1069" s="25">
        <v>618</v>
      </c>
    </row>
    <row r="1070" spans="1:48" ht="12" customHeight="1">
      <c r="A1070" s="69">
        <f t="shared" si="34"/>
        <v>25</v>
      </c>
      <c r="B1070" s="69">
        <f t="shared" si="35"/>
        <v>1738</v>
      </c>
      <c r="C1070" s="25" t="s">
        <v>1185</v>
      </c>
      <c r="D1070" s="26">
        <v>800</v>
      </c>
      <c r="F1070"/>
      <c r="AF1070" s="70"/>
      <c r="AG1070"/>
      <c r="AV1070" s="25">
        <v>938</v>
      </c>
    </row>
    <row r="1071" spans="1:48" ht="12" customHeight="1">
      <c r="A1071" s="69">
        <f t="shared" si="34"/>
        <v>26</v>
      </c>
      <c r="B1071" s="69">
        <f t="shared" si="35"/>
        <v>1722</v>
      </c>
      <c r="C1071" s="25" t="s">
        <v>1186</v>
      </c>
      <c r="T1071" s="25">
        <v>846</v>
      </c>
      <c r="AD1071" s="25">
        <v>876</v>
      </c>
    </row>
    <row r="1072" spans="1:48" ht="12" customHeight="1">
      <c r="A1072" s="69">
        <f t="shared" si="34"/>
        <v>27</v>
      </c>
      <c r="B1072" s="69">
        <f t="shared" si="35"/>
        <v>1693</v>
      </c>
      <c r="C1072" s="25" t="s">
        <v>1187</v>
      </c>
      <c r="D1072" s="26">
        <v>802</v>
      </c>
      <c r="F1072"/>
      <c r="H1072"/>
      <c r="AF1072" s="70"/>
      <c r="AG1072"/>
      <c r="AH1072" s="25">
        <v>891</v>
      </c>
    </row>
    <row r="1073" spans="1:43" ht="12" customHeight="1">
      <c r="A1073" s="69">
        <f t="shared" si="34"/>
        <v>28</v>
      </c>
      <c r="B1073" s="69">
        <f t="shared" si="35"/>
        <v>1581</v>
      </c>
      <c r="C1073" s="25" t="s">
        <v>1188</v>
      </c>
      <c r="D1073" s="26">
        <v>790</v>
      </c>
      <c r="F1073"/>
      <c r="J1073" s="25">
        <v>791</v>
      </c>
      <c r="AF1073" s="70"/>
      <c r="AG1073"/>
    </row>
    <row r="1074" spans="1:43" ht="12" customHeight="1">
      <c r="A1074" s="69">
        <f t="shared" si="34"/>
        <v>29</v>
      </c>
      <c r="B1074" s="69">
        <f t="shared" si="35"/>
        <v>1577</v>
      </c>
      <c r="C1074" s="25" t="s">
        <v>1189</v>
      </c>
      <c r="D1074" s="26">
        <v>770</v>
      </c>
      <c r="F1074"/>
      <c r="AB1074" s="25">
        <v>807</v>
      </c>
      <c r="AG1074"/>
    </row>
    <row r="1075" spans="1:43" ht="12" customHeight="1">
      <c r="A1075" s="69">
        <f t="shared" si="34"/>
        <v>30</v>
      </c>
      <c r="B1075" s="69">
        <f t="shared" si="35"/>
        <v>1567</v>
      </c>
      <c r="C1075" s="25" t="s">
        <v>1190</v>
      </c>
      <c r="Y1075" s="25">
        <v>797</v>
      </c>
      <c r="AQ1075" s="25">
        <v>770</v>
      </c>
    </row>
    <row r="1076" spans="1:43" ht="12" customHeight="1">
      <c r="A1076" s="69">
        <f t="shared" si="34"/>
        <v>31</v>
      </c>
      <c r="B1076" s="69">
        <f t="shared" si="35"/>
        <v>1560</v>
      </c>
      <c r="C1076" s="25" t="s">
        <v>1191</v>
      </c>
      <c r="D1076" s="70"/>
      <c r="F1076" s="25">
        <v>737</v>
      </c>
      <c r="Q1076" s="25">
        <v>823</v>
      </c>
      <c r="AF1076" s="70"/>
      <c r="AG1076"/>
    </row>
    <row r="1077" spans="1:43" ht="12" customHeight="1">
      <c r="A1077" s="69">
        <f t="shared" si="34"/>
        <v>32</v>
      </c>
      <c r="B1077" s="69">
        <f t="shared" si="35"/>
        <v>1538</v>
      </c>
      <c r="C1077" s="25" t="s">
        <v>1192</v>
      </c>
      <c r="D1077" s="70"/>
      <c r="F1077" s="25">
        <v>781</v>
      </c>
      <c r="J1077" s="25">
        <v>757</v>
      </c>
      <c r="AG1077"/>
    </row>
    <row r="1078" spans="1:43" ht="12" customHeight="1">
      <c r="A1078" s="69">
        <f t="shared" si="34"/>
        <v>33</v>
      </c>
      <c r="B1078" s="69">
        <f t="shared" si="35"/>
        <v>1538</v>
      </c>
      <c r="C1078" s="25" t="s">
        <v>1193</v>
      </c>
      <c r="R1078" s="25">
        <v>740</v>
      </c>
      <c r="AB1078" s="25">
        <v>798</v>
      </c>
    </row>
    <row r="1079" spans="1:43" ht="12" customHeight="1">
      <c r="A1079" s="69">
        <f t="shared" si="34"/>
        <v>34</v>
      </c>
      <c r="B1079" s="69">
        <f t="shared" si="35"/>
        <v>1452</v>
      </c>
      <c r="C1079" s="25" t="s">
        <v>1194</v>
      </c>
      <c r="D1079" s="70"/>
      <c r="F1079" s="25">
        <v>691</v>
      </c>
      <c r="H1079"/>
      <c r="AB1079" s="25">
        <v>761</v>
      </c>
      <c r="AF1079" s="70"/>
      <c r="AG1079"/>
    </row>
    <row r="1080" spans="1:43" ht="12" customHeight="1">
      <c r="A1080" s="69">
        <f t="shared" si="34"/>
        <v>35</v>
      </c>
      <c r="B1080" s="69">
        <f t="shared" si="35"/>
        <v>1408</v>
      </c>
      <c r="C1080" s="25" t="s">
        <v>1195</v>
      </c>
      <c r="D1080" s="26">
        <v>705</v>
      </c>
      <c r="F1080"/>
      <c r="H1080"/>
      <c r="AE1080" s="25">
        <v>703</v>
      </c>
      <c r="AF1080" s="70"/>
      <c r="AG1080"/>
    </row>
    <row r="1081" spans="1:43" ht="12" customHeight="1">
      <c r="A1081" s="69">
        <f t="shared" si="34"/>
        <v>36</v>
      </c>
      <c r="B1081" s="69">
        <f t="shared" si="35"/>
        <v>1346</v>
      </c>
      <c r="C1081" s="25" t="s">
        <v>1196</v>
      </c>
      <c r="D1081" s="70"/>
      <c r="F1081" s="25">
        <v>678</v>
      </c>
      <c r="AF1081" s="26">
        <v>668</v>
      </c>
      <c r="AG1081"/>
    </row>
    <row r="1082" spans="1:43" ht="12" customHeight="1">
      <c r="A1082" s="69">
        <f t="shared" si="34"/>
        <v>37</v>
      </c>
      <c r="B1082" s="69">
        <f t="shared" si="35"/>
        <v>1325</v>
      </c>
      <c r="C1082" s="25" t="s">
        <v>1197</v>
      </c>
      <c r="D1082" s="26">
        <v>661</v>
      </c>
      <c r="F1082"/>
      <c r="AE1082" s="25">
        <v>664</v>
      </c>
      <c r="AG1082"/>
    </row>
    <row r="1083" spans="1:43" ht="12" customHeight="1">
      <c r="A1083" s="69">
        <f t="shared" si="34"/>
        <v>38</v>
      </c>
      <c r="B1083" s="69">
        <f t="shared" si="35"/>
        <v>1300</v>
      </c>
      <c r="C1083" s="25" t="s">
        <v>1198</v>
      </c>
      <c r="D1083" s="26">
        <v>660</v>
      </c>
      <c r="F1083"/>
      <c r="J1083" s="25">
        <v>640</v>
      </c>
      <c r="AG1083"/>
    </row>
    <row r="1084" spans="1:43" ht="12" customHeight="1">
      <c r="A1084" s="69">
        <f t="shared" si="34"/>
        <v>39</v>
      </c>
      <c r="B1084" s="69">
        <f t="shared" si="35"/>
        <v>1296</v>
      </c>
      <c r="C1084" s="25" t="s">
        <v>1199</v>
      </c>
      <c r="D1084" s="26">
        <v>661</v>
      </c>
      <c r="F1084"/>
      <c r="AE1084" s="25">
        <v>635</v>
      </c>
      <c r="AG1084"/>
    </row>
    <row r="1085" spans="1:43" ht="12" customHeight="1">
      <c r="A1085" s="69">
        <f t="shared" si="34"/>
        <v>40</v>
      </c>
      <c r="B1085" s="69">
        <f t="shared" si="35"/>
        <v>1288</v>
      </c>
      <c r="C1085" s="25" t="s">
        <v>1200</v>
      </c>
      <c r="D1085" s="70"/>
      <c r="F1085" s="25">
        <v>633</v>
      </c>
      <c r="AB1085" s="25">
        <v>655</v>
      </c>
      <c r="AG1085"/>
    </row>
    <row r="1086" spans="1:43" ht="12" customHeight="1">
      <c r="A1086" s="69">
        <f t="shared" si="34"/>
        <v>41</v>
      </c>
      <c r="B1086" s="69">
        <f t="shared" si="35"/>
        <v>1276</v>
      </c>
      <c r="C1086" s="25" t="s">
        <v>1201</v>
      </c>
      <c r="R1086" s="25">
        <v>631</v>
      </c>
      <c r="Y1086" s="25">
        <v>645</v>
      </c>
    </row>
    <row r="1087" spans="1:43" ht="12" customHeight="1">
      <c r="A1087" s="69">
        <f t="shared" si="34"/>
        <v>42</v>
      </c>
      <c r="B1087" s="69">
        <f t="shared" si="35"/>
        <v>1254</v>
      </c>
      <c r="C1087" s="25" t="s">
        <v>1202</v>
      </c>
      <c r="D1087" s="26">
        <v>645</v>
      </c>
      <c r="F1087"/>
      <c r="R1087" s="25">
        <v>609</v>
      </c>
      <c r="AG1087"/>
    </row>
    <row r="1088" spans="1:43" ht="12" customHeight="1">
      <c r="A1088" s="69">
        <f t="shared" si="34"/>
        <v>43</v>
      </c>
      <c r="B1088" s="69">
        <f t="shared" si="35"/>
        <v>945</v>
      </c>
      <c r="C1088" s="25" t="s">
        <v>1203</v>
      </c>
      <c r="D1088" s="26">
        <v>945</v>
      </c>
      <c r="F1088"/>
      <c r="AG1088"/>
    </row>
    <row r="1089" spans="1:40" ht="12" customHeight="1">
      <c r="A1089" s="69">
        <f t="shared" si="34"/>
        <v>44</v>
      </c>
      <c r="B1089" s="69">
        <f t="shared" si="35"/>
        <v>895</v>
      </c>
      <c r="C1089" s="25" t="s">
        <v>1204</v>
      </c>
      <c r="Q1089" s="25">
        <v>895</v>
      </c>
    </row>
    <row r="1090" spans="1:40" ht="12" customHeight="1">
      <c r="A1090" s="69">
        <f t="shared" si="34"/>
        <v>45</v>
      </c>
      <c r="B1090" s="69">
        <f t="shared" si="35"/>
        <v>895</v>
      </c>
      <c r="C1090" s="25" t="s">
        <v>1205</v>
      </c>
      <c r="J1090" s="25">
        <v>895</v>
      </c>
    </row>
    <row r="1091" spans="1:40" ht="12" customHeight="1">
      <c r="A1091" s="69">
        <f t="shared" si="34"/>
        <v>46</v>
      </c>
      <c r="B1091" s="69">
        <f t="shared" si="35"/>
        <v>864</v>
      </c>
      <c r="C1091" s="25" t="s">
        <v>1206</v>
      </c>
      <c r="AB1091" s="25">
        <v>864</v>
      </c>
    </row>
    <row r="1092" spans="1:40" ht="12" customHeight="1">
      <c r="A1092" s="69">
        <f t="shared" si="34"/>
        <v>47</v>
      </c>
      <c r="B1092" s="69">
        <f t="shared" si="35"/>
        <v>851</v>
      </c>
      <c r="C1092" s="25" t="s">
        <v>1207</v>
      </c>
      <c r="AB1092" s="25">
        <v>851</v>
      </c>
    </row>
    <row r="1093" spans="1:40" ht="12" customHeight="1">
      <c r="A1093" s="69">
        <f t="shared" si="34"/>
        <v>48</v>
      </c>
      <c r="B1093" s="69">
        <f t="shared" si="35"/>
        <v>849</v>
      </c>
      <c r="C1093" s="25" t="s">
        <v>1208</v>
      </c>
      <c r="D1093" s="70"/>
      <c r="F1093" s="25">
        <v>849</v>
      </c>
      <c r="AF1093" s="70"/>
      <c r="AG1093"/>
    </row>
    <row r="1094" spans="1:40" ht="12" customHeight="1">
      <c r="A1094" s="69">
        <f t="shared" si="34"/>
        <v>49</v>
      </c>
      <c r="B1094" s="69">
        <f t="shared" si="35"/>
        <v>845</v>
      </c>
      <c r="C1094" s="25" t="s">
        <v>1209</v>
      </c>
      <c r="AN1094" s="25">
        <v>845</v>
      </c>
    </row>
    <row r="1095" spans="1:40" ht="12" customHeight="1">
      <c r="A1095" s="69">
        <f t="shared" si="34"/>
        <v>50</v>
      </c>
      <c r="B1095" s="69">
        <f t="shared" si="35"/>
        <v>842</v>
      </c>
      <c r="C1095" s="25" t="s">
        <v>1210</v>
      </c>
      <c r="R1095" s="25">
        <v>842</v>
      </c>
    </row>
    <row r="1096" spans="1:40" ht="12" customHeight="1">
      <c r="A1096" s="69">
        <f t="shared" si="34"/>
        <v>51</v>
      </c>
      <c r="B1096" s="69">
        <f t="shared" si="35"/>
        <v>836</v>
      </c>
      <c r="C1096" s="25" t="s">
        <v>1211</v>
      </c>
      <c r="AB1096" s="25">
        <v>836</v>
      </c>
    </row>
    <row r="1097" spans="1:40" ht="12" customHeight="1">
      <c r="A1097" s="69">
        <f t="shared" si="34"/>
        <v>52</v>
      </c>
      <c r="B1097" s="69">
        <f t="shared" si="35"/>
        <v>835</v>
      </c>
      <c r="C1097" s="25" t="s">
        <v>1212</v>
      </c>
      <c r="Q1097" s="25">
        <v>835</v>
      </c>
    </row>
    <row r="1098" spans="1:40" ht="12" customHeight="1">
      <c r="A1098" s="69">
        <f t="shared" si="34"/>
        <v>53</v>
      </c>
      <c r="B1098" s="69">
        <f t="shared" si="35"/>
        <v>824</v>
      </c>
      <c r="C1098" s="25" t="s">
        <v>1213</v>
      </c>
      <c r="D1098" s="26">
        <v>824</v>
      </c>
      <c r="F1098"/>
      <c r="AG1098"/>
    </row>
    <row r="1099" spans="1:40" ht="12" customHeight="1">
      <c r="A1099" s="69">
        <f t="shared" si="34"/>
        <v>54</v>
      </c>
      <c r="B1099" s="69">
        <f t="shared" si="35"/>
        <v>811</v>
      </c>
      <c r="C1099" s="25" t="s">
        <v>1214</v>
      </c>
      <c r="Q1099" s="25">
        <v>811</v>
      </c>
    </row>
    <row r="1100" spans="1:40" ht="12" customHeight="1">
      <c r="A1100" s="69">
        <f t="shared" si="34"/>
        <v>55</v>
      </c>
      <c r="B1100" s="69">
        <f t="shared" si="35"/>
        <v>803</v>
      </c>
      <c r="C1100" s="25" t="s">
        <v>1215</v>
      </c>
      <c r="R1100" s="25">
        <v>803</v>
      </c>
    </row>
    <row r="1101" spans="1:40" ht="12" customHeight="1">
      <c r="A1101" s="69">
        <f t="shared" si="34"/>
        <v>56</v>
      </c>
      <c r="B1101" s="69">
        <f t="shared" si="35"/>
        <v>801</v>
      </c>
      <c r="C1101" s="25" t="s">
        <v>1216</v>
      </c>
      <c r="D1101" s="70"/>
      <c r="F1101"/>
      <c r="AE1101" s="25">
        <v>801</v>
      </c>
      <c r="AG1101"/>
    </row>
    <row r="1102" spans="1:40" ht="12" customHeight="1">
      <c r="A1102" s="69">
        <f t="shared" si="34"/>
        <v>57</v>
      </c>
      <c r="B1102" s="69">
        <f t="shared" si="35"/>
        <v>795</v>
      </c>
      <c r="C1102" s="25" t="s">
        <v>1217</v>
      </c>
      <c r="AB1102" s="25">
        <v>795</v>
      </c>
    </row>
    <row r="1103" spans="1:40" ht="12" customHeight="1">
      <c r="A1103" s="69">
        <f t="shared" si="34"/>
        <v>58</v>
      </c>
      <c r="B1103" s="69">
        <f t="shared" si="35"/>
        <v>794</v>
      </c>
      <c r="C1103" s="25" t="s">
        <v>1218</v>
      </c>
      <c r="AE1103" s="25">
        <v>794</v>
      </c>
    </row>
    <row r="1104" spans="1:40" ht="12" customHeight="1">
      <c r="A1104" s="69">
        <f t="shared" si="34"/>
        <v>59</v>
      </c>
      <c r="B1104" s="69">
        <f t="shared" si="35"/>
        <v>792</v>
      </c>
      <c r="C1104" s="25" t="s">
        <v>1219</v>
      </c>
      <c r="AB1104" s="25">
        <v>792</v>
      </c>
    </row>
    <row r="1105" spans="1:33">
      <c r="A1105" s="69">
        <f t="shared" si="34"/>
        <v>60</v>
      </c>
      <c r="B1105" s="69">
        <f t="shared" si="35"/>
        <v>790</v>
      </c>
      <c r="C1105" s="25" t="s">
        <v>1220</v>
      </c>
      <c r="J1105" s="25">
        <v>790</v>
      </c>
    </row>
    <row r="1106" spans="1:33">
      <c r="A1106" s="69">
        <f t="shared" si="34"/>
        <v>61</v>
      </c>
      <c r="B1106" s="69">
        <f t="shared" si="35"/>
        <v>790</v>
      </c>
      <c r="C1106" s="25" t="s">
        <v>1221</v>
      </c>
      <c r="D1106" s="70"/>
      <c r="F1106"/>
      <c r="AG1106" s="27">
        <v>790</v>
      </c>
    </row>
    <row r="1107" spans="1:33">
      <c r="A1107" s="69">
        <f t="shared" si="34"/>
        <v>62</v>
      </c>
      <c r="B1107" s="69">
        <f t="shared" si="35"/>
        <v>782</v>
      </c>
      <c r="C1107" s="25" t="s">
        <v>1222</v>
      </c>
      <c r="D1107" s="70"/>
      <c r="F1107"/>
      <c r="AE1107" s="25">
        <v>782</v>
      </c>
      <c r="AF1107" s="70"/>
      <c r="AG1107"/>
    </row>
    <row r="1108" spans="1:33">
      <c r="A1108" s="69">
        <f t="shared" si="34"/>
        <v>63</v>
      </c>
      <c r="B1108" s="69">
        <f t="shared" si="35"/>
        <v>775</v>
      </c>
      <c r="C1108" s="25" t="s">
        <v>1223</v>
      </c>
      <c r="D1108" s="26">
        <v>775</v>
      </c>
      <c r="F1108"/>
      <c r="AG1108"/>
    </row>
    <row r="1109" spans="1:33">
      <c r="A1109" s="69">
        <f t="shared" si="34"/>
        <v>64</v>
      </c>
      <c r="B1109" s="69">
        <f t="shared" si="35"/>
        <v>774</v>
      </c>
      <c r="C1109" s="25" t="s">
        <v>1211</v>
      </c>
      <c r="Y1109" s="25">
        <v>774</v>
      </c>
    </row>
    <row r="1110" spans="1:33">
      <c r="A1110" s="69">
        <f t="shared" ref="A1110:A1173" si="36">ROW()-1045</f>
        <v>65</v>
      </c>
      <c r="B1110" s="69">
        <f t="shared" ref="B1110:B1173" si="37">SUM(D1110:HH1110)</f>
        <v>770</v>
      </c>
      <c r="C1110" s="25" t="s">
        <v>1224</v>
      </c>
      <c r="Q1110" s="25">
        <v>770</v>
      </c>
    </row>
    <row r="1111" spans="1:33">
      <c r="A1111" s="69">
        <f t="shared" si="36"/>
        <v>66</v>
      </c>
      <c r="B1111" s="69">
        <f t="shared" si="37"/>
        <v>764</v>
      </c>
      <c r="C1111" s="25" t="s">
        <v>1225</v>
      </c>
      <c r="J1111" s="25">
        <v>764</v>
      </c>
    </row>
    <row r="1112" spans="1:33">
      <c r="A1112" s="69">
        <f t="shared" si="36"/>
        <v>67</v>
      </c>
      <c r="B1112" s="69">
        <f t="shared" si="37"/>
        <v>757</v>
      </c>
      <c r="C1112" s="25" t="s">
        <v>1226</v>
      </c>
      <c r="D1112" s="70"/>
      <c r="F1112"/>
      <c r="J1112" s="25">
        <v>757</v>
      </c>
      <c r="AG1112"/>
    </row>
    <row r="1113" spans="1:33">
      <c r="A1113" s="69">
        <f t="shared" si="36"/>
        <v>68</v>
      </c>
      <c r="B1113" s="69">
        <f t="shared" si="37"/>
        <v>755</v>
      </c>
      <c r="C1113" s="25" t="s">
        <v>1227</v>
      </c>
      <c r="D1113" s="26">
        <v>755</v>
      </c>
      <c r="F1113"/>
      <c r="AG1113"/>
    </row>
    <row r="1114" spans="1:33">
      <c r="A1114" s="69">
        <f t="shared" si="36"/>
        <v>69</v>
      </c>
      <c r="B1114" s="69">
        <f t="shared" si="37"/>
        <v>744</v>
      </c>
      <c r="C1114" s="25" t="s">
        <v>1228</v>
      </c>
      <c r="J1114" s="25">
        <v>744</v>
      </c>
    </row>
    <row r="1115" spans="1:33">
      <c r="A1115" s="69">
        <f t="shared" si="36"/>
        <v>70</v>
      </c>
      <c r="B1115" s="69">
        <f t="shared" si="37"/>
        <v>731</v>
      </c>
      <c r="C1115" s="25" t="s">
        <v>1229</v>
      </c>
      <c r="Q1115" s="25">
        <v>731</v>
      </c>
    </row>
    <row r="1116" spans="1:33">
      <c r="A1116" s="69">
        <f t="shared" si="36"/>
        <v>71</v>
      </c>
      <c r="B1116" s="69">
        <f t="shared" si="37"/>
        <v>729</v>
      </c>
      <c r="C1116" s="25" t="s">
        <v>1230</v>
      </c>
      <c r="AE1116" s="25">
        <v>729</v>
      </c>
    </row>
    <row r="1117" spans="1:33">
      <c r="A1117" s="69">
        <f t="shared" si="36"/>
        <v>72</v>
      </c>
      <c r="B1117" s="69">
        <f t="shared" si="37"/>
        <v>725</v>
      </c>
      <c r="C1117" s="25" t="s">
        <v>1231</v>
      </c>
      <c r="D1117" s="70"/>
      <c r="F1117" s="25">
        <v>725</v>
      </c>
      <c r="AG1117"/>
    </row>
    <row r="1118" spans="1:33">
      <c r="A1118" s="69">
        <f t="shared" si="36"/>
        <v>73</v>
      </c>
      <c r="B1118" s="69">
        <f t="shared" si="37"/>
        <v>725</v>
      </c>
      <c r="C1118" s="25" t="s">
        <v>1232</v>
      </c>
      <c r="AE1118" s="25">
        <v>725</v>
      </c>
    </row>
    <row r="1119" spans="1:33">
      <c r="A1119" s="69">
        <f t="shared" si="36"/>
        <v>74</v>
      </c>
      <c r="B1119" s="69">
        <f t="shared" si="37"/>
        <v>723</v>
      </c>
      <c r="C1119" s="25" t="s">
        <v>1233</v>
      </c>
      <c r="Y1119" s="25">
        <v>723</v>
      </c>
    </row>
    <row r="1120" spans="1:33">
      <c r="A1120" s="69">
        <f t="shared" si="36"/>
        <v>75</v>
      </c>
      <c r="B1120" s="69">
        <f t="shared" si="37"/>
        <v>723</v>
      </c>
      <c r="C1120" s="25" t="s">
        <v>1234</v>
      </c>
      <c r="AB1120" s="25">
        <v>723</v>
      </c>
      <c r="AG1120"/>
    </row>
    <row r="1121" spans="1:34">
      <c r="A1121" s="69">
        <f t="shared" si="36"/>
        <v>76</v>
      </c>
      <c r="B1121" s="69">
        <f t="shared" si="37"/>
        <v>716</v>
      </c>
      <c r="C1121" s="25" t="s">
        <v>1235</v>
      </c>
      <c r="D1121" s="70"/>
      <c r="F1121"/>
      <c r="Q1121" s="25">
        <v>716</v>
      </c>
      <c r="AG1121"/>
    </row>
    <row r="1122" spans="1:34">
      <c r="A1122" s="69">
        <f t="shared" si="36"/>
        <v>77</v>
      </c>
      <c r="B1122" s="69">
        <f t="shared" si="37"/>
        <v>712</v>
      </c>
      <c r="C1122" s="25" t="s">
        <v>1236</v>
      </c>
      <c r="Y1122" s="25">
        <v>712</v>
      </c>
    </row>
    <row r="1123" spans="1:34">
      <c r="A1123" s="69">
        <f t="shared" si="36"/>
        <v>78</v>
      </c>
      <c r="B1123" s="69">
        <f t="shared" si="37"/>
        <v>711</v>
      </c>
      <c r="C1123" s="25" t="s">
        <v>1237</v>
      </c>
      <c r="D1123" s="70"/>
      <c r="F1123"/>
      <c r="R1123" s="25">
        <v>711</v>
      </c>
      <c r="AG1123"/>
    </row>
    <row r="1124" spans="1:34">
      <c r="A1124" s="69">
        <f t="shared" si="36"/>
        <v>79</v>
      </c>
      <c r="B1124" s="69">
        <f t="shared" si="37"/>
        <v>711</v>
      </c>
      <c r="C1124" s="25" t="s">
        <v>1238</v>
      </c>
      <c r="J1124" s="25">
        <v>711</v>
      </c>
    </row>
    <row r="1125" spans="1:34">
      <c r="A1125" s="69">
        <f t="shared" si="36"/>
        <v>80</v>
      </c>
      <c r="B1125" s="69">
        <f t="shared" si="37"/>
        <v>709</v>
      </c>
      <c r="C1125" s="25" t="s">
        <v>1239</v>
      </c>
      <c r="D1125" s="70"/>
      <c r="F1125"/>
      <c r="AG1125" s="27">
        <v>709</v>
      </c>
    </row>
    <row r="1126" spans="1:34">
      <c r="A1126" s="69">
        <f t="shared" si="36"/>
        <v>81</v>
      </c>
      <c r="B1126" s="69">
        <f t="shared" si="37"/>
        <v>708</v>
      </c>
      <c r="C1126" s="25" t="s">
        <v>1240</v>
      </c>
      <c r="D1126" s="26">
        <v>708</v>
      </c>
      <c r="F1126"/>
      <c r="H1126"/>
      <c r="AF1126" s="70"/>
      <c r="AG1126"/>
      <c r="AH1126"/>
    </row>
    <row r="1127" spans="1:34">
      <c r="A1127" s="69">
        <f t="shared" si="36"/>
        <v>82</v>
      </c>
      <c r="B1127" s="69">
        <f t="shared" si="37"/>
        <v>706</v>
      </c>
      <c r="C1127" s="25" t="s">
        <v>1241</v>
      </c>
      <c r="Q1127" s="25">
        <v>706</v>
      </c>
    </row>
    <row r="1128" spans="1:34">
      <c r="A1128" s="69">
        <f t="shared" si="36"/>
        <v>83</v>
      </c>
      <c r="B1128" s="69">
        <f t="shared" si="37"/>
        <v>706</v>
      </c>
      <c r="C1128" s="25" t="s">
        <v>1242</v>
      </c>
      <c r="AE1128" s="25">
        <v>706</v>
      </c>
    </row>
    <row r="1129" spans="1:34">
      <c r="A1129" s="69">
        <f t="shared" si="36"/>
        <v>84</v>
      </c>
      <c r="B1129" s="69">
        <f t="shared" si="37"/>
        <v>703</v>
      </c>
      <c r="C1129" s="25" t="s">
        <v>1243</v>
      </c>
      <c r="R1129" s="25">
        <v>703</v>
      </c>
    </row>
    <row r="1130" spans="1:34">
      <c r="A1130" s="69">
        <f t="shared" si="36"/>
        <v>85</v>
      </c>
      <c r="B1130" s="69">
        <f t="shared" si="37"/>
        <v>702</v>
      </c>
      <c r="C1130" s="25" t="s">
        <v>1244</v>
      </c>
      <c r="D1130" s="70"/>
      <c r="F1130" s="25">
        <v>702</v>
      </c>
      <c r="AG1130"/>
    </row>
    <row r="1131" spans="1:34">
      <c r="A1131" s="69">
        <f t="shared" si="36"/>
        <v>86</v>
      </c>
      <c r="B1131" s="69">
        <f t="shared" si="37"/>
        <v>702</v>
      </c>
      <c r="C1131" s="25" t="s">
        <v>1245</v>
      </c>
      <c r="D1131" s="26">
        <v>702</v>
      </c>
      <c r="F1131"/>
      <c r="AG1131"/>
    </row>
    <row r="1132" spans="1:34">
      <c r="A1132" s="69">
        <f t="shared" si="36"/>
        <v>87</v>
      </c>
      <c r="B1132" s="69">
        <f t="shared" si="37"/>
        <v>699</v>
      </c>
      <c r="C1132" s="25" t="s">
        <v>1246</v>
      </c>
      <c r="D1132" s="70"/>
      <c r="F1132" s="25">
        <v>699</v>
      </c>
      <c r="AG1132"/>
    </row>
    <row r="1133" spans="1:34">
      <c r="A1133" s="69">
        <f t="shared" si="36"/>
        <v>88</v>
      </c>
      <c r="B1133" s="69">
        <f t="shared" si="37"/>
        <v>699</v>
      </c>
      <c r="C1133" s="25" t="s">
        <v>1247</v>
      </c>
      <c r="D1133" s="70"/>
      <c r="F1133" s="25">
        <v>699</v>
      </c>
      <c r="AF1133" s="70"/>
      <c r="AG1133"/>
    </row>
    <row r="1134" spans="1:34">
      <c r="A1134" s="69">
        <f t="shared" si="36"/>
        <v>89</v>
      </c>
      <c r="B1134" s="69">
        <f t="shared" si="37"/>
        <v>698</v>
      </c>
      <c r="C1134" s="25" t="s">
        <v>1248</v>
      </c>
      <c r="J1134" s="25">
        <v>698</v>
      </c>
    </row>
    <row r="1135" spans="1:34">
      <c r="A1135" s="69">
        <f t="shared" si="36"/>
        <v>90</v>
      </c>
      <c r="B1135" s="69">
        <f t="shared" si="37"/>
        <v>695</v>
      </c>
      <c r="C1135" s="25" t="s">
        <v>1249</v>
      </c>
      <c r="AB1135" s="25">
        <v>695</v>
      </c>
    </row>
    <row r="1136" spans="1:34">
      <c r="A1136" s="69">
        <f t="shared" si="36"/>
        <v>91</v>
      </c>
      <c r="B1136" s="69">
        <f t="shared" si="37"/>
        <v>694</v>
      </c>
      <c r="C1136" s="25" t="s">
        <v>1250</v>
      </c>
      <c r="J1136" s="25">
        <v>694</v>
      </c>
    </row>
    <row r="1137" spans="1:33">
      <c r="A1137" s="69">
        <f t="shared" si="36"/>
        <v>92</v>
      </c>
      <c r="B1137" s="69">
        <f t="shared" si="37"/>
        <v>693</v>
      </c>
      <c r="C1137" s="25" t="s">
        <v>1251</v>
      </c>
      <c r="D1137" s="26">
        <v>693</v>
      </c>
      <c r="F1137"/>
      <c r="AG1137"/>
    </row>
    <row r="1138" spans="1:33">
      <c r="A1138" s="69">
        <f t="shared" si="36"/>
        <v>93</v>
      </c>
      <c r="B1138" s="69">
        <f t="shared" si="37"/>
        <v>688</v>
      </c>
      <c r="C1138" s="25" t="s">
        <v>1252</v>
      </c>
      <c r="D1138" s="70"/>
      <c r="F1138" s="25">
        <v>688</v>
      </c>
      <c r="AF1138" s="70"/>
      <c r="AG1138"/>
    </row>
    <row r="1139" spans="1:33">
      <c r="A1139" s="69">
        <f t="shared" si="36"/>
        <v>94</v>
      </c>
      <c r="B1139" s="69">
        <f t="shared" si="37"/>
        <v>686</v>
      </c>
      <c r="C1139" s="25" t="s">
        <v>1253</v>
      </c>
      <c r="AB1139" s="25">
        <v>686</v>
      </c>
    </row>
    <row r="1140" spans="1:33">
      <c r="A1140" s="69">
        <f t="shared" si="36"/>
        <v>95</v>
      </c>
      <c r="B1140" s="69">
        <f t="shared" si="37"/>
        <v>686</v>
      </c>
      <c r="C1140" s="25" t="s">
        <v>1254</v>
      </c>
      <c r="D1140" s="70"/>
      <c r="F1140" s="25">
        <v>686</v>
      </c>
      <c r="AG1140"/>
    </row>
    <row r="1141" spans="1:33">
      <c r="A1141" s="69">
        <f t="shared" si="36"/>
        <v>96</v>
      </c>
      <c r="B1141" s="69">
        <f t="shared" si="37"/>
        <v>682</v>
      </c>
      <c r="C1141" s="25" t="s">
        <v>1255</v>
      </c>
      <c r="Y1141" s="25">
        <v>682</v>
      </c>
    </row>
    <row r="1142" spans="1:33">
      <c r="A1142" s="69">
        <f t="shared" si="36"/>
        <v>97</v>
      </c>
      <c r="B1142" s="69">
        <f t="shared" si="37"/>
        <v>682</v>
      </c>
      <c r="C1142" s="25" t="s">
        <v>1256</v>
      </c>
      <c r="D1142" s="26">
        <v>682</v>
      </c>
      <c r="F1142"/>
      <c r="AG1142"/>
    </row>
    <row r="1143" spans="1:33">
      <c r="A1143" s="69">
        <f t="shared" si="36"/>
        <v>98</v>
      </c>
      <c r="B1143" s="69">
        <f t="shared" si="37"/>
        <v>682</v>
      </c>
      <c r="C1143" s="25" t="s">
        <v>1257</v>
      </c>
      <c r="D1143" s="26">
        <v>682</v>
      </c>
      <c r="F1143"/>
      <c r="AG1143"/>
    </row>
    <row r="1144" spans="1:33">
      <c r="A1144" s="69">
        <f t="shared" si="36"/>
        <v>99</v>
      </c>
      <c r="B1144" s="69">
        <f t="shared" si="37"/>
        <v>681</v>
      </c>
      <c r="C1144" s="25" t="s">
        <v>1258</v>
      </c>
      <c r="J1144" s="25">
        <v>681</v>
      </c>
    </row>
    <row r="1145" spans="1:33">
      <c r="A1145" s="69">
        <f t="shared" si="36"/>
        <v>100</v>
      </c>
      <c r="B1145" s="69">
        <f t="shared" si="37"/>
        <v>681</v>
      </c>
      <c r="C1145" s="25" t="s">
        <v>1259</v>
      </c>
      <c r="AB1145" s="25">
        <v>681</v>
      </c>
    </row>
    <row r="1146" spans="1:33">
      <c r="A1146" s="69">
        <f t="shared" si="36"/>
        <v>101</v>
      </c>
      <c r="B1146" s="69">
        <f t="shared" si="37"/>
        <v>680</v>
      </c>
      <c r="C1146" s="25" t="s">
        <v>1260</v>
      </c>
      <c r="AB1146" s="25">
        <v>680</v>
      </c>
    </row>
    <row r="1147" spans="1:33">
      <c r="A1147" s="69">
        <f t="shared" si="36"/>
        <v>102</v>
      </c>
      <c r="B1147" s="69">
        <f t="shared" si="37"/>
        <v>679</v>
      </c>
      <c r="C1147" s="25" t="s">
        <v>1261</v>
      </c>
      <c r="Q1147" s="25">
        <v>679</v>
      </c>
    </row>
    <row r="1148" spans="1:33">
      <c r="A1148" s="69">
        <f t="shared" si="36"/>
        <v>103</v>
      </c>
      <c r="B1148" s="69">
        <f t="shared" si="37"/>
        <v>679</v>
      </c>
      <c r="C1148" s="25" t="s">
        <v>1262</v>
      </c>
      <c r="AE1148" s="25">
        <v>679</v>
      </c>
    </row>
    <row r="1149" spans="1:33">
      <c r="A1149" s="69">
        <f t="shared" si="36"/>
        <v>104</v>
      </c>
      <c r="B1149" s="69">
        <f t="shared" si="37"/>
        <v>678</v>
      </c>
      <c r="C1149" s="25" t="s">
        <v>1263</v>
      </c>
      <c r="D1149" s="70"/>
      <c r="F1149"/>
      <c r="H1149" s="25">
        <v>678</v>
      </c>
      <c r="AF1149" s="70"/>
      <c r="AG1149"/>
    </row>
    <row r="1150" spans="1:33">
      <c r="A1150" s="69">
        <f t="shared" si="36"/>
        <v>105</v>
      </c>
      <c r="B1150" s="69">
        <f t="shared" si="37"/>
        <v>677</v>
      </c>
      <c r="C1150" s="25" t="s">
        <v>1264</v>
      </c>
      <c r="AB1150" s="25">
        <v>677</v>
      </c>
    </row>
    <row r="1151" spans="1:33">
      <c r="A1151" s="69">
        <f t="shared" si="36"/>
        <v>106</v>
      </c>
      <c r="B1151" s="69">
        <f t="shared" si="37"/>
        <v>674</v>
      </c>
      <c r="C1151" s="25" t="s">
        <v>1265</v>
      </c>
      <c r="AB1151" s="25">
        <v>674</v>
      </c>
    </row>
    <row r="1152" spans="1:33">
      <c r="A1152" s="69">
        <f t="shared" si="36"/>
        <v>107</v>
      </c>
      <c r="B1152" s="69">
        <f t="shared" si="37"/>
        <v>672</v>
      </c>
      <c r="C1152" s="25" t="s">
        <v>1266</v>
      </c>
      <c r="D1152" s="70"/>
      <c r="F1152" s="25">
        <v>672</v>
      </c>
      <c r="AG1152"/>
    </row>
    <row r="1153" spans="1:33">
      <c r="A1153" s="69">
        <f t="shared" si="36"/>
        <v>108</v>
      </c>
      <c r="B1153" s="69">
        <f t="shared" si="37"/>
        <v>672</v>
      </c>
      <c r="C1153" s="25" t="s">
        <v>1267</v>
      </c>
      <c r="D1153" s="26">
        <v>672</v>
      </c>
      <c r="F1153"/>
      <c r="AG1153"/>
    </row>
    <row r="1154" spans="1:33">
      <c r="A1154" s="69">
        <f t="shared" si="36"/>
        <v>109</v>
      </c>
      <c r="B1154" s="69">
        <f t="shared" si="37"/>
        <v>671</v>
      </c>
      <c r="C1154" s="25" t="s">
        <v>1268</v>
      </c>
      <c r="D1154" s="26">
        <v>671</v>
      </c>
      <c r="F1154"/>
      <c r="AG1154"/>
    </row>
    <row r="1155" spans="1:33">
      <c r="A1155" s="69">
        <f t="shared" si="36"/>
        <v>110</v>
      </c>
      <c r="B1155" s="69">
        <f t="shared" si="37"/>
        <v>670</v>
      </c>
      <c r="C1155" s="25" t="s">
        <v>1269</v>
      </c>
      <c r="D1155" s="70"/>
      <c r="F1155"/>
      <c r="R1155" s="25">
        <v>670</v>
      </c>
      <c r="AG1155"/>
    </row>
    <row r="1156" spans="1:33">
      <c r="A1156" s="69">
        <f t="shared" si="36"/>
        <v>111</v>
      </c>
      <c r="B1156" s="69">
        <f t="shared" si="37"/>
        <v>667</v>
      </c>
      <c r="C1156" s="25" t="s">
        <v>1270</v>
      </c>
      <c r="Y1156" s="25">
        <v>667</v>
      </c>
    </row>
    <row r="1157" spans="1:33">
      <c r="A1157" s="69">
        <f t="shared" si="36"/>
        <v>112</v>
      </c>
      <c r="B1157" s="69">
        <f t="shared" si="37"/>
        <v>666</v>
      </c>
      <c r="C1157" s="25" t="s">
        <v>1271</v>
      </c>
      <c r="D1157" s="70"/>
      <c r="F1157"/>
      <c r="Q1157" s="25">
        <v>666</v>
      </c>
      <c r="AG1157"/>
    </row>
    <row r="1158" spans="1:33">
      <c r="A1158" s="69">
        <f t="shared" si="36"/>
        <v>113</v>
      </c>
      <c r="B1158" s="69">
        <f t="shared" si="37"/>
        <v>664</v>
      </c>
      <c r="C1158" s="25" t="s">
        <v>1272</v>
      </c>
      <c r="D1158" s="26">
        <v>664</v>
      </c>
      <c r="F1158"/>
      <c r="AG1158"/>
    </row>
    <row r="1159" spans="1:33">
      <c r="A1159" s="69">
        <f t="shared" si="36"/>
        <v>114</v>
      </c>
      <c r="B1159" s="69">
        <f t="shared" si="37"/>
        <v>661</v>
      </c>
      <c r="C1159" s="25" t="s">
        <v>1273</v>
      </c>
      <c r="D1159" s="26">
        <v>661</v>
      </c>
      <c r="F1159"/>
      <c r="AG1159"/>
    </row>
    <row r="1160" spans="1:33">
      <c r="A1160" s="69">
        <f t="shared" si="36"/>
        <v>115</v>
      </c>
      <c r="B1160" s="69">
        <f t="shared" si="37"/>
        <v>661</v>
      </c>
      <c r="C1160" s="25" t="s">
        <v>1274</v>
      </c>
      <c r="R1160" s="25">
        <v>661</v>
      </c>
    </row>
    <row r="1161" spans="1:33">
      <c r="A1161" s="69">
        <f t="shared" si="36"/>
        <v>116</v>
      </c>
      <c r="B1161" s="69">
        <f t="shared" si="37"/>
        <v>660</v>
      </c>
      <c r="C1161" s="25" t="s">
        <v>1275</v>
      </c>
      <c r="AB1161" s="25">
        <v>660</v>
      </c>
    </row>
    <row r="1162" spans="1:33">
      <c r="A1162" s="69">
        <f t="shared" si="36"/>
        <v>117</v>
      </c>
      <c r="B1162" s="69">
        <f t="shared" si="37"/>
        <v>654</v>
      </c>
      <c r="C1162" s="25" t="s">
        <v>1276</v>
      </c>
      <c r="D1162" s="26">
        <v>654</v>
      </c>
      <c r="F1162"/>
      <c r="AG1162"/>
    </row>
    <row r="1163" spans="1:33">
      <c r="A1163" s="69">
        <f t="shared" si="36"/>
        <v>118</v>
      </c>
      <c r="B1163" s="69">
        <f t="shared" si="37"/>
        <v>654</v>
      </c>
      <c r="C1163" s="25" t="s">
        <v>1277</v>
      </c>
      <c r="AE1163" s="25">
        <v>654</v>
      </c>
    </row>
    <row r="1164" spans="1:33">
      <c r="A1164" s="69">
        <f t="shared" si="36"/>
        <v>119</v>
      </c>
      <c r="B1164" s="69">
        <f t="shared" si="37"/>
        <v>650</v>
      </c>
      <c r="C1164" s="25" t="s">
        <v>1278</v>
      </c>
      <c r="D1164" s="26">
        <v>650</v>
      </c>
      <c r="F1164"/>
      <c r="AG1164"/>
    </row>
    <row r="1165" spans="1:33">
      <c r="A1165" s="69">
        <f t="shared" si="36"/>
        <v>120</v>
      </c>
      <c r="B1165" s="69">
        <f t="shared" si="37"/>
        <v>650</v>
      </c>
      <c r="C1165" s="25" t="s">
        <v>1279</v>
      </c>
      <c r="Q1165" s="25">
        <v>650</v>
      </c>
    </row>
    <row r="1166" spans="1:33">
      <c r="A1166" s="69">
        <f t="shared" si="36"/>
        <v>121</v>
      </c>
      <c r="B1166" s="69">
        <f t="shared" si="37"/>
        <v>650</v>
      </c>
      <c r="C1166" s="25" t="s">
        <v>1280</v>
      </c>
      <c r="D1166" s="26">
        <v>650</v>
      </c>
      <c r="F1166"/>
      <c r="AG1166"/>
    </row>
    <row r="1167" spans="1:33">
      <c r="A1167" s="69">
        <f t="shared" si="36"/>
        <v>122</v>
      </c>
      <c r="B1167" s="69">
        <f t="shared" si="37"/>
        <v>648</v>
      </c>
      <c r="C1167" s="25" t="s">
        <v>1281</v>
      </c>
      <c r="R1167" s="25">
        <v>648</v>
      </c>
    </row>
    <row r="1168" spans="1:33">
      <c r="A1168" s="69">
        <f t="shared" si="36"/>
        <v>123</v>
      </c>
      <c r="B1168" s="69">
        <f t="shared" si="37"/>
        <v>645</v>
      </c>
      <c r="C1168" s="25" t="s">
        <v>1282</v>
      </c>
      <c r="J1168" s="25">
        <v>645</v>
      </c>
    </row>
    <row r="1169" spans="1:33">
      <c r="A1169" s="69">
        <f t="shared" si="36"/>
        <v>124</v>
      </c>
      <c r="B1169" s="69">
        <f t="shared" si="37"/>
        <v>645</v>
      </c>
      <c r="C1169" s="25" t="s">
        <v>1283</v>
      </c>
      <c r="D1169" s="70"/>
      <c r="F1169" s="25">
        <v>645</v>
      </c>
      <c r="AG1169"/>
    </row>
    <row r="1170" spans="1:33">
      <c r="A1170" s="69">
        <f t="shared" si="36"/>
        <v>125</v>
      </c>
      <c r="B1170" s="69">
        <f t="shared" si="37"/>
        <v>644</v>
      </c>
      <c r="C1170" s="25" t="s">
        <v>1284</v>
      </c>
      <c r="D1170" s="26">
        <v>644</v>
      </c>
      <c r="F1170"/>
      <c r="AG1170"/>
    </row>
    <row r="1171" spans="1:33">
      <c r="A1171" s="69">
        <f t="shared" si="36"/>
        <v>126</v>
      </c>
      <c r="B1171" s="69">
        <f t="shared" si="37"/>
        <v>644</v>
      </c>
      <c r="C1171" s="25" t="s">
        <v>1285</v>
      </c>
      <c r="AB1171" s="25">
        <v>644</v>
      </c>
    </row>
    <row r="1172" spans="1:33">
      <c r="A1172" s="69">
        <f t="shared" si="36"/>
        <v>127</v>
      </c>
      <c r="B1172" s="69">
        <f t="shared" si="37"/>
        <v>643</v>
      </c>
      <c r="C1172" s="25" t="s">
        <v>1286</v>
      </c>
      <c r="D1172" s="70"/>
      <c r="F1172" s="25">
        <v>643</v>
      </c>
      <c r="AF1172" s="70"/>
      <c r="AG1172"/>
    </row>
    <row r="1173" spans="1:33">
      <c r="A1173" s="69">
        <f t="shared" si="36"/>
        <v>128</v>
      </c>
      <c r="B1173" s="69">
        <f t="shared" si="37"/>
        <v>643</v>
      </c>
      <c r="C1173" s="25" t="s">
        <v>1287</v>
      </c>
      <c r="AB1173" s="25">
        <v>643</v>
      </c>
    </row>
    <row r="1174" spans="1:33">
      <c r="A1174" s="69">
        <f t="shared" ref="A1174:A1237" si="38">ROW()-1045</f>
        <v>129</v>
      </c>
      <c r="B1174" s="69">
        <f t="shared" ref="B1174:B1237" si="39">SUM(D1174:HH1174)</f>
        <v>640</v>
      </c>
      <c r="C1174" s="25" t="s">
        <v>1288</v>
      </c>
      <c r="AB1174" s="25">
        <v>640</v>
      </c>
    </row>
    <row r="1175" spans="1:33">
      <c r="A1175" s="69">
        <f t="shared" si="38"/>
        <v>130</v>
      </c>
      <c r="B1175" s="69">
        <f t="shared" si="39"/>
        <v>638</v>
      </c>
      <c r="C1175" s="25" t="s">
        <v>1289</v>
      </c>
      <c r="AB1175" s="25">
        <v>638</v>
      </c>
    </row>
    <row r="1176" spans="1:33">
      <c r="A1176" s="69">
        <f t="shared" si="38"/>
        <v>131</v>
      </c>
      <c r="B1176" s="69">
        <f t="shared" si="39"/>
        <v>633</v>
      </c>
      <c r="C1176" s="25" t="s">
        <v>1290</v>
      </c>
      <c r="R1176" s="25">
        <v>633</v>
      </c>
    </row>
    <row r="1177" spans="1:33">
      <c r="A1177" s="69">
        <f t="shared" si="38"/>
        <v>132</v>
      </c>
      <c r="B1177" s="69">
        <f t="shared" si="39"/>
        <v>632</v>
      </c>
      <c r="C1177" s="25" t="s">
        <v>1291</v>
      </c>
      <c r="D1177" s="26">
        <v>632</v>
      </c>
      <c r="F1177"/>
      <c r="AG1177"/>
    </row>
    <row r="1178" spans="1:33">
      <c r="A1178" s="69">
        <f t="shared" si="38"/>
        <v>133</v>
      </c>
      <c r="B1178" s="69">
        <f t="shared" si="39"/>
        <v>629</v>
      </c>
      <c r="C1178" s="25" t="s">
        <v>1292</v>
      </c>
      <c r="F1178" s="25">
        <v>629</v>
      </c>
      <c r="AG1178"/>
    </row>
    <row r="1179" spans="1:33">
      <c r="A1179" s="69">
        <f t="shared" si="38"/>
        <v>134</v>
      </c>
      <c r="B1179" s="69">
        <f t="shared" si="39"/>
        <v>622</v>
      </c>
      <c r="C1179" s="25" t="s">
        <v>1293</v>
      </c>
      <c r="R1179" s="25">
        <v>622</v>
      </c>
    </row>
    <row r="1180" spans="1:33">
      <c r="A1180" s="69">
        <f t="shared" si="38"/>
        <v>135</v>
      </c>
      <c r="B1180" s="69">
        <f t="shared" si="39"/>
        <v>621</v>
      </c>
      <c r="C1180" s="25" t="s">
        <v>1294</v>
      </c>
      <c r="F1180"/>
      <c r="AE1180" s="25">
        <v>621</v>
      </c>
      <c r="AG1180"/>
    </row>
    <row r="1181" spans="1:33">
      <c r="A1181" s="69">
        <f t="shared" si="38"/>
        <v>136</v>
      </c>
      <c r="B1181" s="69">
        <f t="shared" si="39"/>
        <v>620</v>
      </c>
      <c r="C1181" s="25" t="s">
        <v>1295</v>
      </c>
      <c r="Q1181" s="25">
        <v>620</v>
      </c>
      <c r="AG1181"/>
    </row>
    <row r="1182" spans="1:33">
      <c r="A1182" s="69">
        <f t="shared" si="38"/>
        <v>137</v>
      </c>
      <c r="B1182" s="69">
        <f t="shared" si="39"/>
        <v>620</v>
      </c>
      <c r="C1182" s="25" t="s">
        <v>1296</v>
      </c>
      <c r="Q1182" s="25">
        <v>620</v>
      </c>
    </row>
    <row r="1183" spans="1:33">
      <c r="A1183" s="69">
        <f t="shared" si="38"/>
        <v>138</v>
      </c>
      <c r="B1183" s="69">
        <f t="shared" si="39"/>
        <v>619</v>
      </c>
      <c r="C1183" s="25" t="s">
        <v>1297</v>
      </c>
      <c r="R1183" s="25">
        <v>619</v>
      </c>
    </row>
    <row r="1184" spans="1:33">
      <c r="A1184" s="69">
        <f t="shared" si="38"/>
        <v>139</v>
      </c>
      <c r="B1184" s="69">
        <f t="shared" si="39"/>
        <v>618</v>
      </c>
      <c r="C1184" s="25" t="s">
        <v>1298</v>
      </c>
      <c r="AG1184" s="27">
        <v>618</v>
      </c>
    </row>
    <row r="1185" spans="1:33">
      <c r="A1185" s="69">
        <f t="shared" si="38"/>
        <v>140</v>
      </c>
      <c r="B1185" s="69">
        <f t="shared" si="39"/>
        <v>617</v>
      </c>
      <c r="C1185" s="25" t="s">
        <v>1299</v>
      </c>
      <c r="AE1185" s="25">
        <v>617</v>
      </c>
    </row>
    <row r="1186" spans="1:33">
      <c r="A1186" s="69">
        <f t="shared" si="38"/>
        <v>141</v>
      </c>
      <c r="B1186" s="69">
        <f t="shared" si="39"/>
        <v>615</v>
      </c>
      <c r="C1186" s="25" t="s">
        <v>1300</v>
      </c>
      <c r="AB1186" s="25">
        <v>615</v>
      </c>
    </row>
    <row r="1187" spans="1:33">
      <c r="A1187" s="69">
        <f t="shared" si="38"/>
        <v>142</v>
      </c>
      <c r="B1187" s="69">
        <f t="shared" si="39"/>
        <v>615</v>
      </c>
      <c r="C1187" s="25" t="s">
        <v>1301</v>
      </c>
      <c r="R1187" s="25">
        <v>615</v>
      </c>
    </row>
    <row r="1188" spans="1:33">
      <c r="A1188" s="69">
        <f t="shared" si="38"/>
        <v>143</v>
      </c>
      <c r="B1188" s="69">
        <f t="shared" si="39"/>
        <v>615</v>
      </c>
      <c r="C1188" s="25" t="s">
        <v>1302</v>
      </c>
      <c r="Q1188" s="25">
        <v>615</v>
      </c>
    </row>
    <row r="1189" spans="1:33">
      <c r="A1189" s="69">
        <f t="shared" si="38"/>
        <v>144</v>
      </c>
      <c r="B1189" s="69">
        <f t="shared" si="39"/>
        <v>613</v>
      </c>
      <c r="C1189" s="25" t="s">
        <v>1303</v>
      </c>
      <c r="AE1189" s="25">
        <v>613</v>
      </c>
    </row>
    <row r="1190" spans="1:33">
      <c r="A1190" s="69">
        <f t="shared" si="38"/>
        <v>145</v>
      </c>
      <c r="B1190" s="69">
        <f t="shared" si="39"/>
        <v>611</v>
      </c>
      <c r="C1190" s="25" t="s">
        <v>1304</v>
      </c>
      <c r="AE1190" s="25">
        <v>611</v>
      </c>
    </row>
    <row r="1191" spans="1:33">
      <c r="A1191" s="69">
        <f t="shared" si="38"/>
        <v>146</v>
      </c>
      <c r="B1191" s="69">
        <f t="shared" si="39"/>
        <v>609</v>
      </c>
      <c r="C1191" s="25" t="s">
        <v>1305</v>
      </c>
      <c r="AB1191" s="25">
        <v>609</v>
      </c>
    </row>
    <row r="1192" spans="1:33">
      <c r="A1192" s="69">
        <f t="shared" si="38"/>
        <v>147</v>
      </c>
      <c r="B1192" s="69">
        <f t="shared" si="39"/>
        <v>609</v>
      </c>
      <c r="C1192" s="25" t="s">
        <v>1306</v>
      </c>
      <c r="R1192" s="25">
        <v>609</v>
      </c>
    </row>
    <row r="1193" spans="1:33">
      <c r="A1193" s="69">
        <f t="shared" si="38"/>
        <v>148</v>
      </c>
      <c r="B1193" s="69">
        <f t="shared" si="39"/>
        <v>607</v>
      </c>
      <c r="C1193" s="25" t="s">
        <v>1307</v>
      </c>
      <c r="AB1193" s="25">
        <v>607</v>
      </c>
    </row>
    <row r="1194" spans="1:33">
      <c r="A1194" s="69">
        <f t="shared" si="38"/>
        <v>149</v>
      </c>
      <c r="B1194" s="69">
        <f t="shared" si="39"/>
        <v>604</v>
      </c>
      <c r="C1194" s="25" t="s">
        <v>1308</v>
      </c>
      <c r="D1194" s="70"/>
      <c r="F1194"/>
      <c r="Y1194" s="25">
        <v>604</v>
      </c>
      <c r="AG1194"/>
    </row>
    <row r="1195" spans="1:33">
      <c r="A1195" s="69">
        <f t="shared" si="38"/>
        <v>150</v>
      </c>
      <c r="B1195" s="69">
        <f t="shared" si="39"/>
        <v>600</v>
      </c>
      <c r="C1195" s="25" t="s">
        <v>1309</v>
      </c>
      <c r="Y1195" s="25">
        <v>600</v>
      </c>
    </row>
    <row r="1196" spans="1:33">
      <c r="A1196" s="69">
        <f t="shared" si="38"/>
        <v>151</v>
      </c>
      <c r="B1196" s="69">
        <f t="shared" si="39"/>
        <v>599</v>
      </c>
      <c r="C1196" s="25" t="s">
        <v>1310</v>
      </c>
      <c r="AB1196" s="25">
        <v>599</v>
      </c>
    </row>
    <row r="1197" spans="1:33">
      <c r="A1197" s="69">
        <f t="shared" si="38"/>
        <v>152</v>
      </c>
      <c r="B1197" s="69">
        <f t="shared" si="39"/>
        <v>598</v>
      </c>
      <c r="C1197" s="25" t="s">
        <v>1311</v>
      </c>
      <c r="AG1197" s="27">
        <v>598</v>
      </c>
    </row>
    <row r="1198" spans="1:33">
      <c r="A1198" s="69">
        <f t="shared" si="38"/>
        <v>153</v>
      </c>
      <c r="B1198" s="69">
        <f t="shared" si="39"/>
        <v>595</v>
      </c>
      <c r="C1198" s="25" t="s">
        <v>1312</v>
      </c>
      <c r="T1198" s="25">
        <v>595</v>
      </c>
    </row>
    <row r="1199" spans="1:33">
      <c r="A1199" s="69">
        <f t="shared" si="38"/>
        <v>154</v>
      </c>
      <c r="B1199" s="69">
        <f t="shared" si="39"/>
        <v>594</v>
      </c>
      <c r="C1199" s="25" t="s">
        <v>1313</v>
      </c>
      <c r="Y1199" s="25">
        <v>594</v>
      </c>
    </row>
    <row r="1200" spans="1:33">
      <c r="A1200" s="69">
        <f t="shared" si="38"/>
        <v>155</v>
      </c>
      <c r="B1200" s="69">
        <f t="shared" si="39"/>
        <v>584</v>
      </c>
      <c r="C1200" s="25" t="s">
        <v>1314</v>
      </c>
      <c r="AB1200" s="25">
        <v>584</v>
      </c>
    </row>
    <row r="1201" spans="1:33">
      <c r="A1201" s="69">
        <f t="shared" si="38"/>
        <v>156</v>
      </c>
      <c r="B1201" s="69">
        <f t="shared" si="39"/>
        <v>580</v>
      </c>
      <c r="C1201" s="25" t="s">
        <v>1315</v>
      </c>
      <c r="AB1201" s="25">
        <v>580</v>
      </c>
    </row>
    <row r="1202" spans="1:33">
      <c r="A1202" s="69">
        <f t="shared" si="38"/>
        <v>157</v>
      </c>
      <c r="B1202" s="69">
        <f t="shared" si="39"/>
        <v>0</v>
      </c>
      <c r="C1202" s="25" t="s">
        <v>1316</v>
      </c>
    </row>
    <row r="1203" spans="1:33">
      <c r="A1203" s="69">
        <f t="shared" si="38"/>
        <v>158</v>
      </c>
      <c r="B1203" s="69">
        <f t="shared" si="39"/>
        <v>0</v>
      </c>
      <c r="C1203" s="25" t="s">
        <v>1317</v>
      </c>
    </row>
    <row r="1204" spans="1:33">
      <c r="A1204" s="69">
        <f t="shared" si="38"/>
        <v>159</v>
      </c>
      <c r="B1204" s="69">
        <f t="shared" si="39"/>
        <v>0</v>
      </c>
      <c r="C1204" s="25" t="s">
        <v>1318</v>
      </c>
    </row>
    <row r="1205" spans="1:33">
      <c r="A1205" s="69">
        <f t="shared" si="38"/>
        <v>160</v>
      </c>
      <c r="B1205" s="69">
        <f t="shared" si="39"/>
        <v>0</v>
      </c>
      <c r="C1205" s="25" t="s">
        <v>1319</v>
      </c>
    </row>
    <row r="1206" spans="1:33">
      <c r="A1206" s="69">
        <f t="shared" si="38"/>
        <v>161</v>
      </c>
      <c r="B1206" s="69">
        <f t="shared" si="39"/>
        <v>0</v>
      </c>
      <c r="C1206" s="25" t="s">
        <v>1320</v>
      </c>
    </row>
    <row r="1207" spans="1:33">
      <c r="A1207" s="69">
        <f t="shared" si="38"/>
        <v>162</v>
      </c>
      <c r="B1207" s="69">
        <f t="shared" si="39"/>
        <v>0</v>
      </c>
      <c r="C1207" s="25" t="s">
        <v>1321</v>
      </c>
      <c r="AG1207"/>
    </row>
    <row r="1208" spans="1:33">
      <c r="A1208" s="69">
        <f t="shared" si="38"/>
        <v>163</v>
      </c>
      <c r="B1208" s="69">
        <f t="shared" si="39"/>
        <v>0</v>
      </c>
      <c r="C1208" s="25" t="s">
        <v>1322</v>
      </c>
    </row>
    <row r="1209" spans="1:33">
      <c r="A1209" s="69">
        <f t="shared" si="38"/>
        <v>164</v>
      </c>
      <c r="B1209" s="69">
        <f t="shared" si="39"/>
        <v>0</v>
      </c>
      <c r="C1209" s="25" t="s">
        <v>1323</v>
      </c>
    </row>
    <row r="1210" spans="1:33">
      <c r="A1210" s="69">
        <f t="shared" si="38"/>
        <v>165</v>
      </c>
      <c r="B1210" s="69">
        <f t="shared" si="39"/>
        <v>0</v>
      </c>
      <c r="C1210" s="25" t="s">
        <v>1324</v>
      </c>
      <c r="D1210" s="70"/>
      <c r="F1210"/>
      <c r="AG1210"/>
    </row>
    <row r="1211" spans="1:33">
      <c r="A1211" s="69">
        <f t="shared" si="38"/>
        <v>166</v>
      </c>
      <c r="B1211" s="69">
        <f t="shared" si="39"/>
        <v>0</v>
      </c>
      <c r="C1211" s="25" t="s">
        <v>1325</v>
      </c>
    </row>
    <row r="1212" spans="1:33">
      <c r="A1212" s="69">
        <f t="shared" si="38"/>
        <v>167</v>
      </c>
      <c r="B1212" s="69">
        <f t="shared" si="39"/>
        <v>0</v>
      </c>
      <c r="C1212" s="25" t="s">
        <v>1326</v>
      </c>
    </row>
    <row r="1213" spans="1:33">
      <c r="A1213" s="69">
        <f t="shared" si="38"/>
        <v>168</v>
      </c>
      <c r="B1213" s="69">
        <f t="shared" si="39"/>
        <v>0</v>
      </c>
      <c r="C1213" s="25" t="s">
        <v>1327</v>
      </c>
    </row>
    <row r="1214" spans="1:33">
      <c r="A1214" s="69">
        <f t="shared" si="38"/>
        <v>169</v>
      </c>
      <c r="B1214" s="69">
        <f t="shared" si="39"/>
        <v>0</v>
      </c>
      <c r="C1214" s="25" t="s">
        <v>1328</v>
      </c>
    </row>
    <row r="1215" spans="1:33">
      <c r="A1215" s="69">
        <f t="shared" si="38"/>
        <v>170</v>
      </c>
      <c r="B1215" s="69">
        <f t="shared" si="39"/>
        <v>0</v>
      </c>
      <c r="C1215" s="25" t="s">
        <v>1329</v>
      </c>
      <c r="D1215" s="70"/>
      <c r="F1215"/>
      <c r="AG1215"/>
    </row>
    <row r="1216" spans="1:33">
      <c r="A1216" s="69">
        <f t="shared" si="38"/>
        <v>171</v>
      </c>
      <c r="B1216" s="69">
        <f t="shared" si="39"/>
        <v>0</v>
      </c>
      <c r="C1216" s="25" t="s">
        <v>1330</v>
      </c>
      <c r="AG1216"/>
    </row>
    <row r="1217" spans="1:34">
      <c r="A1217" s="69">
        <f t="shared" si="38"/>
        <v>172</v>
      </c>
      <c r="B1217" s="69">
        <f t="shared" si="39"/>
        <v>0</v>
      </c>
      <c r="C1217" s="25" t="s">
        <v>1331</v>
      </c>
    </row>
    <row r="1218" spans="1:34">
      <c r="A1218" s="69">
        <f t="shared" si="38"/>
        <v>173</v>
      </c>
      <c r="B1218" s="69">
        <f t="shared" si="39"/>
        <v>0</v>
      </c>
      <c r="C1218" s="25" t="s">
        <v>1332</v>
      </c>
    </row>
    <row r="1219" spans="1:34">
      <c r="A1219" s="69">
        <f t="shared" si="38"/>
        <v>174</v>
      </c>
      <c r="B1219" s="69">
        <f t="shared" si="39"/>
        <v>0</v>
      </c>
      <c r="C1219" s="25" t="s">
        <v>1333</v>
      </c>
      <c r="AG1219"/>
    </row>
    <row r="1220" spans="1:34">
      <c r="A1220" s="69">
        <f t="shared" si="38"/>
        <v>175</v>
      </c>
      <c r="B1220" s="69">
        <f t="shared" si="39"/>
        <v>0</v>
      </c>
      <c r="C1220" s="25" t="s">
        <v>1334</v>
      </c>
    </row>
    <row r="1221" spans="1:34">
      <c r="A1221" s="69">
        <f t="shared" si="38"/>
        <v>176</v>
      </c>
      <c r="B1221" s="69">
        <f t="shared" si="39"/>
        <v>0</v>
      </c>
      <c r="C1221" s="25" t="s">
        <v>1335</v>
      </c>
    </row>
    <row r="1222" spans="1:34">
      <c r="A1222" s="69">
        <f t="shared" si="38"/>
        <v>177</v>
      </c>
      <c r="B1222" s="69">
        <f t="shared" si="39"/>
        <v>0</v>
      </c>
      <c r="C1222" s="25" t="s">
        <v>1336</v>
      </c>
    </row>
    <row r="1223" spans="1:34">
      <c r="A1223" s="69">
        <f t="shared" si="38"/>
        <v>178</v>
      </c>
      <c r="B1223" s="69">
        <f t="shared" si="39"/>
        <v>0</v>
      </c>
      <c r="C1223" s="25" t="s">
        <v>1337</v>
      </c>
    </row>
    <row r="1224" spans="1:34">
      <c r="A1224" s="69">
        <f t="shared" si="38"/>
        <v>179</v>
      </c>
      <c r="B1224" s="69">
        <f t="shared" si="39"/>
        <v>0</v>
      </c>
      <c r="C1224" s="25" t="s">
        <v>1338</v>
      </c>
    </row>
    <row r="1225" spans="1:34">
      <c r="A1225" s="69">
        <f t="shared" si="38"/>
        <v>180</v>
      </c>
      <c r="B1225" s="69">
        <f t="shared" si="39"/>
        <v>0</v>
      </c>
      <c r="C1225" s="25" t="s">
        <v>1339</v>
      </c>
      <c r="D1225" s="70"/>
      <c r="F1225"/>
      <c r="AF1225" s="70"/>
      <c r="AG1225"/>
    </row>
    <row r="1226" spans="1:34">
      <c r="A1226" s="69">
        <f t="shared" si="38"/>
        <v>181</v>
      </c>
      <c r="B1226" s="69">
        <f t="shared" si="39"/>
        <v>0</v>
      </c>
      <c r="C1226" s="25" t="s">
        <v>1340</v>
      </c>
      <c r="D1226" s="70"/>
      <c r="F1226"/>
      <c r="H1226"/>
      <c r="AF1226" s="70"/>
      <c r="AG1226"/>
      <c r="AH1226"/>
    </row>
    <row r="1227" spans="1:34">
      <c r="A1227" s="69">
        <f t="shared" si="38"/>
        <v>182</v>
      </c>
      <c r="B1227" s="69">
        <f t="shared" si="39"/>
        <v>0</v>
      </c>
      <c r="C1227" s="25" t="s">
        <v>1341</v>
      </c>
      <c r="AG1227"/>
    </row>
    <row r="1228" spans="1:34">
      <c r="A1228" s="69">
        <f t="shared" si="38"/>
        <v>183</v>
      </c>
      <c r="B1228" s="69">
        <f t="shared" si="39"/>
        <v>0</v>
      </c>
      <c r="C1228" s="25" t="s">
        <v>1342</v>
      </c>
    </row>
    <row r="1229" spans="1:34">
      <c r="A1229" s="69">
        <f t="shared" si="38"/>
        <v>184</v>
      </c>
      <c r="B1229" s="69">
        <f t="shared" si="39"/>
        <v>0</v>
      </c>
      <c r="C1229" s="25" t="s">
        <v>1343</v>
      </c>
    </row>
    <row r="1230" spans="1:34">
      <c r="A1230" s="69">
        <f t="shared" si="38"/>
        <v>185</v>
      </c>
      <c r="B1230" s="69">
        <f t="shared" si="39"/>
        <v>0</v>
      </c>
      <c r="C1230" s="25" t="s">
        <v>1344</v>
      </c>
      <c r="D1230" s="70"/>
      <c r="F1230"/>
      <c r="AG1230"/>
    </row>
    <row r="1231" spans="1:34">
      <c r="A1231" s="69">
        <f t="shared" si="38"/>
        <v>186</v>
      </c>
      <c r="B1231" s="69">
        <f t="shared" si="39"/>
        <v>0</v>
      </c>
      <c r="C1231" s="25" t="s">
        <v>1345</v>
      </c>
    </row>
    <row r="1232" spans="1:34">
      <c r="A1232" s="69">
        <f t="shared" si="38"/>
        <v>187</v>
      </c>
      <c r="B1232" s="69">
        <f t="shared" si="39"/>
        <v>0</v>
      </c>
      <c r="C1232" s="25" t="s">
        <v>1346</v>
      </c>
      <c r="D1232" s="70"/>
      <c r="F1232"/>
      <c r="AG1232"/>
    </row>
    <row r="1233" spans="1:33">
      <c r="A1233" s="69">
        <f t="shared" si="38"/>
        <v>188</v>
      </c>
      <c r="B1233" s="69">
        <f t="shared" si="39"/>
        <v>0</v>
      </c>
      <c r="C1233" s="25" t="s">
        <v>1347</v>
      </c>
      <c r="D1233" s="70"/>
      <c r="F1233"/>
      <c r="AG1233"/>
    </row>
    <row r="1234" spans="1:33">
      <c r="A1234" s="69">
        <f t="shared" si="38"/>
        <v>189</v>
      </c>
      <c r="B1234" s="69">
        <f t="shared" si="39"/>
        <v>0</v>
      </c>
      <c r="C1234" s="25" t="s">
        <v>1348</v>
      </c>
      <c r="D1234" s="70"/>
      <c r="F1234"/>
      <c r="AF1234" s="70"/>
      <c r="AG1234"/>
    </row>
    <row r="1235" spans="1:33">
      <c r="A1235" s="69">
        <f t="shared" si="38"/>
        <v>190</v>
      </c>
      <c r="B1235" s="69">
        <f t="shared" si="39"/>
        <v>0</v>
      </c>
      <c r="C1235" s="25" t="s">
        <v>1349</v>
      </c>
      <c r="AG1235"/>
    </row>
    <row r="1236" spans="1:33">
      <c r="A1236" s="69">
        <f t="shared" si="38"/>
        <v>191</v>
      </c>
      <c r="B1236" s="69">
        <f t="shared" si="39"/>
        <v>0</v>
      </c>
      <c r="C1236" s="25" t="s">
        <v>1350</v>
      </c>
    </row>
    <row r="1237" spans="1:33">
      <c r="A1237" s="69">
        <f t="shared" si="38"/>
        <v>192</v>
      </c>
      <c r="B1237" s="69">
        <f t="shared" si="39"/>
        <v>0</v>
      </c>
      <c r="C1237" s="25" t="s">
        <v>1351</v>
      </c>
      <c r="F1237"/>
      <c r="AG1237"/>
    </row>
    <row r="1238" spans="1:33">
      <c r="A1238" s="69">
        <f t="shared" ref="A1238:A1301" si="40">ROW()-1045</f>
        <v>193</v>
      </c>
      <c r="B1238" s="69">
        <f t="shared" ref="B1238:B1301" si="41">SUM(D1238:HH1238)</f>
        <v>0</v>
      </c>
      <c r="C1238" s="25" t="s">
        <v>1352</v>
      </c>
    </row>
    <row r="1239" spans="1:33">
      <c r="A1239" s="69">
        <f t="shared" si="40"/>
        <v>194</v>
      </c>
      <c r="B1239" s="69">
        <f t="shared" si="41"/>
        <v>0</v>
      </c>
      <c r="C1239" s="25" t="s">
        <v>1353</v>
      </c>
      <c r="AG1239"/>
    </row>
    <row r="1240" spans="1:33">
      <c r="A1240" s="69">
        <f t="shared" si="40"/>
        <v>195</v>
      </c>
      <c r="B1240" s="69">
        <f t="shared" si="41"/>
        <v>0</v>
      </c>
      <c r="C1240" s="25" t="s">
        <v>1354</v>
      </c>
      <c r="D1240" s="70"/>
      <c r="F1240"/>
      <c r="AG1240"/>
    </row>
    <row r="1241" spans="1:33">
      <c r="A1241" s="69">
        <f t="shared" si="40"/>
        <v>196</v>
      </c>
      <c r="B1241" s="69">
        <f t="shared" si="41"/>
        <v>0</v>
      </c>
      <c r="C1241" s="25" t="s">
        <v>1355</v>
      </c>
    </row>
    <row r="1242" spans="1:33">
      <c r="A1242" s="69">
        <f t="shared" si="40"/>
        <v>197</v>
      </c>
      <c r="B1242" s="69">
        <f t="shared" si="41"/>
        <v>0</v>
      </c>
      <c r="C1242" s="25" t="s">
        <v>1356</v>
      </c>
      <c r="D1242" s="70"/>
      <c r="F1242"/>
      <c r="AG1242"/>
    </row>
    <row r="1243" spans="1:33">
      <c r="A1243" s="69">
        <f t="shared" si="40"/>
        <v>198</v>
      </c>
      <c r="B1243" s="69">
        <f t="shared" si="41"/>
        <v>0</v>
      </c>
      <c r="C1243" s="25" t="s">
        <v>1357</v>
      </c>
    </row>
    <row r="1244" spans="1:33">
      <c r="A1244" s="69">
        <f t="shared" si="40"/>
        <v>199</v>
      </c>
      <c r="B1244" s="69">
        <f t="shared" si="41"/>
        <v>0</v>
      </c>
      <c r="C1244" s="25" t="s">
        <v>1358</v>
      </c>
      <c r="D1244" s="70"/>
      <c r="F1244"/>
      <c r="AG1244"/>
    </row>
    <row r="1245" spans="1:33">
      <c r="A1245" s="69">
        <f t="shared" si="40"/>
        <v>200</v>
      </c>
      <c r="B1245" s="69">
        <f t="shared" si="41"/>
        <v>0</v>
      </c>
      <c r="C1245" s="25" t="s">
        <v>1359</v>
      </c>
    </row>
    <row r="1246" spans="1:33">
      <c r="A1246" s="69">
        <f t="shared" si="40"/>
        <v>201</v>
      </c>
      <c r="B1246" s="69">
        <f t="shared" si="41"/>
        <v>0</v>
      </c>
      <c r="C1246" s="25" t="s">
        <v>1360</v>
      </c>
    </row>
    <row r="1247" spans="1:33">
      <c r="A1247" s="69">
        <f t="shared" si="40"/>
        <v>202</v>
      </c>
      <c r="B1247" s="69">
        <f t="shared" si="41"/>
        <v>0</v>
      </c>
      <c r="C1247" s="25" t="s">
        <v>1361</v>
      </c>
    </row>
    <row r="1248" spans="1:33">
      <c r="A1248" s="69">
        <f t="shared" si="40"/>
        <v>203</v>
      </c>
      <c r="B1248" s="69">
        <f t="shared" si="41"/>
        <v>0</v>
      </c>
      <c r="C1248" s="25" t="s">
        <v>1362</v>
      </c>
    </row>
    <row r="1249" spans="1:33">
      <c r="A1249" s="69">
        <f t="shared" si="40"/>
        <v>204</v>
      </c>
      <c r="B1249" s="69">
        <f t="shared" si="41"/>
        <v>0</v>
      </c>
      <c r="C1249" s="25" t="s">
        <v>1363</v>
      </c>
      <c r="D1249" s="70"/>
      <c r="F1249"/>
      <c r="AG1249"/>
    </row>
    <row r="1250" spans="1:33">
      <c r="A1250" s="69">
        <f t="shared" si="40"/>
        <v>205</v>
      </c>
      <c r="B1250" s="69">
        <f t="shared" si="41"/>
        <v>0</v>
      </c>
      <c r="C1250" s="25" t="s">
        <v>1364</v>
      </c>
      <c r="D1250" s="70"/>
      <c r="F1250"/>
      <c r="AG1250"/>
    </row>
    <row r="1251" spans="1:33">
      <c r="A1251" s="69">
        <f t="shared" si="40"/>
        <v>206</v>
      </c>
      <c r="B1251" s="69">
        <f t="shared" si="41"/>
        <v>0</v>
      </c>
      <c r="C1251" s="25" t="s">
        <v>1365</v>
      </c>
    </row>
    <row r="1252" spans="1:33">
      <c r="A1252" s="69">
        <f t="shared" si="40"/>
        <v>207</v>
      </c>
      <c r="B1252" s="69">
        <f t="shared" si="41"/>
        <v>0</v>
      </c>
      <c r="C1252" s="25" t="s">
        <v>1366</v>
      </c>
      <c r="D1252" s="70"/>
      <c r="F1252"/>
      <c r="AG1252"/>
    </row>
    <row r="1253" spans="1:33">
      <c r="A1253" s="69">
        <f t="shared" si="40"/>
        <v>208</v>
      </c>
      <c r="B1253" s="69">
        <f t="shared" si="41"/>
        <v>0</v>
      </c>
      <c r="C1253" s="25" t="s">
        <v>1367</v>
      </c>
    </row>
    <row r="1254" spans="1:33">
      <c r="A1254" s="69">
        <f t="shared" si="40"/>
        <v>209</v>
      </c>
      <c r="B1254" s="69">
        <f t="shared" si="41"/>
        <v>0</v>
      </c>
      <c r="C1254" s="25" t="s">
        <v>1368</v>
      </c>
    </row>
    <row r="1255" spans="1:33">
      <c r="A1255" s="69">
        <f t="shared" si="40"/>
        <v>210</v>
      </c>
      <c r="B1255" s="69">
        <f t="shared" si="41"/>
        <v>0</v>
      </c>
      <c r="C1255" s="25" t="s">
        <v>1369</v>
      </c>
      <c r="D1255" s="70"/>
      <c r="F1255"/>
      <c r="AG1255"/>
    </row>
    <row r="1256" spans="1:33">
      <c r="A1256" s="69">
        <f t="shared" si="40"/>
        <v>211</v>
      </c>
      <c r="B1256" s="69">
        <f t="shared" si="41"/>
        <v>0</v>
      </c>
      <c r="C1256" s="25" t="s">
        <v>1370</v>
      </c>
    </row>
    <row r="1257" spans="1:33">
      <c r="A1257" s="69">
        <f t="shared" si="40"/>
        <v>212</v>
      </c>
      <c r="B1257" s="69">
        <f t="shared" si="41"/>
        <v>0</v>
      </c>
      <c r="C1257" s="25" t="s">
        <v>1371</v>
      </c>
    </row>
    <row r="1258" spans="1:33">
      <c r="A1258" s="69">
        <f t="shared" si="40"/>
        <v>213</v>
      </c>
      <c r="B1258" s="69">
        <f t="shared" si="41"/>
        <v>0</v>
      </c>
      <c r="C1258" s="25" t="s">
        <v>1372</v>
      </c>
      <c r="D1258" s="70"/>
      <c r="F1258"/>
      <c r="AF1258" s="70"/>
      <c r="AG1258"/>
    </row>
    <row r="1259" spans="1:33">
      <c r="A1259" s="69">
        <f t="shared" si="40"/>
        <v>214</v>
      </c>
      <c r="B1259" s="69">
        <f t="shared" si="41"/>
        <v>0</v>
      </c>
      <c r="C1259" s="25" t="s">
        <v>1373</v>
      </c>
    </row>
    <row r="1260" spans="1:33">
      <c r="A1260" s="69">
        <f t="shared" si="40"/>
        <v>215</v>
      </c>
      <c r="B1260" s="69">
        <f t="shared" si="41"/>
        <v>0</v>
      </c>
      <c r="C1260" s="25" t="s">
        <v>1374</v>
      </c>
    </row>
    <row r="1261" spans="1:33">
      <c r="A1261" s="69">
        <f t="shared" si="40"/>
        <v>216</v>
      </c>
      <c r="B1261" s="69">
        <f t="shared" si="41"/>
        <v>0</v>
      </c>
      <c r="C1261" s="25" t="s">
        <v>1375</v>
      </c>
    </row>
    <row r="1262" spans="1:33">
      <c r="A1262" s="69">
        <f t="shared" si="40"/>
        <v>217</v>
      </c>
      <c r="B1262" s="69">
        <f t="shared" si="41"/>
        <v>0</v>
      </c>
      <c r="C1262" s="25" t="s">
        <v>1376</v>
      </c>
      <c r="AG1262"/>
    </row>
    <row r="1263" spans="1:33">
      <c r="A1263" s="69">
        <f t="shared" si="40"/>
        <v>218</v>
      </c>
      <c r="B1263" s="69">
        <f t="shared" si="41"/>
        <v>0</v>
      </c>
      <c r="C1263" s="25" t="s">
        <v>1377</v>
      </c>
    </row>
    <row r="1264" spans="1:33">
      <c r="A1264" s="69">
        <f t="shared" si="40"/>
        <v>219</v>
      </c>
      <c r="B1264" s="69">
        <f t="shared" si="41"/>
        <v>0</v>
      </c>
      <c r="C1264" s="25" t="s">
        <v>1378</v>
      </c>
    </row>
    <row r="1265" spans="1:33">
      <c r="A1265" s="69">
        <f t="shared" si="40"/>
        <v>220</v>
      </c>
      <c r="B1265" s="69">
        <f t="shared" si="41"/>
        <v>0</v>
      </c>
      <c r="C1265" s="25" t="s">
        <v>1379</v>
      </c>
      <c r="D1265" s="70"/>
      <c r="F1265"/>
      <c r="AF1265" s="70"/>
      <c r="AG1265"/>
    </row>
    <row r="1266" spans="1:33">
      <c r="A1266" s="69">
        <f t="shared" si="40"/>
        <v>221</v>
      </c>
      <c r="B1266" s="69">
        <f t="shared" si="41"/>
        <v>0</v>
      </c>
      <c r="C1266" s="25" t="s">
        <v>1380</v>
      </c>
    </row>
    <row r="1267" spans="1:33">
      <c r="A1267" s="69">
        <f t="shared" si="40"/>
        <v>222</v>
      </c>
      <c r="B1267" s="69">
        <f t="shared" si="41"/>
        <v>0</v>
      </c>
      <c r="C1267" s="25" t="s">
        <v>1381</v>
      </c>
      <c r="D1267" s="70"/>
      <c r="F1267"/>
      <c r="AG1267"/>
    </row>
    <row r="1268" spans="1:33">
      <c r="A1268" s="69">
        <f t="shared" si="40"/>
        <v>223</v>
      </c>
      <c r="B1268" s="69">
        <f t="shared" si="41"/>
        <v>0</v>
      </c>
      <c r="C1268" s="25" t="s">
        <v>1382</v>
      </c>
      <c r="F1268"/>
      <c r="AG1268"/>
    </row>
    <row r="1269" spans="1:33">
      <c r="A1269" s="69">
        <f t="shared" si="40"/>
        <v>224</v>
      </c>
      <c r="B1269" s="69">
        <f t="shared" si="41"/>
        <v>0</v>
      </c>
      <c r="C1269" s="25" t="s">
        <v>1383</v>
      </c>
    </row>
    <row r="1270" spans="1:33">
      <c r="A1270" s="69">
        <f t="shared" si="40"/>
        <v>225</v>
      </c>
      <c r="B1270" s="69">
        <f t="shared" si="41"/>
        <v>0</v>
      </c>
      <c r="C1270" s="25" t="s">
        <v>1384</v>
      </c>
      <c r="D1270" s="70"/>
      <c r="F1270"/>
      <c r="AG1270"/>
    </row>
    <row r="1271" spans="1:33">
      <c r="A1271" s="69">
        <f t="shared" si="40"/>
        <v>226</v>
      </c>
      <c r="B1271" s="69">
        <f t="shared" si="41"/>
        <v>0</v>
      </c>
      <c r="C1271" s="25" t="s">
        <v>1385</v>
      </c>
    </row>
    <row r="1272" spans="1:33">
      <c r="A1272" s="69">
        <f t="shared" si="40"/>
        <v>227</v>
      </c>
      <c r="B1272" s="69">
        <f t="shared" si="41"/>
        <v>0</v>
      </c>
      <c r="C1272" s="25" t="s">
        <v>1386</v>
      </c>
    </row>
    <row r="1273" spans="1:33">
      <c r="A1273" s="69">
        <f t="shared" si="40"/>
        <v>228</v>
      </c>
      <c r="B1273" s="69">
        <f t="shared" si="41"/>
        <v>0</v>
      </c>
      <c r="C1273" s="25" t="s">
        <v>1387</v>
      </c>
    </row>
    <row r="1274" spans="1:33">
      <c r="A1274" s="69">
        <f t="shared" si="40"/>
        <v>229</v>
      </c>
      <c r="B1274" s="69">
        <f t="shared" si="41"/>
        <v>0</v>
      </c>
      <c r="C1274" s="25" t="s">
        <v>1388</v>
      </c>
      <c r="AG1274"/>
    </row>
    <row r="1275" spans="1:33">
      <c r="A1275" s="69">
        <f t="shared" si="40"/>
        <v>230</v>
      </c>
      <c r="B1275" s="69">
        <f t="shared" si="41"/>
        <v>0</v>
      </c>
      <c r="C1275" s="25" t="s">
        <v>1389</v>
      </c>
      <c r="AG1275"/>
    </row>
    <row r="1276" spans="1:33">
      <c r="A1276" s="69">
        <f t="shared" si="40"/>
        <v>231</v>
      </c>
      <c r="B1276" s="69">
        <f t="shared" si="41"/>
        <v>0</v>
      </c>
      <c r="C1276" s="25" t="s">
        <v>1390</v>
      </c>
    </row>
    <row r="1277" spans="1:33">
      <c r="A1277" s="69">
        <f t="shared" si="40"/>
        <v>232</v>
      </c>
      <c r="B1277" s="69">
        <f t="shared" si="41"/>
        <v>0</v>
      </c>
      <c r="C1277" s="25" t="s">
        <v>1391</v>
      </c>
      <c r="D1277" s="70"/>
      <c r="F1277"/>
      <c r="AG1277"/>
    </row>
    <row r="1278" spans="1:33">
      <c r="A1278" s="69">
        <f t="shared" si="40"/>
        <v>233</v>
      </c>
      <c r="B1278" s="69">
        <f t="shared" si="41"/>
        <v>0</v>
      </c>
      <c r="C1278" s="25" t="s">
        <v>1392</v>
      </c>
    </row>
    <row r="1279" spans="1:33">
      <c r="A1279" s="69">
        <f t="shared" si="40"/>
        <v>234</v>
      </c>
      <c r="B1279" s="69">
        <f t="shared" si="41"/>
        <v>0</v>
      </c>
      <c r="C1279" s="25" t="s">
        <v>1393</v>
      </c>
    </row>
    <row r="1280" spans="1:33">
      <c r="A1280" s="69">
        <f t="shared" si="40"/>
        <v>235</v>
      </c>
      <c r="B1280" s="69">
        <f t="shared" si="41"/>
        <v>0</v>
      </c>
      <c r="C1280" s="25" t="s">
        <v>1394</v>
      </c>
    </row>
    <row r="1281" spans="1:33">
      <c r="A1281" s="69">
        <f t="shared" si="40"/>
        <v>236</v>
      </c>
      <c r="B1281" s="69">
        <f t="shared" si="41"/>
        <v>0</v>
      </c>
      <c r="C1281" s="25" t="s">
        <v>1395</v>
      </c>
    </row>
    <row r="1282" spans="1:33">
      <c r="A1282" s="69">
        <f t="shared" si="40"/>
        <v>237</v>
      </c>
      <c r="B1282" s="69">
        <f t="shared" si="41"/>
        <v>0</v>
      </c>
      <c r="C1282" s="25" t="s">
        <v>1396</v>
      </c>
    </row>
    <row r="1283" spans="1:33">
      <c r="A1283" s="69">
        <f t="shared" si="40"/>
        <v>238</v>
      </c>
      <c r="B1283" s="69">
        <f t="shared" si="41"/>
        <v>0</v>
      </c>
      <c r="C1283" s="25" t="s">
        <v>1397</v>
      </c>
    </row>
    <row r="1284" spans="1:33">
      <c r="A1284" s="69">
        <f t="shared" si="40"/>
        <v>239</v>
      </c>
      <c r="B1284" s="69">
        <f t="shared" si="41"/>
        <v>0</v>
      </c>
      <c r="C1284" s="25" t="s">
        <v>1398</v>
      </c>
    </row>
    <row r="1285" spans="1:33">
      <c r="A1285" s="69">
        <f t="shared" si="40"/>
        <v>240</v>
      </c>
      <c r="B1285" s="69">
        <f t="shared" si="41"/>
        <v>0</v>
      </c>
      <c r="C1285" s="25" t="s">
        <v>1399</v>
      </c>
    </row>
    <row r="1286" spans="1:33">
      <c r="A1286" s="69">
        <f t="shared" si="40"/>
        <v>241</v>
      </c>
      <c r="B1286" s="69">
        <f t="shared" si="41"/>
        <v>0</v>
      </c>
      <c r="C1286" s="25" t="s">
        <v>1400</v>
      </c>
      <c r="D1286" s="70"/>
      <c r="F1286"/>
      <c r="AG1286"/>
    </row>
    <row r="1287" spans="1:33">
      <c r="A1287" s="69">
        <f t="shared" si="40"/>
        <v>242</v>
      </c>
      <c r="B1287" s="69">
        <f t="shared" si="41"/>
        <v>0</v>
      </c>
      <c r="C1287" s="25" t="s">
        <v>1401</v>
      </c>
      <c r="AG1287"/>
    </row>
    <row r="1288" spans="1:33">
      <c r="A1288" s="69">
        <f t="shared" si="40"/>
        <v>243</v>
      </c>
      <c r="B1288" s="69">
        <f t="shared" si="41"/>
        <v>0</v>
      </c>
      <c r="C1288" s="25" t="s">
        <v>1402</v>
      </c>
    </row>
    <row r="1289" spans="1:33">
      <c r="A1289" s="69">
        <f t="shared" si="40"/>
        <v>244</v>
      </c>
      <c r="B1289" s="69">
        <f t="shared" si="41"/>
        <v>0</v>
      </c>
      <c r="C1289" s="25" t="s">
        <v>1403</v>
      </c>
    </row>
    <row r="1290" spans="1:33">
      <c r="A1290" s="69">
        <f t="shared" si="40"/>
        <v>245</v>
      </c>
      <c r="B1290" s="69">
        <f t="shared" si="41"/>
        <v>0</v>
      </c>
      <c r="C1290" s="25" t="s">
        <v>1404</v>
      </c>
    </row>
    <row r="1291" spans="1:33">
      <c r="A1291" s="69">
        <f t="shared" si="40"/>
        <v>246</v>
      </c>
      <c r="B1291" s="69">
        <f t="shared" si="41"/>
        <v>0</v>
      </c>
      <c r="C1291" s="25" t="s">
        <v>1405</v>
      </c>
    </row>
    <row r="1292" spans="1:33">
      <c r="A1292" s="69">
        <f t="shared" si="40"/>
        <v>247</v>
      </c>
      <c r="B1292" s="69">
        <f t="shared" si="41"/>
        <v>0</v>
      </c>
      <c r="C1292" s="25" t="s">
        <v>1406</v>
      </c>
      <c r="AG1292"/>
    </row>
    <row r="1293" spans="1:33">
      <c r="A1293" s="69">
        <f t="shared" si="40"/>
        <v>248</v>
      </c>
      <c r="B1293" s="69">
        <f t="shared" si="41"/>
        <v>0</v>
      </c>
      <c r="C1293" s="25" t="s">
        <v>1407</v>
      </c>
      <c r="D1293" s="70"/>
      <c r="F1293"/>
      <c r="AG1293"/>
    </row>
    <row r="1294" spans="1:33">
      <c r="A1294" s="69">
        <f t="shared" si="40"/>
        <v>249</v>
      </c>
      <c r="B1294" s="69">
        <f t="shared" si="41"/>
        <v>0</v>
      </c>
      <c r="C1294" s="71" t="s">
        <v>1408</v>
      </c>
    </row>
    <row r="1295" spans="1:33">
      <c r="A1295" s="69">
        <f t="shared" si="40"/>
        <v>250</v>
      </c>
      <c r="B1295" s="69">
        <f t="shared" si="41"/>
        <v>0</v>
      </c>
      <c r="C1295" s="25" t="s">
        <v>1409</v>
      </c>
    </row>
    <row r="1296" spans="1:33">
      <c r="A1296" s="69">
        <f t="shared" si="40"/>
        <v>251</v>
      </c>
      <c r="B1296" s="69">
        <f t="shared" si="41"/>
        <v>0</v>
      </c>
      <c r="C1296" s="25" t="s">
        <v>1410</v>
      </c>
    </row>
    <row r="1297" spans="1:33">
      <c r="A1297" s="69">
        <f t="shared" si="40"/>
        <v>252</v>
      </c>
      <c r="B1297" s="69">
        <f t="shared" si="41"/>
        <v>0</v>
      </c>
      <c r="C1297" s="25" t="s">
        <v>1411</v>
      </c>
    </row>
    <row r="1298" spans="1:33">
      <c r="A1298" s="69">
        <f t="shared" si="40"/>
        <v>253</v>
      </c>
      <c r="B1298" s="69">
        <f t="shared" si="41"/>
        <v>0</v>
      </c>
      <c r="C1298" s="25" t="s">
        <v>1412</v>
      </c>
      <c r="AG1298"/>
    </row>
    <row r="1299" spans="1:33">
      <c r="A1299" s="69">
        <f t="shared" si="40"/>
        <v>254</v>
      </c>
      <c r="B1299" s="69">
        <f t="shared" si="41"/>
        <v>0</v>
      </c>
      <c r="C1299" s="25" t="s">
        <v>1413</v>
      </c>
      <c r="D1299" s="70"/>
      <c r="F1299"/>
      <c r="AG1299"/>
    </row>
    <row r="1300" spans="1:33">
      <c r="A1300" s="69">
        <f t="shared" si="40"/>
        <v>255</v>
      </c>
      <c r="B1300" s="69">
        <f t="shared" si="41"/>
        <v>0</v>
      </c>
      <c r="C1300" s="25" t="s">
        <v>1414</v>
      </c>
    </row>
    <row r="1301" spans="1:33">
      <c r="A1301" s="69">
        <f t="shared" si="40"/>
        <v>256</v>
      </c>
      <c r="B1301" s="69">
        <f t="shared" si="41"/>
        <v>0</v>
      </c>
      <c r="C1301" s="25" t="s">
        <v>1415</v>
      </c>
    </row>
    <row r="1302" spans="1:33">
      <c r="A1302" s="69">
        <f t="shared" ref="A1302:A1365" si="42">ROW()-1045</f>
        <v>257</v>
      </c>
      <c r="B1302" s="69">
        <f t="shared" ref="B1302:B1365" si="43">SUM(D1302:HH1302)</f>
        <v>0</v>
      </c>
      <c r="C1302" s="25" t="s">
        <v>1416</v>
      </c>
    </row>
    <row r="1303" spans="1:33">
      <c r="A1303" s="69">
        <f t="shared" si="42"/>
        <v>258</v>
      </c>
      <c r="B1303" s="69">
        <f t="shared" si="43"/>
        <v>0</v>
      </c>
      <c r="C1303" s="25" t="s">
        <v>1417</v>
      </c>
    </row>
    <row r="1304" spans="1:33">
      <c r="A1304" s="69">
        <f t="shared" si="42"/>
        <v>259</v>
      </c>
      <c r="B1304" s="69">
        <f t="shared" si="43"/>
        <v>0</v>
      </c>
      <c r="C1304" s="25" t="s">
        <v>1418</v>
      </c>
    </row>
    <row r="1305" spans="1:33">
      <c r="A1305" s="69">
        <f t="shared" si="42"/>
        <v>260</v>
      </c>
      <c r="B1305" s="69">
        <f t="shared" si="43"/>
        <v>0</v>
      </c>
      <c r="C1305" s="25" t="s">
        <v>1419</v>
      </c>
      <c r="D1305" s="70"/>
      <c r="F1305"/>
      <c r="AG1305"/>
    </row>
    <row r="1306" spans="1:33">
      <c r="A1306" s="69">
        <f t="shared" si="42"/>
        <v>261</v>
      </c>
      <c r="B1306" s="69">
        <f t="shared" si="43"/>
        <v>0</v>
      </c>
      <c r="C1306" s="25" t="s">
        <v>1420</v>
      </c>
    </row>
    <row r="1307" spans="1:33">
      <c r="A1307" s="69">
        <f t="shared" si="42"/>
        <v>262</v>
      </c>
      <c r="B1307" s="69">
        <f t="shared" si="43"/>
        <v>0</v>
      </c>
      <c r="C1307" s="25" t="s">
        <v>1421</v>
      </c>
    </row>
    <row r="1308" spans="1:33">
      <c r="A1308" s="69">
        <f t="shared" si="42"/>
        <v>263</v>
      </c>
      <c r="B1308" s="69">
        <f t="shared" si="43"/>
        <v>0</v>
      </c>
      <c r="C1308" s="25" t="s">
        <v>1422</v>
      </c>
      <c r="D1308" s="70"/>
      <c r="F1308"/>
      <c r="AG1308"/>
    </row>
    <row r="1309" spans="1:33">
      <c r="A1309" s="69">
        <f t="shared" si="42"/>
        <v>264</v>
      </c>
      <c r="B1309" s="69">
        <f t="shared" si="43"/>
        <v>0</v>
      </c>
      <c r="C1309" s="25" t="s">
        <v>1423</v>
      </c>
    </row>
    <row r="1310" spans="1:33">
      <c r="A1310" s="69">
        <f t="shared" si="42"/>
        <v>265</v>
      </c>
      <c r="B1310" s="69">
        <f t="shared" si="43"/>
        <v>0</v>
      </c>
      <c r="C1310" s="25" t="s">
        <v>1424</v>
      </c>
      <c r="D1310" s="70"/>
      <c r="F1310"/>
      <c r="AG1310"/>
    </row>
    <row r="1311" spans="1:33">
      <c r="A1311" s="69">
        <f t="shared" si="42"/>
        <v>266</v>
      </c>
      <c r="B1311" s="69">
        <f t="shared" si="43"/>
        <v>0</v>
      </c>
      <c r="C1311" s="25" t="s">
        <v>1425</v>
      </c>
    </row>
    <row r="1312" spans="1:33">
      <c r="A1312" s="69">
        <f t="shared" si="42"/>
        <v>267</v>
      </c>
      <c r="B1312" s="69">
        <f t="shared" si="43"/>
        <v>0</v>
      </c>
      <c r="C1312" s="25" t="s">
        <v>1426</v>
      </c>
      <c r="AG1312"/>
    </row>
    <row r="1313" spans="1:33">
      <c r="A1313" s="69">
        <f t="shared" si="42"/>
        <v>268</v>
      </c>
      <c r="B1313" s="69">
        <f t="shared" si="43"/>
        <v>0</v>
      </c>
      <c r="C1313" s="25" t="s">
        <v>1427</v>
      </c>
    </row>
    <row r="1314" spans="1:33">
      <c r="A1314" s="69">
        <f t="shared" si="42"/>
        <v>269</v>
      </c>
      <c r="B1314" s="69">
        <f t="shared" si="43"/>
        <v>0</v>
      </c>
      <c r="C1314" s="25" t="s">
        <v>1428</v>
      </c>
    </row>
    <row r="1315" spans="1:33">
      <c r="A1315" s="69">
        <f t="shared" si="42"/>
        <v>270</v>
      </c>
      <c r="B1315" s="69">
        <f t="shared" si="43"/>
        <v>0</v>
      </c>
      <c r="C1315" s="25" t="s">
        <v>1429</v>
      </c>
      <c r="AG1315"/>
    </row>
    <row r="1316" spans="1:33">
      <c r="A1316" s="69">
        <f t="shared" si="42"/>
        <v>271</v>
      </c>
      <c r="B1316" s="69">
        <f t="shared" si="43"/>
        <v>0</v>
      </c>
      <c r="C1316" s="25" t="s">
        <v>1430</v>
      </c>
    </row>
    <row r="1317" spans="1:33">
      <c r="A1317" s="69">
        <f t="shared" si="42"/>
        <v>272</v>
      </c>
      <c r="B1317" s="69">
        <f t="shared" si="43"/>
        <v>0</v>
      </c>
      <c r="C1317" s="25" t="s">
        <v>1431</v>
      </c>
      <c r="D1317" s="70"/>
      <c r="F1317"/>
      <c r="AG1317"/>
    </row>
    <row r="1318" spans="1:33">
      <c r="A1318" s="69">
        <f t="shared" si="42"/>
        <v>273</v>
      </c>
      <c r="B1318" s="69">
        <f t="shared" si="43"/>
        <v>0</v>
      </c>
      <c r="C1318" s="25" t="s">
        <v>1432</v>
      </c>
    </row>
    <row r="1319" spans="1:33">
      <c r="A1319" s="69">
        <f t="shared" si="42"/>
        <v>274</v>
      </c>
      <c r="B1319" s="69">
        <f t="shared" si="43"/>
        <v>0</v>
      </c>
      <c r="C1319" s="25" t="s">
        <v>1433</v>
      </c>
    </row>
    <row r="1320" spans="1:33">
      <c r="A1320" s="69">
        <f t="shared" si="42"/>
        <v>275</v>
      </c>
      <c r="B1320" s="69">
        <f t="shared" si="43"/>
        <v>0</v>
      </c>
      <c r="C1320" s="25" t="s">
        <v>1434</v>
      </c>
    </row>
    <row r="1321" spans="1:33">
      <c r="A1321" s="69">
        <f t="shared" si="42"/>
        <v>276</v>
      </c>
      <c r="B1321" s="69">
        <f t="shared" si="43"/>
        <v>0</v>
      </c>
      <c r="C1321" s="25" t="s">
        <v>1435</v>
      </c>
    </row>
    <row r="1322" spans="1:33">
      <c r="A1322" s="69">
        <f t="shared" si="42"/>
        <v>277</v>
      </c>
      <c r="B1322" s="69">
        <f t="shared" si="43"/>
        <v>0</v>
      </c>
      <c r="C1322" s="25" t="s">
        <v>1436</v>
      </c>
      <c r="AG1322"/>
    </row>
    <row r="1323" spans="1:33">
      <c r="A1323" s="69">
        <f t="shared" si="42"/>
        <v>278</v>
      </c>
      <c r="B1323" s="69">
        <f t="shared" si="43"/>
        <v>0</v>
      </c>
      <c r="C1323" s="25" t="s">
        <v>1437</v>
      </c>
    </row>
    <row r="1324" spans="1:33">
      <c r="A1324" s="69">
        <f t="shared" si="42"/>
        <v>279</v>
      </c>
      <c r="B1324" s="69">
        <f t="shared" si="43"/>
        <v>0</v>
      </c>
      <c r="C1324" s="25" t="s">
        <v>1438</v>
      </c>
      <c r="D1324" s="70"/>
      <c r="F1324"/>
      <c r="AG1324"/>
    </row>
    <row r="1325" spans="1:33">
      <c r="A1325" s="69">
        <f t="shared" si="42"/>
        <v>280</v>
      </c>
      <c r="B1325" s="69">
        <f t="shared" si="43"/>
        <v>0</v>
      </c>
      <c r="C1325" s="25" t="s">
        <v>1438</v>
      </c>
      <c r="D1325" s="70"/>
      <c r="F1325"/>
      <c r="AG1325"/>
    </row>
    <row r="1326" spans="1:33">
      <c r="A1326" s="69">
        <f t="shared" si="42"/>
        <v>281</v>
      </c>
      <c r="B1326" s="69">
        <f t="shared" si="43"/>
        <v>0</v>
      </c>
      <c r="C1326" s="25" t="s">
        <v>1439</v>
      </c>
      <c r="AG1326"/>
    </row>
    <row r="1327" spans="1:33">
      <c r="A1327" s="69">
        <f t="shared" si="42"/>
        <v>282</v>
      </c>
      <c r="B1327" s="69">
        <f t="shared" si="43"/>
        <v>0</v>
      </c>
      <c r="C1327" s="25" t="s">
        <v>1440</v>
      </c>
      <c r="D1327" s="70"/>
      <c r="F1327"/>
      <c r="AG1327"/>
    </row>
    <row r="1328" spans="1:33">
      <c r="A1328" s="69">
        <f t="shared" si="42"/>
        <v>283</v>
      </c>
      <c r="B1328" s="69">
        <f t="shared" si="43"/>
        <v>0</v>
      </c>
      <c r="C1328" s="25" t="s">
        <v>1441</v>
      </c>
    </row>
    <row r="1329" spans="1:33">
      <c r="A1329" s="69">
        <f t="shared" si="42"/>
        <v>284</v>
      </c>
      <c r="B1329" s="69">
        <f t="shared" si="43"/>
        <v>0</v>
      </c>
      <c r="C1329" s="25" t="s">
        <v>1442</v>
      </c>
    </row>
    <row r="1330" spans="1:33">
      <c r="A1330" s="69">
        <f t="shared" si="42"/>
        <v>285</v>
      </c>
      <c r="B1330" s="69">
        <f t="shared" si="43"/>
        <v>0</v>
      </c>
      <c r="C1330" s="25" t="s">
        <v>1443</v>
      </c>
    </row>
    <row r="1331" spans="1:33">
      <c r="A1331" s="69">
        <f t="shared" si="42"/>
        <v>286</v>
      </c>
      <c r="B1331" s="69">
        <f t="shared" si="43"/>
        <v>0</v>
      </c>
      <c r="C1331" s="25" t="s">
        <v>1444</v>
      </c>
    </row>
    <row r="1332" spans="1:33">
      <c r="A1332" s="69">
        <f t="shared" si="42"/>
        <v>287</v>
      </c>
      <c r="B1332" s="69">
        <f t="shared" si="43"/>
        <v>0</v>
      </c>
      <c r="C1332" s="25" t="s">
        <v>1445</v>
      </c>
    </row>
    <row r="1333" spans="1:33">
      <c r="A1333" s="69">
        <f t="shared" si="42"/>
        <v>288</v>
      </c>
      <c r="B1333" s="69">
        <f t="shared" si="43"/>
        <v>0</v>
      </c>
      <c r="C1333" s="25" t="s">
        <v>1446</v>
      </c>
    </row>
    <row r="1334" spans="1:33">
      <c r="A1334" s="69">
        <f t="shared" si="42"/>
        <v>289</v>
      </c>
      <c r="B1334" s="69">
        <f t="shared" si="43"/>
        <v>0</v>
      </c>
      <c r="C1334" s="25" t="s">
        <v>1447</v>
      </c>
    </row>
    <row r="1335" spans="1:33">
      <c r="A1335" s="69">
        <f t="shared" si="42"/>
        <v>290</v>
      </c>
      <c r="B1335" s="69">
        <f t="shared" si="43"/>
        <v>0</v>
      </c>
      <c r="C1335" s="25" t="s">
        <v>1448</v>
      </c>
    </row>
    <row r="1336" spans="1:33">
      <c r="A1336" s="69">
        <f t="shared" si="42"/>
        <v>291</v>
      </c>
      <c r="B1336" s="69">
        <f t="shared" si="43"/>
        <v>0</v>
      </c>
      <c r="C1336" s="25" t="s">
        <v>1449</v>
      </c>
    </row>
    <row r="1337" spans="1:33">
      <c r="A1337" s="69">
        <f t="shared" si="42"/>
        <v>292</v>
      </c>
      <c r="B1337" s="69">
        <f t="shared" si="43"/>
        <v>0</v>
      </c>
      <c r="C1337" s="25" t="s">
        <v>1450</v>
      </c>
      <c r="D1337" s="70"/>
      <c r="F1337"/>
      <c r="AG1337"/>
    </row>
    <row r="1338" spans="1:33">
      <c r="A1338" s="69">
        <f t="shared" si="42"/>
        <v>293</v>
      </c>
      <c r="B1338" s="69">
        <f t="shared" si="43"/>
        <v>0</v>
      </c>
      <c r="C1338" s="25" t="s">
        <v>1451</v>
      </c>
      <c r="F1338"/>
      <c r="AG1338"/>
    </row>
    <row r="1339" spans="1:33">
      <c r="A1339" s="69">
        <f t="shared" si="42"/>
        <v>294</v>
      </c>
      <c r="B1339" s="69">
        <f t="shared" si="43"/>
        <v>0</v>
      </c>
      <c r="C1339" s="25" t="s">
        <v>1452</v>
      </c>
    </row>
    <row r="1340" spans="1:33">
      <c r="A1340" s="69">
        <f t="shared" si="42"/>
        <v>295</v>
      </c>
      <c r="B1340" s="69">
        <f t="shared" si="43"/>
        <v>0</v>
      </c>
      <c r="C1340" s="25" t="s">
        <v>1453</v>
      </c>
      <c r="F1340"/>
      <c r="AG1340"/>
    </row>
    <row r="1341" spans="1:33">
      <c r="A1341" s="69">
        <f t="shared" si="42"/>
        <v>296</v>
      </c>
      <c r="B1341" s="69">
        <f t="shared" si="43"/>
        <v>0</v>
      </c>
      <c r="C1341" s="25" t="s">
        <v>1454</v>
      </c>
    </row>
    <row r="1342" spans="1:33">
      <c r="A1342" s="69">
        <f t="shared" si="42"/>
        <v>297</v>
      </c>
      <c r="B1342" s="69">
        <f t="shared" si="43"/>
        <v>0</v>
      </c>
      <c r="C1342" s="25" t="s">
        <v>1455</v>
      </c>
      <c r="AG1342"/>
    </row>
    <row r="1343" spans="1:33">
      <c r="A1343" s="69">
        <f t="shared" si="42"/>
        <v>298</v>
      </c>
      <c r="B1343" s="69">
        <f t="shared" si="43"/>
        <v>0</v>
      </c>
      <c r="C1343" s="25" t="s">
        <v>1456</v>
      </c>
      <c r="D1343" s="70"/>
      <c r="F1343"/>
      <c r="AG1343"/>
    </row>
    <row r="1344" spans="1:33">
      <c r="A1344" s="69">
        <f t="shared" si="42"/>
        <v>299</v>
      </c>
      <c r="B1344" s="69">
        <f t="shared" si="43"/>
        <v>0</v>
      </c>
      <c r="C1344" s="25" t="s">
        <v>1457</v>
      </c>
    </row>
    <row r="1345" spans="1:33">
      <c r="A1345" s="69">
        <f t="shared" si="42"/>
        <v>300</v>
      </c>
      <c r="B1345" s="69">
        <f t="shared" si="43"/>
        <v>0</v>
      </c>
      <c r="C1345" s="25" t="s">
        <v>1458</v>
      </c>
      <c r="D1345" s="70"/>
      <c r="F1345"/>
      <c r="AG1345"/>
    </row>
    <row r="1346" spans="1:33">
      <c r="A1346" s="69">
        <f t="shared" si="42"/>
        <v>301</v>
      </c>
      <c r="B1346" s="69">
        <f t="shared" si="43"/>
        <v>0</v>
      </c>
      <c r="C1346" s="25" t="s">
        <v>1459</v>
      </c>
    </row>
    <row r="1347" spans="1:33">
      <c r="A1347" s="69">
        <f t="shared" si="42"/>
        <v>302</v>
      </c>
      <c r="B1347" s="69">
        <f t="shared" si="43"/>
        <v>0</v>
      </c>
      <c r="C1347" s="25" t="s">
        <v>1460</v>
      </c>
      <c r="F1347"/>
      <c r="AG1347"/>
    </row>
    <row r="1348" spans="1:33">
      <c r="A1348" s="69">
        <f t="shared" si="42"/>
        <v>303</v>
      </c>
      <c r="B1348" s="69">
        <f t="shared" si="43"/>
        <v>0</v>
      </c>
      <c r="C1348" s="25" t="s">
        <v>1461</v>
      </c>
    </row>
    <row r="1349" spans="1:33">
      <c r="A1349" s="69">
        <f t="shared" si="42"/>
        <v>304</v>
      </c>
      <c r="B1349" s="69">
        <f t="shared" si="43"/>
        <v>0</v>
      </c>
      <c r="C1349" s="25" t="s">
        <v>1462</v>
      </c>
    </row>
    <row r="1350" spans="1:33">
      <c r="A1350" s="69">
        <f t="shared" si="42"/>
        <v>305</v>
      </c>
      <c r="B1350" s="69">
        <f t="shared" si="43"/>
        <v>0</v>
      </c>
      <c r="C1350" s="25" t="s">
        <v>1463</v>
      </c>
      <c r="D1350" s="70"/>
      <c r="F1350"/>
      <c r="AG1350"/>
    </row>
    <row r="1351" spans="1:33">
      <c r="A1351" s="69">
        <f t="shared" si="42"/>
        <v>306</v>
      </c>
      <c r="B1351" s="69">
        <f t="shared" si="43"/>
        <v>0</v>
      </c>
      <c r="C1351" s="25" t="s">
        <v>1464</v>
      </c>
      <c r="AG1351"/>
    </row>
    <row r="1352" spans="1:33">
      <c r="A1352" s="69">
        <f t="shared" si="42"/>
        <v>307</v>
      </c>
      <c r="B1352" s="69">
        <f t="shared" si="43"/>
        <v>0</v>
      </c>
      <c r="C1352" s="25" t="s">
        <v>1465</v>
      </c>
    </row>
    <row r="1353" spans="1:33">
      <c r="A1353" s="69">
        <f t="shared" si="42"/>
        <v>308</v>
      </c>
      <c r="B1353" s="69">
        <f t="shared" si="43"/>
        <v>0</v>
      </c>
      <c r="C1353" s="25" t="s">
        <v>1466</v>
      </c>
    </row>
    <row r="1354" spans="1:33">
      <c r="A1354" s="69">
        <f t="shared" si="42"/>
        <v>309</v>
      </c>
      <c r="B1354" s="69">
        <f t="shared" si="43"/>
        <v>0</v>
      </c>
      <c r="C1354" s="25" t="s">
        <v>1467</v>
      </c>
      <c r="AG1354"/>
    </row>
    <row r="1355" spans="1:33">
      <c r="A1355" s="69">
        <f t="shared" si="42"/>
        <v>310</v>
      </c>
      <c r="B1355" s="69">
        <f t="shared" si="43"/>
        <v>0</v>
      </c>
      <c r="C1355" s="25" t="s">
        <v>1468</v>
      </c>
      <c r="D1355" s="70"/>
      <c r="F1355"/>
      <c r="AG1355"/>
    </row>
    <row r="1356" spans="1:33">
      <c r="A1356" s="69">
        <f t="shared" si="42"/>
        <v>311</v>
      </c>
      <c r="B1356" s="69">
        <f t="shared" si="43"/>
        <v>0</v>
      </c>
      <c r="C1356" s="25" t="s">
        <v>1469</v>
      </c>
    </row>
    <row r="1357" spans="1:33">
      <c r="A1357" s="69">
        <f t="shared" si="42"/>
        <v>312</v>
      </c>
      <c r="B1357" s="69">
        <f t="shared" si="43"/>
        <v>0</v>
      </c>
      <c r="C1357" s="25" t="s">
        <v>1470</v>
      </c>
    </row>
    <row r="1358" spans="1:33">
      <c r="A1358" s="69">
        <f t="shared" si="42"/>
        <v>313</v>
      </c>
      <c r="B1358" s="69">
        <f t="shared" si="43"/>
        <v>0</v>
      </c>
      <c r="C1358" s="25" t="s">
        <v>1471</v>
      </c>
    </row>
    <row r="1359" spans="1:33">
      <c r="A1359" s="69">
        <f t="shared" si="42"/>
        <v>314</v>
      </c>
      <c r="B1359" s="69">
        <f t="shared" si="43"/>
        <v>0</v>
      </c>
      <c r="C1359" s="25" t="s">
        <v>1472</v>
      </c>
    </row>
    <row r="1360" spans="1:33">
      <c r="A1360" s="69">
        <f t="shared" si="42"/>
        <v>315</v>
      </c>
      <c r="B1360" s="69">
        <f t="shared" si="43"/>
        <v>0</v>
      </c>
      <c r="C1360" s="25" t="s">
        <v>1473</v>
      </c>
    </row>
    <row r="1361" spans="1:33">
      <c r="A1361" s="69">
        <f t="shared" si="42"/>
        <v>316</v>
      </c>
      <c r="B1361" s="69">
        <f t="shared" si="43"/>
        <v>0</v>
      </c>
      <c r="C1361" s="25" t="s">
        <v>1474</v>
      </c>
    </row>
    <row r="1362" spans="1:33">
      <c r="A1362" s="69">
        <f t="shared" si="42"/>
        <v>317</v>
      </c>
      <c r="B1362" s="69">
        <f t="shared" si="43"/>
        <v>0</v>
      </c>
      <c r="C1362" s="25" t="s">
        <v>1475</v>
      </c>
    </row>
    <row r="1363" spans="1:33">
      <c r="A1363" s="69">
        <f t="shared" si="42"/>
        <v>318</v>
      </c>
      <c r="B1363" s="69">
        <f t="shared" si="43"/>
        <v>0</v>
      </c>
      <c r="C1363" s="25" t="s">
        <v>1476</v>
      </c>
    </row>
    <row r="1364" spans="1:33">
      <c r="A1364" s="69">
        <f t="shared" si="42"/>
        <v>319</v>
      </c>
      <c r="B1364" s="69">
        <f t="shared" si="43"/>
        <v>0</v>
      </c>
      <c r="C1364" s="25" t="s">
        <v>1477</v>
      </c>
    </row>
    <row r="1365" spans="1:33">
      <c r="A1365" s="69">
        <f t="shared" si="42"/>
        <v>320</v>
      </c>
      <c r="B1365" s="69">
        <f t="shared" si="43"/>
        <v>0</v>
      </c>
      <c r="C1365" s="25" t="s">
        <v>1478</v>
      </c>
    </row>
    <row r="1366" spans="1:33">
      <c r="A1366" s="69">
        <f t="shared" ref="A1366:A1373" si="44">ROW()-1045</f>
        <v>321</v>
      </c>
      <c r="B1366" s="69">
        <f t="shared" ref="B1366:B1373" si="45">SUM(D1366:HH1366)</f>
        <v>0</v>
      </c>
      <c r="C1366" s="25" t="s">
        <v>1479</v>
      </c>
      <c r="AG1366"/>
    </row>
    <row r="1367" spans="1:33">
      <c r="A1367" s="69">
        <f t="shared" si="44"/>
        <v>322</v>
      </c>
      <c r="B1367" s="69">
        <f t="shared" si="45"/>
        <v>0</v>
      </c>
      <c r="C1367" s="25" t="s">
        <v>1480</v>
      </c>
    </row>
    <row r="1368" spans="1:33">
      <c r="A1368" s="69">
        <f t="shared" si="44"/>
        <v>323</v>
      </c>
      <c r="B1368" s="69">
        <f t="shared" si="45"/>
        <v>0</v>
      </c>
      <c r="C1368" s="25" t="s">
        <v>1481</v>
      </c>
    </row>
    <row r="1369" spans="1:33">
      <c r="A1369" s="69">
        <f t="shared" si="44"/>
        <v>324</v>
      </c>
      <c r="B1369" s="69">
        <f t="shared" si="45"/>
        <v>0</v>
      </c>
      <c r="C1369" s="25" t="s">
        <v>1482</v>
      </c>
    </row>
    <row r="1370" spans="1:33">
      <c r="A1370" s="69">
        <f t="shared" si="44"/>
        <v>325</v>
      </c>
      <c r="B1370" s="69">
        <f t="shared" si="45"/>
        <v>0</v>
      </c>
      <c r="C1370" s="25" t="s">
        <v>1483</v>
      </c>
    </row>
    <row r="1371" spans="1:33">
      <c r="A1371" s="69">
        <f t="shared" si="44"/>
        <v>326</v>
      </c>
      <c r="B1371" s="69">
        <f t="shared" si="45"/>
        <v>0</v>
      </c>
      <c r="C1371" s="25" t="s">
        <v>1484</v>
      </c>
    </row>
    <row r="1372" spans="1:33">
      <c r="A1372" s="69">
        <f t="shared" si="44"/>
        <v>327</v>
      </c>
      <c r="B1372" s="69">
        <f t="shared" si="45"/>
        <v>0</v>
      </c>
      <c r="C1372" s="25" t="s">
        <v>1485</v>
      </c>
    </row>
    <row r="1373" spans="1:33">
      <c r="A1373" s="69">
        <f t="shared" si="44"/>
        <v>328</v>
      </c>
      <c r="B1373" s="69">
        <f t="shared" si="45"/>
        <v>0</v>
      </c>
      <c r="C1373" s="25" t="s">
        <v>1486</v>
      </c>
    </row>
  </sheetData>
  <printOptions gridLines="1"/>
  <pageMargins left="0.59027777777777801" right="0.39374999999999999" top="0.61180555555555605" bottom="0.72986111111111096" header="0.43333333333333302" footer="0.55138888888888904"/>
  <pageSetup paperSize="9" firstPageNumber="0" orientation="landscape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topLeftCell="A2" workbookViewId="0">
      <selection activeCell="H2" sqref="H2"/>
    </sheetView>
  </sheetViews>
  <sheetFormatPr baseColWidth="10" defaultColWidth="8.83203125" defaultRowHeight="12" x14ac:dyDescent="0"/>
  <cols>
    <col min="1" max="1" width="5" style="72" customWidth="1"/>
    <col min="2" max="2" width="9.6640625" style="73" customWidth="1"/>
    <col min="3" max="3" width="21.83203125" style="74" customWidth="1"/>
    <col min="4" max="6" width="6" style="75" customWidth="1"/>
    <col min="7" max="8" width="3.33203125" style="76" customWidth="1"/>
    <col min="9" max="9" width="6.33203125" style="73" customWidth="1"/>
    <col min="10" max="10" width="1.5" style="77" customWidth="1"/>
    <col min="11" max="15" width="11.6640625" style="74" customWidth="1"/>
  </cols>
  <sheetData>
    <row r="1" spans="1:15" ht="183">
      <c r="A1" s="78" t="s">
        <v>60</v>
      </c>
      <c r="B1" s="79" t="s">
        <v>1487</v>
      </c>
      <c r="C1" s="80" t="s">
        <v>62</v>
      </c>
      <c r="D1" s="81" t="s">
        <v>1488</v>
      </c>
      <c r="E1" s="81" t="s">
        <v>1489</v>
      </c>
      <c r="F1" s="82" t="s">
        <v>1490</v>
      </c>
      <c r="G1" s="81" t="s">
        <v>1491</v>
      </c>
      <c r="H1" s="83" t="s">
        <v>1492</v>
      </c>
      <c r="I1" s="79" t="s">
        <v>61</v>
      </c>
      <c r="J1" s="84"/>
      <c r="K1"/>
      <c r="L1"/>
      <c r="M1"/>
      <c r="N1"/>
      <c r="O1"/>
    </row>
    <row r="2" spans="1:15" ht="72">
      <c r="A2" s="85">
        <v>1000000000</v>
      </c>
      <c r="B2" s="86">
        <v>1000000000</v>
      </c>
      <c r="C2" s="87">
        <v>1000000000</v>
      </c>
      <c r="D2" s="88">
        <v>43204</v>
      </c>
      <c r="E2" s="88">
        <v>43225</v>
      </c>
      <c r="F2" s="88">
        <v>43281</v>
      </c>
      <c r="G2" s="88">
        <v>43316</v>
      </c>
      <c r="H2" s="88">
        <v>43394</v>
      </c>
      <c r="I2" s="86">
        <v>1000000000</v>
      </c>
      <c r="J2" s="89"/>
      <c r="K2" s="3" t="s">
        <v>1493</v>
      </c>
      <c r="L2" s="3"/>
      <c r="M2" s="3"/>
      <c r="N2"/>
      <c r="O2"/>
    </row>
    <row r="3" spans="1:15">
      <c r="A3" s="90"/>
      <c r="B3" s="91"/>
      <c r="C3" s="63" t="s">
        <v>1494</v>
      </c>
      <c r="D3" s="92"/>
      <c r="E3" s="93"/>
      <c r="F3" s="93"/>
      <c r="G3" s="94"/>
      <c r="H3" s="95"/>
      <c r="I3" s="91"/>
      <c r="J3" s="96"/>
      <c r="K3" s="97"/>
      <c r="L3" s="98" t="s">
        <v>1495</v>
      </c>
      <c r="M3" s="98" t="s">
        <v>1496</v>
      </c>
      <c r="N3" s="98" t="s">
        <v>1495</v>
      </c>
      <c r="O3" s="98" t="s">
        <v>1496</v>
      </c>
    </row>
    <row r="4" spans="1:15">
      <c r="A4" s="99">
        <f t="shared" ref="A4:A67" si="0">ROW()-3</f>
        <v>1</v>
      </c>
      <c r="B4" s="73">
        <f>I4</f>
        <v>0</v>
      </c>
      <c r="C4" s="100" t="s">
        <v>123</v>
      </c>
      <c r="G4" s="101"/>
      <c r="H4" s="101"/>
      <c r="I4" s="73">
        <f t="shared" ref="I4:I67" si="1">SUM(D4:H4)</f>
        <v>0</v>
      </c>
      <c r="J4" s="102"/>
      <c r="K4" s="103">
        <v>1</v>
      </c>
      <c r="L4" s="104">
        <v>100</v>
      </c>
      <c r="M4" s="104">
        <v>100</v>
      </c>
      <c r="N4" s="74">
        <f t="shared" ref="N4:N18" si="2">1.2*L4</f>
        <v>120</v>
      </c>
      <c r="O4" s="74">
        <f t="shared" ref="O4:O18" si="3">1.2*M4</f>
        <v>120</v>
      </c>
    </row>
    <row r="5" spans="1:15">
      <c r="A5" s="99">
        <f t="shared" si="0"/>
        <v>2</v>
      </c>
      <c r="B5" s="73">
        <f>I5</f>
        <v>0</v>
      </c>
      <c r="C5" s="100" t="s">
        <v>126</v>
      </c>
      <c r="G5" s="101"/>
      <c r="H5" s="101"/>
      <c r="I5" s="73">
        <f t="shared" si="1"/>
        <v>0</v>
      </c>
      <c r="J5" s="102"/>
      <c r="K5" s="103">
        <v>2</v>
      </c>
      <c r="L5" s="104">
        <v>88</v>
      </c>
      <c r="M5" s="104">
        <v>88</v>
      </c>
      <c r="N5" s="74">
        <f t="shared" si="2"/>
        <v>105.6</v>
      </c>
      <c r="O5" s="74">
        <f t="shared" si="3"/>
        <v>105.6</v>
      </c>
    </row>
    <row r="6" spans="1:15">
      <c r="A6" s="99">
        <f t="shared" si="0"/>
        <v>3</v>
      </c>
      <c r="B6" s="73">
        <f>I6-D6</f>
        <v>0</v>
      </c>
      <c r="C6" s="100" t="s">
        <v>122</v>
      </c>
      <c r="D6" s="105"/>
      <c r="G6" s="101"/>
      <c r="H6" s="101"/>
      <c r="I6" s="73">
        <f t="shared" si="1"/>
        <v>0</v>
      </c>
      <c r="J6" s="102"/>
      <c r="K6" s="103">
        <v>3</v>
      </c>
      <c r="L6" s="104">
        <v>78</v>
      </c>
      <c r="M6" s="104">
        <v>78</v>
      </c>
      <c r="N6" s="74">
        <f t="shared" si="2"/>
        <v>93.6</v>
      </c>
      <c r="O6" s="74">
        <f t="shared" si="3"/>
        <v>93.6</v>
      </c>
    </row>
    <row r="7" spans="1:15">
      <c r="A7" s="99">
        <f t="shared" si="0"/>
        <v>4</v>
      </c>
      <c r="B7" s="73">
        <f>I7</f>
        <v>0</v>
      </c>
      <c r="C7" s="100" t="s">
        <v>131</v>
      </c>
      <c r="G7" s="101"/>
      <c r="H7" s="101"/>
      <c r="I7" s="73">
        <f t="shared" si="1"/>
        <v>0</v>
      </c>
      <c r="J7" s="102"/>
      <c r="K7" s="103">
        <v>4</v>
      </c>
      <c r="L7" s="104">
        <v>72</v>
      </c>
      <c r="M7" s="104">
        <v>70</v>
      </c>
      <c r="N7" s="74">
        <f t="shared" si="2"/>
        <v>86.399999999999991</v>
      </c>
      <c r="O7" s="74">
        <f t="shared" si="3"/>
        <v>84</v>
      </c>
    </row>
    <row r="8" spans="1:15">
      <c r="A8" s="99">
        <f t="shared" si="0"/>
        <v>5</v>
      </c>
      <c r="B8" s="73">
        <f>I8-D8</f>
        <v>0</v>
      </c>
      <c r="C8" s="100" t="s">
        <v>132</v>
      </c>
      <c r="D8" s="105"/>
      <c r="E8"/>
      <c r="G8" s="101"/>
      <c r="H8" s="101"/>
      <c r="I8" s="73">
        <f t="shared" si="1"/>
        <v>0</v>
      </c>
      <c r="J8" s="102"/>
      <c r="K8" s="103">
        <v>5</v>
      </c>
      <c r="L8" s="104">
        <v>68</v>
      </c>
      <c r="M8" s="104">
        <v>62</v>
      </c>
      <c r="N8" s="74">
        <f t="shared" si="2"/>
        <v>81.599999999999994</v>
      </c>
      <c r="O8" s="74">
        <f t="shared" si="3"/>
        <v>74.399999999999991</v>
      </c>
    </row>
    <row r="9" spans="1:15">
      <c r="A9" s="99">
        <f t="shared" si="0"/>
        <v>6</v>
      </c>
      <c r="B9" s="73">
        <f t="shared" ref="B9:B14" si="4">I9</f>
        <v>0</v>
      </c>
      <c r="C9" s="100" t="s">
        <v>151</v>
      </c>
      <c r="E9"/>
      <c r="G9" s="101"/>
      <c r="H9" s="101"/>
      <c r="I9" s="73">
        <f t="shared" si="1"/>
        <v>0</v>
      </c>
      <c r="J9" s="102"/>
      <c r="K9" s="103">
        <v>6</v>
      </c>
      <c r="L9" s="104">
        <v>65</v>
      </c>
      <c r="M9" s="104">
        <v>54</v>
      </c>
      <c r="N9" s="74">
        <f t="shared" si="2"/>
        <v>78</v>
      </c>
      <c r="O9" s="74">
        <f t="shared" si="3"/>
        <v>64.8</v>
      </c>
    </row>
    <row r="10" spans="1:15">
      <c r="A10" s="99">
        <f t="shared" si="0"/>
        <v>7</v>
      </c>
      <c r="B10" s="73">
        <f t="shared" si="4"/>
        <v>0</v>
      </c>
      <c r="C10" s="100" t="s">
        <v>135</v>
      </c>
      <c r="D10"/>
      <c r="E10"/>
      <c r="G10" s="101"/>
      <c r="H10" s="101"/>
      <c r="I10" s="73">
        <f t="shared" si="1"/>
        <v>0</v>
      </c>
      <c r="J10" s="102"/>
      <c r="K10" s="103">
        <v>7</v>
      </c>
      <c r="L10" s="104">
        <v>62</v>
      </c>
      <c r="M10" s="104">
        <v>48</v>
      </c>
      <c r="N10" s="74">
        <f t="shared" si="2"/>
        <v>74.399999999999991</v>
      </c>
      <c r="O10" s="74">
        <f t="shared" si="3"/>
        <v>57.599999999999994</v>
      </c>
    </row>
    <row r="11" spans="1:15">
      <c r="A11" s="99">
        <f t="shared" si="0"/>
        <v>8</v>
      </c>
      <c r="B11" s="73">
        <f t="shared" si="4"/>
        <v>0</v>
      </c>
      <c r="C11" s="100" t="s">
        <v>148</v>
      </c>
      <c r="G11" s="101"/>
      <c r="H11" s="101"/>
      <c r="I11" s="73">
        <f t="shared" si="1"/>
        <v>0</v>
      </c>
      <c r="J11" s="102"/>
      <c r="K11" s="103">
        <v>8</v>
      </c>
      <c r="L11" s="104">
        <v>59</v>
      </c>
      <c r="M11" s="104">
        <v>42</v>
      </c>
      <c r="N11" s="74">
        <f t="shared" si="2"/>
        <v>70.8</v>
      </c>
      <c r="O11" s="74">
        <f t="shared" si="3"/>
        <v>50.4</v>
      </c>
    </row>
    <row r="12" spans="1:15">
      <c r="A12" s="99">
        <f t="shared" si="0"/>
        <v>9</v>
      </c>
      <c r="B12" s="73">
        <f t="shared" si="4"/>
        <v>0</v>
      </c>
      <c r="C12" s="100" t="s">
        <v>155</v>
      </c>
      <c r="E12"/>
      <c r="G12" s="101"/>
      <c r="H12" s="101"/>
      <c r="I12" s="73">
        <f t="shared" si="1"/>
        <v>0</v>
      </c>
      <c r="J12" s="102"/>
      <c r="K12" s="103">
        <v>9</v>
      </c>
      <c r="L12" s="104">
        <v>56</v>
      </c>
      <c r="M12" s="104">
        <v>36</v>
      </c>
      <c r="N12" s="74">
        <f t="shared" si="2"/>
        <v>67.2</v>
      </c>
      <c r="O12" s="74">
        <f t="shared" si="3"/>
        <v>43.199999999999996</v>
      </c>
    </row>
    <row r="13" spans="1:15">
      <c r="A13" s="99">
        <f t="shared" si="0"/>
        <v>10</v>
      </c>
      <c r="B13" s="73">
        <f t="shared" si="4"/>
        <v>0</v>
      </c>
      <c r="C13" s="100" t="s">
        <v>129</v>
      </c>
      <c r="D13"/>
      <c r="G13" s="101"/>
      <c r="H13" s="101"/>
      <c r="I13" s="73">
        <f t="shared" si="1"/>
        <v>0</v>
      </c>
      <c r="J13" s="102"/>
      <c r="K13" s="103">
        <v>10</v>
      </c>
      <c r="L13" s="104">
        <v>53</v>
      </c>
      <c r="M13" s="104">
        <v>30</v>
      </c>
      <c r="N13" s="74">
        <f t="shared" si="2"/>
        <v>63.599999999999994</v>
      </c>
      <c r="O13" s="74">
        <f t="shared" si="3"/>
        <v>36</v>
      </c>
    </row>
    <row r="14" spans="1:15">
      <c r="A14" s="99">
        <f t="shared" si="0"/>
        <v>11</v>
      </c>
      <c r="B14" s="73">
        <f t="shared" si="4"/>
        <v>0</v>
      </c>
      <c r="C14" s="100" t="s">
        <v>152</v>
      </c>
      <c r="G14" s="101"/>
      <c r="H14" s="101"/>
      <c r="I14" s="73">
        <f t="shared" si="1"/>
        <v>0</v>
      </c>
      <c r="J14" s="102"/>
      <c r="K14" s="103">
        <v>11</v>
      </c>
      <c r="L14" s="104">
        <v>50</v>
      </c>
      <c r="M14" s="104">
        <v>24</v>
      </c>
      <c r="N14" s="74">
        <f t="shared" si="2"/>
        <v>60</v>
      </c>
      <c r="O14" s="74">
        <f t="shared" si="3"/>
        <v>28.799999999999997</v>
      </c>
    </row>
    <row r="15" spans="1:15">
      <c r="A15" s="99">
        <f t="shared" si="0"/>
        <v>12</v>
      </c>
      <c r="B15" s="73">
        <f>I15-E15-F15</f>
        <v>0</v>
      </c>
      <c r="C15" s="100" t="s">
        <v>125</v>
      </c>
      <c r="D15"/>
      <c r="E15" s="105"/>
      <c r="F15" s="105"/>
      <c r="G15" s="101"/>
      <c r="H15" s="101"/>
      <c r="I15" s="73">
        <f t="shared" si="1"/>
        <v>0</v>
      </c>
      <c r="J15" s="102"/>
      <c r="K15" s="103">
        <v>12</v>
      </c>
      <c r="L15" s="104">
        <v>47</v>
      </c>
      <c r="M15" s="104">
        <v>18</v>
      </c>
      <c r="N15" s="74">
        <f t="shared" si="2"/>
        <v>56.4</v>
      </c>
      <c r="O15" s="74">
        <f t="shared" si="3"/>
        <v>21.599999999999998</v>
      </c>
    </row>
    <row r="16" spans="1:15">
      <c r="A16" s="99">
        <f t="shared" si="0"/>
        <v>13</v>
      </c>
      <c r="B16" s="73">
        <f t="shared" ref="B16:B79" si="5">I16</f>
        <v>0</v>
      </c>
      <c r="C16" s="100" t="s">
        <v>184</v>
      </c>
      <c r="E16"/>
      <c r="G16" s="101"/>
      <c r="H16" s="101"/>
      <c r="I16" s="73">
        <f t="shared" si="1"/>
        <v>0</v>
      </c>
      <c r="J16" s="102"/>
      <c r="K16" s="103">
        <v>13</v>
      </c>
      <c r="L16" s="104">
        <v>44</v>
      </c>
      <c r="M16" s="104">
        <v>12</v>
      </c>
      <c r="N16" s="74">
        <f t="shared" si="2"/>
        <v>52.8</v>
      </c>
      <c r="O16" s="74">
        <f t="shared" si="3"/>
        <v>14.399999999999999</v>
      </c>
    </row>
    <row r="17" spans="1:15">
      <c r="A17" s="99">
        <f t="shared" si="0"/>
        <v>14</v>
      </c>
      <c r="B17" s="73">
        <f t="shared" si="5"/>
        <v>0</v>
      </c>
      <c r="C17" s="100" t="s">
        <v>156</v>
      </c>
      <c r="G17" s="101"/>
      <c r="H17" s="101"/>
      <c r="I17" s="73">
        <f t="shared" si="1"/>
        <v>0</v>
      </c>
      <c r="J17" s="102"/>
      <c r="K17" s="103">
        <v>14</v>
      </c>
      <c r="L17" s="104">
        <v>41</v>
      </c>
      <c r="M17" s="104">
        <v>6</v>
      </c>
      <c r="N17" s="74">
        <f t="shared" si="2"/>
        <v>49.199999999999996</v>
      </c>
      <c r="O17" s="74">
        <f t="shared" si="3"/>
        <v>7.1999999999999993</v>
      </c>
    </row>
    <row r="18" spans="1:15">
      <c r="A18" s="99">
        <f t="shared" si="0"/>
        <v>15</v>
      </c>
      <c r="B18" s="73">
        <f t="shared" si="5"/>
        <v>0</v>
      </c>
      <c r="C18" s="100" t="s">
        <v>185</v>
      </c>
      <c r="D18"/>
      <c r="G18" s="101"/>
      <c r="H18" s="101"/>
      <c r="I18" s="73">
        <f t="shared" si="1"/>
        <v>0</v>
      </c>
      <c r="J18" s="102"/>
      <c r="K18" s="103">
        <v>15</v>
      </c>
      <c r="L18" s="104">
        <v>38</v>
      </c>
      <c r="M18" s="104">
        <v>3</v>
      </c>
      <c r="N18" s="74">
        <f t="shared" si="2"/>
        <v>45.6</v>
      </c>
      <c r="O18" s="74">
        <f t="shared" si="3"/>
        <v>3.5999999999999996</v>
      </c>
    </row>
    <row r="19" spans="1:15">
      <c r="A19" s="99">
        <f t="shared" si="0"/>
        <v>16</v>
      </c>
      <c r="B19" s="73">
        <f t="shared" si="5"/>
        <v>0</v>
      </c>
      <c r="C19" s="100" t="s">
        <v>149</v>
      </c>
      <c r="G19" s="101"/>
      <c r="H19" s="101"/>
      <c r="I19" s="73">
        <f t="shared" si="1"/>
        <v>0</v>
      </c>
      <c r="J19" s="102"/>
      <c r="K19" s="103">
        <v>16</v>
      </c>
      <c r="L19" s="104">
        <v>35</v>
      </c>
      <c r="M19" s="104"/>
      <c r="N19" s="74">
        <f t="shared" ref="N19:N33" si="6">1.2*L19</f>
        <v>42</v>
      </c>
      <c r="O19"/>
    </row>
    <row r="20" spans="1:15">
      <c r="A20" s="99">
        <f t="shared" si="0"/>
        <v>17</v>
      </c>
      <c r="B20" s="73">
        <f t="shared" si="5"/>
        <v>0</v>
      </c>
      <c r="C20" s="100" t="s">
        <v>136</v>
      </c>
      <c r="E20"/>
      <c r="G20" s="101"/>
      <c r="H20" s="101"/>
      <c r="I20" s="73">
        <f t="shared" si="1"/>
        <v>0</v>
      </c>
      <c r="J20" s="102"/>
      <c r="K20" s="103">
        <v>17</v>
      </c>
      <c r="L20" s="104">
        <v>32</v>
      </c>
      <c r="M20" s="104"/>
      <c r="N20" s="74">
        <f t="shared" si="6"/>
        <v>38.4</v>
      </c>
      <c r="O20"/>
    </row>
    <row r="21" spans="1:15">
      <c r="A21" s="99">
        <f t="shared" si="0"/>
        <v>18</v>
      </c>
      <c r="B21" s="73">
        <f t="shared" si="5"/>
        <v>0</v>
      </c>
      <c r="C21" s="100" t="s">
        <v>144</v>
      </c>
      <c r="D21"/>
      <c r="G21" s="101"/>
      <c r="H21" s="101"/>
      <c r="I21" s="73">
        <f t="shared" si="1"/>
        <v>0</v>
      </c>
      <c r="J21" s="102"/>
      <c r="K21" s="103">
        <v>18</v>
      </c>
      <c r="L21" s="104">
        <v>29</v>
      </c>
      <c r="M21" s="104"/>
      <c r="N21" s="74">
        <f t="shared" si="6"/>
        <v>34.799999999999997</v>
      </c>
      <c r="O21"/>
    </row>
    <row r="22" spans="1:15">
      <c r="A22" s="99">
        <f t="shared" si="0"/>
        <v>19</v>
      </c>
      <c r="B22" s="73">
        <f t="shared" si="5"/>
        <v>0</v>
      </c>
      <c r="C22" s="100" t="s">
        <v>133</v>
      </c>
      <c r="E22"/>
      <c r="G22" s="101"/>
      <c r="H22" s="101"/>
      <c r="I22" s="73">
        <f t="shared" si="1"/>
        <v>0</v>
      </c>
      <c r="J22" s="102"/>
      <c r="K22" s="103">
        <v>19</v>
      </c>
      <c r="L22" s="104">
        <v>26</v>
      </c>
      <c r="M22" s="104"/>
      <c r="N22" s="74">
        <f t="shared" si="6"/>
        <v>31.2</v>
      </c>
      <c r="O22"/>
    </row>
    <row r="23" spans="1:15">
      <c r="A23" s="99">
        <f t="shared" si="0"/>
        <v>20</v>
      </c>
      <c r="B23" s="73">
        <f t="shared" si="5"/>
        <v>0</v>
      </c>
      <c r="C23" s="74" t="s">
        <v>187</v>
      </c>
      <c r="D23"/>
      <c r="G23" s="101"/>
      <c r="H23" s="101"/>
      <c r="I23" s="73">
        <f t="shared" si="1"/>
        <v>0</v>
      </c>
      <c r="J23" s="102"/>
      <c r="K23" s="103">
        <v>20</v>
      </c>
      <c r="L23" s="104">
        <v>23</v>
      </c>
      <c r="M23" s="104"/>
      <c r="N23" s="74">
        <f t="shared" si="6"/>
        <v>27.599999999999998</v>
      </c>
      <c r="O23"/>
    </row>
    <row r="24" spans="1:15">
      <c r="A24" s="99">
        <f t="shared" si="0"/>
        <v>21</v>
      </c>
      <c r="B24" s="73">
        <f t="shared" si="5"/>
        <v>0</v>
      </c>
      <c r="C24" s="100" t="s">
        <v>195</v>
      </c>
      <c r="D24"/>
      <c r="E24"/>
      <c r="G24" s="101"/>
      <c r="H24" s="101"/>
      <c r="I24" s="73">
        <f t="shared" si="1"/>
        <v>0</v>
      </c>
      <c r="J24" s="102"/>
      <c r="K24" s="103">
        <v>21</v>
      </c>
      <c r="L24" s="104">
        <v>20</v>
      </c>
      <c r="M24" s="104"/>
      <c r="N24" s="74">
        <f t="shared" si="6"/>
        <v>24</v>
      </c>
      <c r="O24"/>
    </row>
    <row r="25" spans="1:15">
      <c r="A25" s="99">
        <f t="shared" si="0"/>
        <v>22</v>
      </c>
      <c r="B25" s="73">
        <f t="shared" si="5"/>
        <v>0</v>
      </c>
      <c r="C25" s="100" t="s">
        <v>161</v>
      </c>
      <c r="D25"/>
      <c r="G25" s="101"/>
      <c r="H25" s="101"/>
      <c r="I25" s="73">
        <f t="shared" si="1"/>
        <v>0</v>
      </c>
      <c r="J25" s="102"/>
      <c r="K25" s="103">
        <v>22</v>
      </c>
      <c r="L25" s="104">
        <v>18</v>
      </c>
      <c r="M25" s="104"/>
      <c r="N25" s="74">
        <f t="shared" si="6"/>
        <v>21.599999999999998</v>
      </c>
      <c r="O25"/>
    </row>
    <row r="26" spans="1:15">
      <c r="A26" s="99">
        <f t="shared" si="0"/>
        <v>23</v>
      </c>
      <c r="B26" s="73">
        <f t="shared" si="5"/>
        <v>0</v>
      </c>
      <c r="C26" s="100" t="s">
        <v>130</v>
      </c>
      <c r="D26"/>
      <c r="G26" s="101"/>
      <c r="H26" s="101"/>
      <c r="I26" s="73">
        <f t="shared" si="1"/>
        <v>0</v>
      </c>
      <c r="J26" s="102"/>
      <c r="K26" s="103">
        <v>23</v>
      </c>
      <c r="L26" s="104">
        <v>16</v>
      </c>
      <c r="M26" s="104"/>
      <c r="N26" s="74">
        <f t="shared" si="6"/>
        <v>19.2</v>
      </c>
      <c r="O26"/>
    </row>
    <row r="27" spans="1:15">
      <c r="A27" s="99">
        <f t="shared" si="0"/>
        <v>24</v>
      </c>
      <c r="B27" s="73">
        <f t="shared" si="5"/>
        <v>0</v>
      </c>
      <c r="C27" s="100" t="s">
        <v>146</v>
      </c>
      <c r="D27"/>
      <c r="E27"/>
      <c r="G27" s="101"/>
      <c r="H27" s="101"/>
      <c r="I27" s="73">
        <f t="shared" si="1"/>
        <v>0</v>
      </c>
      <c r="J27" s="102"/>
      <c r="K27" s="103">
        <v>24</v>
      </c>
      <c r="L27" s="104">
        <v>14</v>
      </c>
      <c r="M27" s="104"/>
      <c r="N27" s="74">
        <f t="shared" si="6"/>
        <v>16.8</v>
      </c>
      <c r="O27"/>
    </row>
    <row r="28" spans="1:15">
      <c r="A28" s="99">
        <f t="shared" si="0"/>
        <v>25</v>
      </c>
      <c r="B28" s="73">
        <f t="shared" si="5"/>
        <v>0</v>
      </c>
      <c r="C28" s="100" t="s">
        <v>186</v>
      </c>
      <c r="D28"/>
      <c r="E28"/>
      <c r="G28" s="101"/>
      <c r="H28" s="101"/>
      <c r="I28" s="73">
        <f t="shared" si="1"/>
        <v>0</v>
      </c>
      <c r="J28" s="102"/>
      <c r="K28" s="103">
        <v>25</v>
      </c>
      <c r="L28" s="104">
        <v>12</v>
      </c>
      <c r="M28" s="104"/>
      <c r="N28" s="74">
        <f t="shared" si="6"/>
        <v>14.399999999999999</v>
      </c>
      <c r="O28"/>
    </row>
    <row r="29" spans="1:15">
      <c r="A29" s="99">
        <f t="shared" si="0"/>
        <v>26</v>
      </c>
      <c r="B29" s="73">
        <f t="shared" si="5"/>
        <v>0</v>
      </c>
      <c r="C29" s="100" t="s">
        <v>273</v>
      </c>
      <c r="E29"/>
      <c r="G29" s="101"/>
      <c r="H29" s="101"/>
      <c r="I29" s="73">
        <f t="shared" si="1"/>
        <v>0</v>
      </c>
      <c r="J29" s="102"/>
      <c r="K29" s="103">
        <v>26</v>
      </c>
      <c r="L29" s="104">
        <v>10</v>
      </c>
      <c r="M29" s="104"/>
      <c r="N29" s="74">
        <f t="shared" si="6"/>
        <v>12</v>
      </c>
      <c r="O29"/>
    </row>
    <row r="30" spans="1:15">
      <c r="A30" s="99">
        <f t="shared" si="0"/>
        <v>27</v>
      </c>
      <c r="B30" s="73">
        <f t="shared" si="5"/>
        <v>0</v>
      </c>
      <c r="C30" s="100" t="s">
        <v>142</v>
      </c>
      <c r="D30"/>
      <c r="E30"/>
      <c r="G30" s="101"/>
      <c r="H30" s="101"/>
      <c r="I30" s="73">
        <f t="shared" si="1"/>
        <v>0</v>
      </c>
      <c r="J30" s="102"/>
      <c r="K30" s="103">
        <v>27</v>
      </c>
      <c r="L30" s="104">
        <v>8</v>
      </c>
      <c r="M30" s="104"/>
      <c r="N30" s="74">
        <f t="shared" si="6"/>
        <v>9.6</v>
      </c>
      <c r="O30"/>
    </row>
    <row r="31" spans="1:15">
      <c r="A31" s="99">
        <f t="shared" si="0"/>
        <v>28</v>
      </c>
      <c r="B31" s="73">
        <f t="shared" si="5"/>
        <v>0</v>
      </c>
      <c r="C31" s="100" t="s">
        <v>1497</v>
      </c>
      <c r="E31"/>
      <c r="G31" s="101"/>
      <c r="H31" s="101"/>
      <c r="I31" s="73">
        <f t="shared" si="1"/>
        <v>0</v>
      </c>
      <c r="J31" s="102"/>
      <c r="K31" s="103">
        <v>28</v>
      </c>
      <c r="L31" s="104">
        <v>6</v>
      </c>
      <c r="M31" s="104"/>
      <c r="N31" s="74">
        <f t="shared" si="6"/>
        <v>7.1999999999999993</v>
      </c>
      <c r="O31"/>
    </row>
    <row r="32" spans="1:15">
      <c r="A32" s="99">
        <f t="shared" si="0"/>
        <v>29</v>
      </c>
      <c r="B32" s="73">
        <f t="shared" si="5"/>
        <v>0</v>
      </c>
      <c r="C32" s="100" t="s">
        <v>157</v>
      </c>
      <c r="G32" s="101"/>
      <c r="H32" s="101"/>
      <c r="I32" s="73">
        <f t="shared" si="1"/>
        <v>0</v>
      </c>
      <c r="J32" s="102"/>
      <c r="K32" s="103">
        <v>29</v>
      </c>
      <c r="L32" s="104">
        <v>4</v>
      </c>
      <c r="M32" s="104"/>
      <c r="N32" s="74">
        <f t="shared" si="6"/>
        <v>4.8</v>
      </c>
      <c r="O32"/>
    </row>
    <row r="33" spans="1:15">
      <c r="A33" s="99">
        <f t="shared" si="0"/>
        <v>30</v>
      </c>
      <c r="B33" s="73">
        <f t="shared" si="5"/>
        <v>0</v>
      </c>
      <c r="C33" s="74" t="s">
        <v>192</v>
      </c>
      <c r="D33"/>
      <c r="G33" s="101"/>
      <c r="H33" s="101"/>
      <c r="I33" s="73">
        <f t="shared" si="1"/>
        <v>0</v>
      </c>
      <c r="J33" s="102"/>
      <c r="K33" s="103">
        <v>30</v>
      </c>
      <c r="L33" s="104">
        <v>2</v>
      </c>
      <c r="M33" s="104"/>
      <c r="N33" s="74">
        <f t="shared" si="6"/>
        <v>2.4</v>
      </c>
      <c r="O33"/>
    </row>
    <row r="34" spans="1:15">
      <c r="A34" s="99">
        <f t="shared" si="0"/>
        <v>31</v>
      </c>
      <c r="B34" s="73">
        <f t="shared" si="5"/>
        <v>0</v>
      </c>
      <c r="C34" s="100" t="s">
        <v>281</v>
      </c>
      <c r="D34"/>
      <c r="E34"/>
      <c r="G34" s="101"/>
      <c r="H34" s="101"/>
      <c r="I34" s="73">
        <f t="shared" si="1"/>
        <v>0</v>
      </c>
      <c r="J34" s="102"/>
      <c r="K34"/>
      <c r="L34"/>
      <c r="M34"/>
      <c r="N34"/>
      <c r="O34"/>
    </row>
    <row r="35" spans="1:15">
      <c r="A35" s="99">
        <f t="shared" si="0"/>
        <v>32</v>
      </c>
      <c r="B35" s="73">
        <f t="shared" si="5"/>
        <v>0</v>
      </c>
      <c r="C35" s="100" t="s">
        <v>277</v>
      </c>
      <c r="D35"/>
      <c r="E35"/>
      <c r="G35" s="101"/>
      <c r="H35" s="101"/>
      <c r="I35" s="73">
        <f t="shared" si="1"/>
        <v>0</v>
      </c>
      <c r="J35" s="102"/>
      <c r="K35"/>
      <c r="L35"/>
      <c r="M35"/>
      <c r="N35"/>
      <c r="O35"/>
    </row>
    <row r="36" spans="1:15">
      <c r="A36" s="99">
        <f t="shared" si="0"/>
        <v>33</v>
      </c>
      <c r="B36" s="73">
        <f t="shared" si="5"/>
        <v>0</v>
      </c>
      <c r="C36" s="100" t="s">
        <v>137</v>
      </c>
      <c r="G36" s="101"/>
      <c r="H36" s="101"/>
      <c r="I36" s="73">
        <f t="shared" si="1"/>
        <v>0</v>
      </c>
      <c r="J36" s="102"/>
      <c r="K36"/>
      <c r="L36"/>
      <c r="M36"/>
      <c r="N36"/>
      <c r="O36"/>
    </row>
    <row r="37" spans="1:15">
      <c r="A37" s="99">
        <f t="shared" si="0"/>
        <v>34</v>
      </c>
      <c r="B37" s="73">
        <f t="shared" si="5"/>
        <v>0</v>
      </c>
      <c r="C37" s="100" t="s">
        <v>200</v>
      </c>
      <c r="D37"/>
      <c r="E37"/>
      <c r="G37" s="101"/>
      <c r="H37" s="101"/>
      <c r="I37" s="73">
        <f t="shared" si="1"/>
        <v>0</v>
      </c>
      <c r="J37" s="102"/>
      <c r="K37"/>
      <c r="L37"/>
      <c r="M37"/>
      <c r="N37"/>
      <c r="O37"/>
    </row>
    <row r="38" spans="1:15">
      <c r="A38" s="99">
        <f t="shared" si="0"/>
        <v>35</v>
      </c>
      <c r="B38" s="73">
        <f t="shared" si="5"/>
        <v>0</v>
      </c>
      <c r="C38" s="74" t="s">
        <v>279</v>
      </c>
      <c r="D38"/>
      <c r="E38"/>
      <c r="G38" s="101"/>
      <c r="H38" s="101"/>
      <c r="I38" s="73">
        <f t="shared" si="1"/>
        <v>0</v>
      </c>
      <c r="J38" s="102"/>
      <c r="K38"/>
      <c r="L38"/>
      <c r="M38"/>
      <c r="N38"/>
      <c r="O38"/>
    </row>
    <row r="39" spans="1:15">
      <c r="A39" s="99">
        <f t="shared" si="0"/>
        <v>36</v>
      </c>
      <c r="B39" s="73">
        <f t="shared" si="5"/>
        <v>0</v>
      </c>
      <c r="C39" s="100" t="s">
        <v>143</v>
      </c>
      <c r="D39"/>
      <c r="G39" s="101"/>
      <c r="H39" s="101"/>
      <c r="I39" s="73">
        <f t="shared" si="1"/>
        <v>0</v>
      </c>
      <c r="J39" s="102"/>
      <c r="K39"/>
      <c r="L39"/>
      <c r="M39"/>
      <c r="N39"/>
      <c r="O39"/>
    </row>
    <row r="40" spans="1:15">
      <c r="A40" s="99">
        <f t="shared" si="0"/>
        <v>37</v>
      </c>
      <c r="B40" s="73">
        <f t="shared" si="5"/>
        <v>0</v>
      </c>
      <c r="C40" s="100" t="s">
        <v>286</v>
      </c>
      <c r="D40"/>
      <c r="E40"/>
      <c r="G40" s="101"/>
      <c r="H40" s="101"/>
      <c r="I40" s="73">
        <f t="shared" si="1"/>
        <v>0</v>
      </c>
      <c r="J40" s="102"/>
      <c r="K40"/>
      <c r="L40"/>
      <c r="M40"/>
      <c r="N40"/>
      <c r="O40"/>
    </row>
    <row r="41" spans="1:15">
      <c r="A41" s="99">
        <f t="shared" si="0"/>
        <v>38</v>
      </c>
      <c r="B41" s="73">
        <f t="shared" si="5"/>
        <v>0</v>
      </c>
      <c r="C41" s="100" t="s">
        <v>288</v>
      </c>
      <c r="D41"/>
      <c r="E41"/>
      <c r="G41" s="101"/>
      <c r="H41" s="101"/>
      <c r="I41" s="73">
        <f t="shared" si="1"/>
        <v>0</v>
      </c>
      <c r="J41" s="102"/>
      <c r="K41"/>
      <c r="L41"/>
      <c r="M41"/>
      <c r="N41"/>
      <c r="O41"/>
    </row>
    <row r="42" spans="1:15">
      <c r="A42" s="99">
        <f t="shared" si="0"/>
        <v>39</v>
      </c>
      <c r="B42" s="73">
        <f t="shared" si="5"/>
        <v>0</v>
      </c>
      <c r="C42" s="100" t="s">
        <v>162</v>
      </c>
      <c r="D42"/>
      <c r="E42"/>
      <c r="G42" s="101"/>
      <c r="H42" s="101"/>
      <c r="I42" s="73">
        <f t="shared" si="1"/>
        <v>0</v>
      </c>
      <c r="J42" s="102"/>
      <c r="K42"/>
      <c r="L42"/>
      <c r="M42"/>
      <c r="N42"/>
      <c r="O42"/>
    </row>
    <row r="43" spans="1:15">
      <c r="A43" s="99">
        <f t="shared" si="0"/>
        <v>40</v>
      </c>
      <c r="B43" s="73">
        <f t="shared" si="5"/>
        <v>0</v>
      </c>
      <c r="C43" s="100" t="s">
        <v>285</v>
      </c>
      <c r="D43"/>
      <c r="E43"/>
      <c r="G43" s="101"/>
      <c r="H43" s="101"/>
      <c r="I43" s="73">
        <f t="shared" si="1"/>
        <v>0</v>
      </c>
      <c r="J43" s="102"/>
      <c r="K43"/>
      <c r="L43"/>
      <c r="M43"/>
      <c r="N43"/>
      <c r="O43"/>
    </row>
    <row r="44" spans="1:15">
      <c r="A44" s="99">
        <f t="shared" si="0"/>
        <v>41</v>
      </c>
      <c r="B44" s="73">
        <f t="shared" si="5"/>
        <v>0</v>
      </c>
      <c r="C44" s="100" t="s">
        <v>289</v>
      </c>
      <c r="D44"/>
      <c r="E44"/>
      <c r="G44" s="101"/>
      <c r="H44" s="101"/>
      <c r="I44" s="73">
        <f t="shared" si="1"/>
        <v>0</v>
      </c>
      <c r="J44" s="102"/>
      <c r="K44"/>
      <c r="L44"/>
      <c r="M44"/>
      <c r="N44"/>
      <c r="O44"/>
    </row>
    <row r="45" spans="1:15">
      <c r="A45" s="99">
        <f t="shared" si="0"/>
        <v>42</v>
      </c>
      <c r="B45" s="73">
        <f t="shared" si="5"/>
        <v>0</v>
      </c>
      <c r="C45" s="100" t="s">
        <v>293</v>
      </c>
      <c r="D45"/>
      <c r="E45"/>
      <c r="G45" s="101"/>
      <c r="H45" s="101"/>
      <c r="I45" s="73">
        <f t="shared" si="1"/>
        <v>0</v>
      </c>
      <c r="J45" s="102"/>
      <c r="K45"/>
      <c r="L45"/>
      <c r="M45"/>
      <c r="N45"/>
      <c r="O45"/>
    </row>
    <row r="46" spans="1:15">
      <c r="A46" s="99">
        <f t="shared" si="0"/>
        <v>43</v>
      </c>
      <c r="B46" s="73">
        <f t="shared" si="5"/>
        <v>0</v>
      </c>
      <c r="C46" s="100" t="s">
        <v>290</v>
      </c>
      <c r="D46"/>
      <c r="E46"/>
      <c r="G46" s="101"/>
      <c r="H46" s="101"/>
      <c r="I46" s="73">
        <f t="shared" si="1"/>
        <v>0</v>
      </c>
      <c r="J46" s="102"/>
      <c r="K46"/>
      <c r="L46"/>
      <c r="M46"/>
      <c r="N46"/>
      <c r="O46"/>
    </row>
    <row r="47" spans="1:15">
      <c r="A47" s="99">
        <f t="shared" si="0"/>
        <v>44</v>
      </c>
      <c r="B47" s="73">
        <f t="shared" si="5"/>
        <v>0</v>
      </c>
      <c r="C47" s="100" t="s">
        <v>296</v>
      </c>
      <c r="D47"/>
      <c r="E47"/>
      <c r="G47" s="101"/>
      <c r="H47" s="101"/>
      <c r="I47" s="73">
        <f t="shared" si="1"/>
        <v>0</v>
      </c>
      <c r="J47" s="102"/>
      <c r="K47"/>
      <c r="L47"/>
      <c r="M47"/>
      <c r="N47"/>
      <c r="O47"/>
    </row>
    <row r="48" spans="1:15">
      <c r="A48" s="99">
        <f t="shared" si="0"/>
        <v>45</v>
      </c>
      <c r="B48" s="73">
        <f t="shared" si="5"/>
        <v>0</v>
      </c>
      <c r="C48" s="100" t="s">
        <v>163</v>
      </c>
      <c r="E48"/>
      <c r="G48" s="101"/>
      <c r="H48" s="101"/>
      <c r="I48" s="73">
        <f t="shared" si="1"/>
        <v>0</v>
      </c>
      <c r="J48" s="102"/>
      <c r="K48"/>
      <c r="L48"/>
      <c r="M48"/>
      <c r="N48"/>
      <c r="O48"/>
    </row>
    <row r="49" spans="1:15">
      <c r="A49" s="99">
        <f t="shared" si="0"/>
        <v>46</v>
      </c>
      <c r="B49" s="73">
        <f t="shared" si="5"/>
        <v>0</v>
      </c>
      <c r="C49" s="100" t="s">
        <v>1498</v>
      </c>
      <c r="D49"/>
      <c r="E49"/>
      <c r="G49" s="101"/>
      <c r="H49" s="101"/>
      <c r="I49" s="73">
        <f t="shared" si="1"/>
        <v>0</v>
      </c>
      <c r="J49" s="102"/>
      <c r="K49"/>
      <c r="L49"/>
      <c r="M49"/>
      <c r="N49"/>
      <c r="O49"/>
    </row>
    <row r="50" spans="1:15">
      <c r="A50" s="99">
        <f t="shared" si="0"/>
        <v>47</v>
      </c>
      <c r="B50" s="73">
        <f t="shared" si="5"/>
        <v>0</v>
      </c>
      <c r="C50" s="100" t="s">
        <v>150</v>
      </c>
      <c r="D50"/>
      <c r="G50" s="101"/>
      <c r="H50" s="101"/>
      <c r="I50" s="73">
        <f t="shared" si="1"/>
        <v>0</v>
      </c>
      <c r="J50" s="102"/>
      <c r="K50"/>
      <c r="L50"/>
      <c r="M50"/>
      <c r="N50"/>
      <c r="O50"/>
    </row>
    <row r="51" spans="1:15">
      <c r="A51" s="99">
        <f t="shared" si="0"/>
        <v>48</v>
      </c>
      <c r="B51" s="73">
        <f t="shared" si="5"/>
        <v>0</v>
      </c>
      <c r="C51" s="100" t="s">
        <v>275</v>
      </c>
      <c r="D51"/>
      <c r="E51"/>
      <c r="G51" s="101"/>
      <c r="H51" s="101"/>
      <c r="I51" s="73">
        <f t="shared" si="1"/>
        <v>0</v>
      </c>
      <c r="J51" s="102"/>
      <c r="K51"/>
      <c r="L51"/>
      <c r="M51"/>
      <c r="N51"/>
      <c r="O51"/>
    </row>
    <row r="52" spans="1:15">
      <c r="A52" s="99">
        <f t="shared" si="0"/>
        <v>49</v>
      </c>
      <c r="B52" s="73">
        <f t="shared" si="5"/>
        <v>0</v>
      </c>
      <c r="C52" s="100" t="s">
        <v>297</v>
      </c>
      <c r="D52"/>
      <c r="E52"/>
      <c r="G52" s="101"/>
      <c r="H52" s="101"/>
      <c r="I52" s="73">
        <f t="shared" si="1"/>
        <v>0</v>
      </c>
      <c r="J52" s="102"/>
      <c r="K52"/>
      <c r="L52"/>
      <c r="M52"/>
      <c r="N52"/>
      <c r="O52"/>
    </row>
    <row r="53" spans="1:15">
      <c r="A53" s="99">
        <f t="shared" si="0"/>
        <v>50</v>
      </c>
      <c r="B53" s="73">
        <f t="shared" si="5"/>
        <v>0</v>
      </c>
      <c r="C53" s="100" t="s">
        <v>169</v>
      </c>
      <c r="D53"/>
      <c r="E53"/>
      <c r="G53" s="101"/>
      <c r="H53" s="101"/>
      <c r="I53" s="73">
        <f t="shared" si="1"/>
        <v>0</v>
      </c>
      <c r="J53" s="102"/>
      <c r="K53"/>
      <c r="L53"/>
      <c r="M53"/>
      <c r="N53"/>
      <c r="O53"/>
    </row>
    <row r="54" spans="1:15">
      <c r="A54" s="99">
        <f t="shared" si="0"/>
        <v>51</v>
      </c>
      <c r="B54" s="73">
        <f t="shared" si="5"/>
        <v>0</v>
      </c>
      <c r="C54" s="100" t="s">
        <v>301</v>
      </c>
      <c r="D54"/>
      <c r="E54"/>
      <c r="G54" s="101"/>
      <c r="H54" s="101"/>
      <c r="I54" s="73">
        <f t="shared" si="1"/>
        <v>0</v>
      </c>
      <c r="J54" s="102"/>
      <c r="K54"/>
      <c r="L54"/>
      <c r="M54"/>
      <c r="N54"/>
      <c r="O54"/>
    </row>
    <row r="55" spans="1:15">
      <c r="A55" s="99">
        <f t="shared" si="0"/>
        <v>52</v>
      </c>
      <c r="B55" s="73">
        <f t="shared" si="5"/>
        <v>0</v>
      </c>
      <c r="C55" s="100" t="s">
        <v>141</v>
      </c>
      <c r="E55"/>
      <c r="G55" s="101"/>
      <c r="H55" s="101"/>
      <c r="I55" s="73">
        <f t="shared" si="1"/>
        <v>0</v>
      </c>
      <c r="J55" s="102"/>
      <c r="K55"/>
      <c r="L55"/>
      <c r="M55"/>
      <c r="N55"/>
      <c r="O55"/>
    </row>
    <row r="56" spans="1:15">
      <c r="A56" s="99">
        <f t="shared" si="0"/>
        <v>53</v>
      </c>
      <c r="B56" s="73">
        <f t="shared" si="5"/>
        <v>0</v>
      </c>
      <c r="C56" s="100" t="s">
        <v>145</v>
      </c>
      <c r="D56"/>
      <c r="E56"/>
      <c r="G56" s="101"/>
      <c r="H56" s="101"/>
      <c r="I56" s="73">
        <f t="shared" si="1"/>
        <v>0</v>
      </c>
      <c r="J56" s="102"/>
      <c r="K56"/>
      <c r="L56"/>
      <c r="M56"/>
      <c r="N56"/>
      <c r="O56"/>
    </row>
    <row r="57" spans="1:15">
      <c r="A57" s="99">
        <f t="shared" si="0"/>
        <v>54</v>
      </c>
      <c r="B57" s="73">
        <f t="shared" si="5"/>
        <v>0</v>
      </c>
      <c r="C57" s="100" t="s">
        <v>194</v>
      </c>
      <c r="D57"/>
      <c r="E57"/>
      <c r="G57" s="101"/>
      <c r="H57" s="101"/>
      <c r="I57" s="73">
        <f t="shared" si="1"/>
        <v>0</v>
      </c>
      <c r="J57" s="102"/>
      <c r="K57"/>
      <c r="L57"/>
      <c r="M57"/>
      <c r="N57"/>
      <c r="O57"/>
    </row>
    <row r="58" spans="1:15">
      <c r="A58" s="99">
        <f t="shared" si="0"/>
        <v>55</v>
      </c>
      <c r="B58" s="73">
        <f t="shared" si="5"/>
        <v>0</v>
      </c>
      <c r="C58" s="100" t="s">
        <v>304</v>
      </c>
      <c r="D58"/>
      <c r="E58"/>
      <c r="G58" s="101"/>
      <c r="H58" s="101"/>
      <c r="I58" s="73">
        <f t="shared" si="1"/>
        <v>0</v>
      </c>
      <c r="J58" s="102"/>
      <c r="K58"/>
      <c r="L58"/>
      <c r="M58"/>
      <c r="N58"/>
      <c r="O58"/>
    </row>
    <row r="59" spans="1:15">
      <c r="A59" s="99">
        <f t="shared" si="0"/>
        <v>56</v>
      </c>
      <c r="B59" s="73">
        <f t="shared" si="5"/>
        <v>0</v>
      </c>
      <c r="C59" s="100" t="s">
        <v>166</v>
      </c>
      <c r="D59"/>
      <c r="E59"/>
      <c r="G59" s="101"/>
      <c r="H59" s="101"/>
      <c r="I59" s="73">
        <f t="shared" si="1"/>
        <v>0</v>
      </c>
      <c r="J59" s="102"/>
      <c r="K59"/>
      <c r="L59"/>
      <c r="M59"/>
      <c r="N59"/>
      <c r="O59"/>
    </row>
    <row r="60" spans="1:15">
      <c r="A60" s="99">
        <f t="shared" si="0"/>
        <v>57</v>
      </c>
      <c r="B60" s="73">
        <f t="shared" si="5"/>
        <v>0</v>
      </c>
      <c r="C60" s="100" t="s">
        <v>340</v>
      </c>
      <c r="D60"/>
      <c r="E60"/>
      <c r="G60" s="101"/>
      <c r="H60" s="101"/>
      <c r="I60" s="73">
        <f t="shared" si="1"/>
        <v>0</v>
      </c>
      <c r="J60" s="102"/>
      <c r="K60"/>
      <c r="L60"/>
      <c r="M60"/>
      <c r="N60"/>
      <c r="O60"/>
    </row>
    <row r="61" spans="1:15">
      <c r="A61" s="99">
        <f t="shared" si="0"/>
        <v>58</v>
      </c>
      <c r="B61" s="73">
        <f t="shared" si="5"/>
        <v>0</v>
      </c>
      <c r="C61" s="100" t="s">
        <v>164</v>
      </c>
      <c r="D61"/>
      <c r="E61"/>
      <c r="G61" s="101"/>
      <c r="H61" s="101"/>
      <c r="I61" s="73">
        <f t="shared" si="1"/>
        <v>0</v>
      </c>
      <c r="J61" s="102"/>
      <c r="K61"/>
      <c r="L61"/>
      <c r="M61"/>
      <c r="N61"/>
      <c r="O61"/>
    </row>
    <row r="62" spans="1:15">
      <c r="A62" s="99">
        <f t="shared" si="0"/>
        <v>59</v>
      </c>
      <c r="B62" s="73">
        <f t="shared" si="5"/>
        <v>0</v>
      </c>
      <c r="C62" s="106" t="s">
        <v>198</v>
      </c>
      <c r="D62"/>
      <c r="E62"/>
      <c r="G62" s="101"/>
      <c r="H62" s="101"/>
      <c r="I62" s="73">
        <f t="shared" si="1"/>
        <v>0</v>
      </c>
      <c r="J62" s="102"/>
      <c r="K62"/>
      <c r="L62"/>
      <c r="M62"/>
      <c r="N62"/>
      <c r="O62"/>
    </row>
    <row r="63" spans="1:15">
      <c r="A63" s="99">
        <f t="shared" si="0"/>
        <v>60</v>
      </c>
      <c r="B63" s="73">
        <f t="shared" si="5"/>
        <v>0</v>
      </c>
      <c r="C63" s="100" t="s">
        <v>140</v>
      </c>
      <c r="G63" s="101"/>
      <c r="H63" s="101"/>
      <c r="I63" s="73">
        <f t="shared" si="1"/>
        <v>0</v>
      </c>
      <c r="J63" s="102"/>
      <c r="K63"/>
      <c r="L63"/>
      <c r="M63"/>
      <c r="N63"/>
      <c r="O63"/>
    </row>
    <row r="64" spans="1:15">
      <c r="A64" s="99">
        <f t="shared" si="0"/>
        <v>61</v>
      </c>
      <c r="B64" s="73">
        <f t="shared" si="5"/>
        <v>0</v>
      </c>
      <c r="C64" s="100" t="s">
        <v>344</v>
      </c>
      <c r="D64"/>
      <c r="E64"/>
      <c r="G64" s="101"/>
      <c r="H64" s="101"/>
      <c r="I64" s="73">
        <f t="shared" si="1"/>
        <v>0</v>
      </c>
      <c r="J64" s="102"/>
      <c r="K64"/>
      <c r="L64"/>
      <c r="M64"/>
      <c r="N64"/>
      <c r="O64"/>
    </row>
    <row r="65" spans="1:15">
      <c r="A65" s="99">
        <f t="shared" si="0"/>
        <v>62</v>
      </c>
      <c r="B65" s="73">
        <f t="shared" si="5"/>
        <v>0</v>
      </c>
      <c r="C65" s="100" t="s">
        <v>307</v>
      </c>
      <c r="D65"/>
      <c r="E65"/>
      <c r="G65" s="101"/>
      <c r="H65" s="101"/>
      <c r="I65" s="73">
        <f t="shared" si="1"/>
        <v>0</v>
      </c>
      <c r="J65" s="102"/>
      <c r="K65"/>
      <c r="L65"/>
      <c r="M65"/>
      <c r="N65"/>
      <c r="O65"/>
    </row>
    <row r="66" spans="1:15">
      <c r="A66" s="99">
        <f t="shared" si="0"/>
        <v>63</v>
      </c>
      <c r="B66" s="73">
        <f t="shared" si="5"/>
        <v>0</v>
      </c>
      <c r="C66" s="100" t="s">
        <v>357</v>
      </c>
      <c r="D66"/>
      <c r="E66"/>
      <c r="G66" s="101"/>
      <c r="H66" s="101"/>
      <c r="I66" s="73">
        <f t="shared" si="1"/>
        <v>0</v>
      </c>
      <c r="J66" s="102"/>
      <c r="K66"/>
      <c r="L66"/>
      <c r="M66"/>
      <c r="N66"/>
      <c r="O66"/>
    </row>
    <row r="67" spans="1:15">
      <c r="A67" s="99">
        <f t="shared" si="0"/>
        <v>64</v>
      </c>
      <c r="B67" s="73">
        <f t="shared" si="5"/>
        <v>0</v>
      </c>
      <c r="C67" s="100" t="s">
        <v>306</v>
      </c>
      <c r="D67"/>
      <c r="E67"/>
      <c r="G67" s="101"/>
      <c r="H67" s="101"/>
      <c r="I67" s="73">
        <f t="shared" si="1"/>
        <v>0</v>
      </c>
      <c r="J67" s="102"/>
      <c r="K67"/>
      <c r="L67"/>
      <c r="M67"/>
      <c r="N67"/>
      <c r="O67"/>
    </row>
    <row r="68" spans="1:15">
      <c r="A68" s="99">
        <f t="shared" ref="A68:A131" si="7">ROW()-3</f>
        <v>65</v>
      </c>
      <c r="B68" s="73">
        <f t="shared" si="5"/>
        <v>0</v>
      </c>
      <c r="C68" s="100" t="s">
        <v>282</v>
      </c>
      <c r="D68"/>
      <c r="G68" s="101"/>
      <c r="H68" s="101"/>
      <c r="I68" s="73">
        <f t="shared" ref="I68:I131" si="8">SUM(D68:H68)</f>
        <v>0</v>
      </c>
      <c r="J68" s="102"/>
      <c r="K68"/>
      <c r="L68"/>
      <c r="M68"/>
      <c r="N68"/>
      <c r="O68"/>
    </row>
    <row r="69" spans="1:15">
      <c r="A69" s="99">
        <f t="shared" si="7"/>
        <v>66</v>
      </c>
      <c r="B69" s="73">
        <f t="shared" si="5"/>
        <v>0</v>
      </c>
      <c r="C69" s="100" t="s">
        <v>189</v>
      </c>
      <c r="D69"/>
      <c r="E69"/>
      <c r="G69" s="101"/>
      <c r="H69" s="101"/>
      <c r="I69" s="73">
        <f t="shared" si="8"/>
        <v>0</v>
      </c>
      <c r="J69" s="102"/>
      <c r="K69"/>
      <c r="L69"/>
      <c r="M69"/>
      <c r="N69"/>
      <c r="O69"/>
    </row>
    <row r="70" spans="1:15">
      <c r="A70" s="99">
        <f t="shared" si="7"/>
        <v>67</v>
      </c>
      <c r="B70" s="73">
        <f t="shared" si="5"/>
        <v>0</v>
      </c>
      <c r="C70" s="100" t="s">
        <v>165</v>
      </c>
      <c r="D70"/>
      <c r="E70"/>
      <c r="G70" s="101"/>
      <c r="H70" s="101"/>
      <c r="I70" s="73">
        <f t="shared" si="8"/>
        <v>0</v>
      </c>
      <c r="J70" s="102"/>
      <c r="K70"/>
      <c r="L70"/>
      <c r="M70"/>
      <c r="N70"/>
      <c r="O70"/>
    </row>
    <row r="71" spans="1:15">
      <c r="A71" s="99">
        <f t="shared" si="7"/>
        <v>68</v>
      </c>
      <c r="B71" s="73">
        <f t="shared" si="5"/>
        <v>0</v>
      </c>
      <c r="C71" s="100" t="s">
        <v>294</v>
      </c>
      <c r="D71"/>
      <c r="E71"/>
      <c r="G71" s="101"/>
      <c r="H71" s="101"/>
      <c r="I71" s="73">
        <f t="shared" si="8"/>
        <v>0</v>
      </c>
      <c r="J71" s="102"/>
      <c r="K71"/>
      <c r="L71"/>
      <c r="M71"/>
      <c r="N71"/>
      <c r="O71"/>
    </row>
    <row r="72" spans="1:15">
      <c r="A72" s="99">
        <f t="shared" si="7"/>
        <v>69</v>
      </c>
      <c r="B72" s="73">
        <f t="shared" si="5"/>
        <v>0</v>
      </c>
      <c r="C72" s="100" t="s">
        <v>1499</v>
      </c>
      <c r="D72"/>
      <c r="E72"/>
      <c r="G72" s="101"/>
      <c r="H72" s="101"/>
      <c r="I72" s="73">
        <f t="shared" si="8"/>
        <v>0</v>
      </c>
      <c r="J72" s="102"/>
      <c r="K72"/>
      <c r="L72"/>
      <c r="M72"/>
      <c r="N72"/>
      <c r="O72"/>
    </row>
    <row r="73" spans="1:15">
      <c r="A73" s="99">
        <f t="shared" si="7"/>
        <v>70</v>
      </c>
      <c r="B73" s="73">
        <f t="shared" si="5"/>
        <v>0</v>
      </c>
      <c r="C73" s="100" t="s">
        <v>308</v>
      </c>
      <c r="D73"/>
      <c r="E73"/>
      <c r="G73" s="101"/>
      <c r="H73" s="101"/>
      <c r="I73" s="73">
        <f t="shared" si="8"/>
        <v>0</v>
      </c>
      <c r="J73" s="102"/>
      <c r="K73"/>
      <c r="L73"/>
      <c r="M73"/>
      <c r="N73"/>
      <c r="O73"/>
    </row>
    <row r="74" spans="1:15">
      <c r="A74" s="99">
        <f t="shared" si="7"/>
        <v>71</v>
      </c>
      <c r="B74" s="73">
        <f t="shared" si="5"/>
        <v>0</v>
      </c>
      <c r="C74" s="100" t="s">
        <v>167</v>
      </c>
      <c r="D74"/>
      <c r="G74" s="101"/>
      <c r="H74" s="101"/>
      <c r="I74" s="73">
        <f t="shared" si="8"/>
        <v>0</v>
      </c>
      <c r="J74" s="102"/>
      <c r="K74"/>
      <c r="L74"/>
      <c r="M74"/>
      <c r="N74"/>
      <c r="O74"/>
    </row>
    <row r="75" spans="1:15">
      <c r="A75" s="99">
        <f t="shared" si="7"/>
        <v>72</v>
      </c>
      <c r="B75" s="73">
        <f t="shared" si="5"/>
        <v>0</v>
      </c>
      <c r="C75" s="100" t="s">
        <v>193</v>
      </c>
      <c r="D75"/>
      <c r="E75"/>
      <c r="G75" s="101"/>
      <c r="H75" s="101"/>
      <c r="I75" s="73">
        <f t="shared" si="8"/>
        <v>0</v>
      </c>
      <c r="J75" s="102"/>
      <c r="K75"/>
      <c r="L75"/>
      <c r="M75"/>
      <c r="N75"/>
      <c r="O75"/>
    </row>
    <row r="76" spans="1:15">
      <c r="A76" s="99">
        <f t="shared" si="7"/>
        <v>73</v>
      </c>
      <c r="B76" s="73">
        <f t="shared" si="5"/>
        <v>0</v>
      </c>
      <c r="C76" s="100" t="s">
        <v>174</v>
      </c>
      <c r="D76"/>
      <c r="E76"/>
      <c r="G76" s="101"/>
      <c r="H76" s="101"/>
      <c r="I76" s="73">
        <f t="shared" si="8"/>
        <v>0</v>
      </c>
      <c r="J76" s="102"/>
      <c r="K76"/>
      <c r="L76"/>
      <c r="M76"/>
      <c r="N76"/>
      <c r="O76"/>
    </row>
    <row r="77" spans="1:15">
      <c r="A77" s="99">
        <f t="shared" si="7"/>
        <v>74</v>
      </c>
      <c r="B77" s="73">
        <f t="shared" si="5"/>
        <v>0</v>
      </c>
      <c r="C77" s="100" t="s">
        <v>124</v>
      </c>
      <c r="D77"/>
      <c r="G77" s="101"/>
      <c r="H77" s="101"/>
      <c r="I77" s="73">
        <f t="shared" si="8"/>
        <v>0</v>
      </c>
      <c r="J77" s="102"/>
      <c r="K77"/>
      <c r="L77"/>
      <c r="M77"/>
      <c r="N77"/>
      <c r="O77"/>
    </row>
    <row r="78" spans="1:15">
      <c r="A78" s="99">
        <f t="shared" si="7"/>
        <v>75</v>
      </c>
      <c r="B78" s="73">
        <f t="shared" si="5"/>
        <v>0</v>
      </c>
      <c r="C78" s="100" t="s">
        <v>311</v>
      </c>
      <c r="D78"/>
      <c r="E78"/>
      <c r="G78" s="101"/>
      <c r="H78" s="101"/>
      <c r="I78" s="73">
        <f t="shared" si="8"/>
        <v>0</v>
      </c>
      <c r="J78" s="102"/>
      <c r="K78"/>
      <c r="L78"/>
      <c r="M78"/>
      <c r="N78"/>
      <c r="O78"/>
    </row>
    <row r="79" spans="1:15">
      <c r="A79" s="99">
        <f t="shared" si="7"/>
        <v>76</v>
      </c>
      <c r="B79" s="73">
        <f t="shared" si="5"/>
        <v>0</v>
      </c>
      <c r="C79" s="100" t="s">
        <v>314</v>
      </c>
      <c r="D79"/>
      <c r="E79"/>
      <c r="G79" s="101"/>
      <c r="H79" s="101"/>
      <c r="I79" s="73">
        <f t="shared" si="8"/>
        <v>0</v>
      </c>
      <c r="J79" s="102"/>
      <c r="K79"/>
      <c r="L79"/>
      <c r="M79"/>
      <c r="N79"/>
      <c r="O79"/>
    </row>
    <row r="80" spans="1:15">
      <c r="A80" s="99">
        <f t="shared" si="7"/>
        <v>77</v>
      </c>
      <c r="B80" s="73">
        <f t="shared" ref="B80:B143" si="9">I80</f>
        <v>0</v>
      </c>
      <c r="C80" s="100" t="s">
        <v>212</v>
      </c>
      <c r="D80"/>
      <c r="E80"/>
      <c r="G80" s="101"/>
      <c r="H80" s="101"/>
      <c r="I80" s="73">
        <f t="shared" si="8"/>
        <v>0</v>
      </c>
      <c r="J80" s="102"/>
      <c r="K80"/>
      <c r="L80"/>
      <c r="M80"/>
      <c r="N80"/>
      <c r="O80"/>
    </row>
    <row r="81" spans="1:15">
      <c r="A81" s="99">
        <f t="shared" si="7"/>
        <v>78</v>
      </c>
      <c r="B81" s="73">
        <f t="shared" si="9"/>
        <v>0</v>
      </c>
      <c r="C81" s="100" t="s">
        <v>284</v>
      </c>
      <c r="D81"/>
      <c r="G81" s="101"/>
      <c r="H81" s="101"/>
      <c r="I81" s="73">
        <f t="shared" si="8"/>
        <v>0</v>
      </c>
      <c r="J81" s="102"/>
      <c r="K81"/>
      <c r="L81"/>
      <c r="M81"/>
      <c r="N81"/>
      <c r="O81"/>
    </row>
    <row r="82" spans="1:15">
      <c r="A82" s="99">
        <f t="shared" si="7"/>
        <v>79</v>
      </c>
      <c r="B82" s="73">
        <f t="shared" si="9"/>
        <v>0</v>
      </c>
      <c r="C82" s="100" t="s">
        <v>313</v>
      </c>
      <c r="D82"/>
      <c r="E82"/>
      <c r="G82" s="101"/>
      <c r="H82" s="101"/>
      <c r="I82" s="73">
        <f t="shared" si="8"/>
        <v>0</v>
      </c>
      <c r="J82" s="102"/>
      <c r="K82"/>
      <c r="L82"/>
      <c r="M82"/>
      <c r="N82"/>
      <c r="O82"/>
    </row>
    <row r="83" spans="1:15">
      <c r="A83" s="99">
        <f t="shared" si="7"/>
        <v>80</v>
      </c>
      <c r="B83" s="73">
        <f t="shared" si="9"/>
        <v>0</v>
      </c>
      <c r="C83" s="100" t="s">
        <v>171</v>
      </c>
      <c r="D83"/>
      <c r="E83"/>
      <c r="G83" s="101"/>
      <c r="H83" s="101"/>
      <c r="I83" s="73">
        <f t="shared" si="8"/>
        <v>0</v>
      </c>
      <c r="J83" s="102"/>
      <c r="K83"/>
      <c r="L83"/>
      <c r="M83"/>
      <c r="N83"/>
      <c r="O83"/>
    </row>
    <row r="84" spans="1:15">
      <c r="A84" s="99">
        <f t="shared" si="7"/>
        <v>81</v>
      </c>
      <c r="B84" s="73">
        <f t="shared" si="9"/>
        <v>0</v>
      </c>
      <c r="C84" s="100" t="s">
        <v>128</v>
      </c>
      <c r="D84"/>
      <c r="E84"/>
      <c r="G84" s="101"/>
      <c r="H84" s="101"/>
      <c r="I84" s="73">
        <f t="shared" si="8"/>
        <v>0</v>
      </c>
      <c r="J84" s="102"/>
      <c r="K84"/>
      <c r="L84"/>
      <c r="M84"/>
      <c r="N84"/>
      <c r="O84"/>
    </row>
    <row r="85" spans="1:15">
      <c r="A85" s="99">
        <f t="shared" si="7"/>
        <v>82</v>
      </c>
      <c r="B85" s="73">
        <f t="shared" si="9"/>
        <v>0</v>
      </c>
      <c r="C85" s="100" t="s">
        <v>191</v>
      </c>
      <c r="D85"/>
      <c r="E85"/>
      <c r="G85" s="101"/>
      <c r="H85" s="101"/>
      <c r="I85" s="73">
        <f t="shared" si="8"/>
        <v>0</v>
      </c>
      <c r="J85" s="102"/>
      <c r="K85"/>
      <c r="L85"/>
      <c r="M85"/>
      <c r="N85"/>
      <c r="O85"/>
    </row>
    <row r="86" spans="1:15">
      <c r="A86" s="99">
        <f t="shared" si="7"/>
        <v>83</v>
      </c>
      <c r="B86" s="73">
        <f t="shared" si="9"/>
        <v>0</v>
      </c>
      <c r="C86" s="100" t="s">
        <v>221</v>
      </c>
      <c r="D86"/>
      <c r="E86"/>
      <c r="G86" s="101"/>
      <c r="H86" s="101"/>
      <c r="I86" s="73">
        <f t="shared" si="8"/>
        <v>0</v>
      </c>
      <c r="J86" s="102"/>
      <c r="K86"/>
      <c r="L86"/>
      <c r="M86"/>
      <c r="N86"/>
      <c r="O86"/>
    </row>
    <row r="87" spans="1:15">
      <c r="A87" s="99">
        <f t="shared" si="7"/>
        <v>84</v>
      </c>
      <c r="B87" s="73">
        <f t="shared" si="9"/>
        <v>0</v>
      </c>
      <c r="C87" s="100" t="s">
        <v>328</v>
      </c>
      <c r="D87"/>
      <c r="E87"/>
      <c r="G87" s="101"/>
      <c r="H87" s="101"/>
      <c r="I87" s="73">
        <f t="shared" si="8"/>
        <v>0</v>
      </c>
      <c r="J87" s="102"/>
      <c r="K87"/>
      <c r="L87"/>
      <c r="M87"/>
      <c r="N87"/>
      <c r="O87"/>
    </row>
    <row r="88" spans="1:15">
      <c r="A88" s="99">
        <f t="shared" si="7"/>
        <v>85</v>
      </c>
      <c r="B88" s="73">
        <f t="shared" si="9"/>
        <v>0</v>
      </c>
      <c r="C88" s="100" t="s">
        <v>374</v>
      </c>
      <c r="D88"/>
      <c r="E88"/>
      <c r="G88" s="101"/>
      <c r="H88" s="101"/>
      <c r="I88" s="73">
        <f t="shared" si="8"/>
        <v>0</v>
      </c>
      <c r="J88" s="102"/>
      <c r="K88"/>
      <c r="L88"/>
      <c r="M88"/>
      <c r="N88"/>
      <c r="O88"/>
    </row>
    <row r="89" spans="1:15">
      <c r="A89" s="99">
        <f t="shared" si="7"/>
        <v>86</v>
      </c>
      <c r="B89" s="73">
        <f t="shared" si="9"/>
        <v>0</v>
      </c>
      <c r="C89" s="100" t="s">
        <v>201</v>
      </c>
      <c r="D89"/>
      <c r="E89"/>
      <c r="G89" s="101"/>
      <c r="H89" s="101"/>
      <c r="I89" s="73">
        <f t="shared" si="8"/>
        <v>0</v>
      </c>
      <c r="J89" s="102"/>
      <c r="K89"/>
      <c r="L89"/>
      <c r="M89"/>
      <c r="N89"/>
      <c r="O89"/>
    </row>
    <row r="90" spans="1:15">
      <c r="A90" s="99">
        <f t="shared" si="7"/>
        <v>87</v>
      </c>
      <c r="B90" s="73">
        <f t="shared" si="9"/>
        <v>0</v>
      </c>
      <c r="C90" s="100" t="s">
        <v>312</v>
      </c>
      <c r="D90"/>
      <c r="E90"/>
      <c r="G90" s="101"/>
      <c r="H90" s="101"/>
      <c r="I90" s="73">
        <f t="shared" si="8"/>
        <v>0</v>
      </c>
      <c r="J90" s="102"/>
      <c r="K90"/>
      <c r="L90"/>
      <c r="M90"/>
      <c r="N90"/>
      <c r="O90"/>
    </row>
    <row r="91" spans="1:15">
      <c r="A91" s="99">
        <f t="shared" si="7"/>
        <v>88</v>
      </c>
      <c r="B91" s="73">
        <f t="shared" si="9"/>
        <v>0</v>
      </c>
      <c r="C91" s="100" t="s">
        <v>219</v>
      </c>
      <c r="D91"/>
      <c r="E91"/>
      <c r="G91" s="101"/>
      <c r="H91" s="101"/>
      <c r="I91" s="73">
        <f t="shared" si="8"/>
        <v>0</v>
      </c>
      <c r="J91" s="102"/>
      <c r="K91"/>
      <c r="L91"/>
      <c r="M91"/>
      <c r="N91"/>
      <c r="O91"/>
    </row>
    <row r="92" spans="1:15">
      <c r="A92" s="99">
        <f t="shared" si="7"/>
        <v>89</v>
      </c>
      <c r="B92" s="73">
        <f t="shared" si="9"/>
        <v>0</v>
      </c>
      <c r="C92" s="100" t="s">
        <v>326</v>
      </c>
      <c r="D92"/>
      <c r="E92"/>
      <c r="G92" s="101"/>
      <c r="H92" s="101"/>
      <c r="I92" s="73">
        <f t="shared" si="8"/>
        <v>0</v>
      </c>
      <c r="J92" s="102"/>
      <c r="K92"/>
      <c r="L92"/>
      <c r="M92"/>
      <c r="N92"/>
      <c r="O92"/>
    </row>
    <row r="93" spans="1:15">
      <c r="A93" s="99">
        <f t="shared" si="7"/>
        <v>90</v>
      </c>
      <c r="B93" s="73">
        <f t="shared" si="9"/>
        <v>0</v>
      </c>
      <c r="C93" s="100" t="s">
        <v>386</v>
      </c>
      <c r="D93"/>
      <c r="E93"/>
      <c r="G93" s="101"/>
      <c r="H93" s="101"/>
      <c r="I93" s="73">
        <f t="shared" si="8"/>
        <v>0</v>
      </c>
      <c r="J93" s="102"/>
      <c r="K93"/>
      <c r="L93"/>
      <c r="M93"/>
      <c r="N93"/>
      <c r="O93"/>
    </row>
    <row r="94" spans="1:15">
      <c r="A94" s="99">
        <f t="shared" si="7"/>
        <v>91</v>
      </c>
      <c r="B94" s="73">
        <f t="shared" si="9"/>
        <v>0</v>
      </c>
      <c r="C94" s="100" t="s">
        <v>343</v>
      </c>
      <c r="D94"/>
      <c r="E94"/>
      <c r="G94" s="101"/>
      <c r="H94" s="101"/>
      <c r="I94" s="73">
        <f t="shared" si="8"/>
        <v>0</v>
      </c>
      <c r="J94" s="102"/>
      <c r="K94"/>
      <c r="L94"/>
      <c r="M94"/>
      <c r="N94"/>
      <c r="O94"/>
    </row>
    <row r="95" spans="1:15">
      <c r="A95" s="99">
        <f t="shared" si="7"/>
        <v>92</v>
      </c>
      <c r="B95" s="73">
        <f t="shared" si="9"/>
        <v>0</v>
      </c>
      <c r="C95" s="100" t="s">
        <v>242</v>
      </c>
      <c r="D95"/>
      <c r="E95"/>
      <c r="G95" s="101"/>
      <c r="H95" s="101"/>
      <c r="I95" s="73">
        <f t="shared" si="8"/>
        <v>0</v>
      </c>
      <c r="J95" s="102"/>
      <c r="K95"/>
      <c r="L95"/>
      <c r="M95"/>
      <c r="N95"/>
      <c r="O95"/>
    </row>
    <row r="96" spans="1:15">
      <c r="A96" s="99">
        <f t="shared" si="7"/>
        <v>93</v>
      </c>
      <c r="B96" s="73">
        <f t="shared" si="9"/>
        <v>0</v>
      </c>
      <c r="C96" s="100" t="s">
        <v>213</v>
      </c>
      <c r="D96"/>
      <c r="E96"/>
      <c r="G96" s="101"/>
      <c r="H96" s="101"/>
      <c r="I96" s="73">
        <f t="shared" si="8"/>
        <v>0</v>
      </c>
      <c r="J96" s="102"/>
      <c r="K96"/>
      <c r="L96"/>
      <c r="M96"/>
      <c r="N96"/>
      <c r="O96"/>
    </row>
    <row r="97" spans="1:15">
      <c r="A97" s="99">
        <f t="shared" si="7"/>
        <v>94</v>
      </c>
      <c r="B97" s="73">
        <f t="shared" si="9"/>
        <v>0</v>
      </c>
      <c r="C97" s="100" t="s">
        <v>305</v>
      </c>
      <c r="D97"/>
      <c r="E97"/>
      <c r="G97" s="101"/>
      <c r="H97" s="101"/>
      <c r="I97" s="73">
        <f t="shared" si="8"/>
        <v>0</v>
      </c>
      <c r="J97" s="102"/>
      <c r="K97"/>
      <c r="L97"/>
      <c r="M97"/>
      <c r="N97"/>
      <c r="O97"/>
    </row>
    <row r="98" spans="1:15">
      <c r="A98" s="99">
        <f t="shared" si="7"/>
        <v>95</v>
      </c>
      <c r="B98" s="73">
        <f t="shared" si="9"/>
        <v>0</v>
      </c>
      <c r="C98" s="100" t="s">
        <v>222</v>
      </c>
      <c r="D98"/>
      <c r="E98"/>
      <c r="G98" s="101"/>
      <c r="H98" s="101"/>
      <c r="I98" s="73">
        <f t="shared" si="8"/>
        <v>0</v>
      </c>
      <c r="J98" s="102"/>
      <c r="K98"/>
      <c r="L98"/>
      <c r="M98"/>
      <c r="N98"/>
      <c r="O98"/>
    </row>
    <row r="99" spans="1:15">
      <c r="A99" s="99">
        <f t="shared" si="7"/>
        <v>96</v>
      </c>
      <c r="B99" s="73">
        <f t="shared" si="9"/>
        <v>0</v>
      </c>
      <c r="C99" s="100" t="s">
        <v>205</v>
      </c>
      <c r="D99"/>
      <c r="E99"/>
      <c r="G99" s="101"/>
      <c r="H99" s="101"/>
      <c r="I99" s="73">
        <f t="shared" si="8"/>
        <v>0</v>
      </c>
      <c r="J99" s="102"/>
      <c r="K99"/>
      <c r="L99"/>
      <c r="M99"/>
      <c r="N99"/>
      <c r="O99"/>
    </row>
    <row r="100" spans="1:15">
      <c r="A100" s="99">
        <f t="shared" si="7"/>
        <v>97</v>
      </c>
      <c r="B100" s="73">
        <f t="shared" si="9"/>
        <v>0</v>
      </c>
      <c r="C100" s="100" t="s">
        <v>356</v>
      </c>
      <c r="D100"/>
      <c r="E100"/>
      <c r="G100" s="101"/>
      <c r="H100" s="101"/>
      <c r="I100" s="73">
        <f t="shared" si="8"/>
        <v>0</v>
      </c>
      <c r="J100" s="102"/>
      <c r="K100"/>
      <c r="L100"/>
      <c r="M100"/>
      <c r="N100"/>
      <c r="O100"/>
    </row>
    <row r="101" spans="1:15">
      <c r="A101" s="99">
        <f t="shared" si="7"/>
        <v>98</v>
      </c>
      <c r="B101" s="73">
        <f t="shared" si="9"/>
        <v>0</v>
      </c>
      <c r="C101" s="100" t="s">
        <v>315</v>
      </c>
      <c r="D101"/>
      <c r="E101"/>
      <c r="G101" s="101"/>
      <c r="H101" s="101"/>
      <c r="I101" s="73">
        <f t="shared" si="8"/>
        <v>0</v>
      </c>
      <c r="J101" s="102"/>
      <c r="K101"/>
      <c r="L101"/>
      <c r="M101"/>
      <c r="N101"/>
      <c r="O101"/>
    </row>
    <row r="102" spans="1:15">
      <c r="A102" s="99">
        <f t="shared" si="7"/>
        <v>99</v>
      </c>
      <c r="B102" s="73">
        <f t="shared" si="9"/>
        <v>0</v>
      </c>
      <c r="C102" s="100" t="s">
        <v>214</v>
      </c>
      <c r="D102"/>
      <c r="E102"/>
      <c r="G102" s="101"/>
      <c r="H102" s="101"/>
      <c r="I102" s="73">
        <f t="shared" si="8"/>
        <v>0</v>
      </c>
      <c r="J102" s="102"/>
      <c r="K102"/>
      <c r="L102"/>
      <c r="M102"/>
      <c r="N102"/>
      <c r="O102"/>
    </row>
    <row r="103" spans="1:15">
      <c r="A103" s="99">
        <f t="shared" si="7"/>
        <v>100</v>
      </c>
      <c r="B103" s="73">
        <f t="shared" si="9"/>
        <v>0</v>
      </c>
      <c r="C103" s="100" t="s">
        <v>199</v>
      </c>
      <c r="D103"/>
      <c r="E103"/>
      <c r="G103" s="101"/>
      <c r="H103" s="101"/>
      <c r="I103" s="73">
        <f t="shared" si="8"/>
        <v>0</v>
      </c>
      <c r="J103" s="102"/>
      <c r="K103"/>
      <c r="L103"/>
      <c r="M103"/>
      <c r="N103"/>
      <c r="O103"/>
    </row>
    <row r="104" spans="1:15">
      <c r="A104" s="99">
        <f t="shared" si="7"/>
        <v>101</v>
      </c>
      <c r="B104" s="73">
        <f t="shared" si="9"/>
        <v>0</v>
      </c>
      <c r="C104" s="100" t="s">
        <v>287</v>
      </c>
      <c r="D104"/>
      <c r="G104" s="101"/>
      <c r="H104" s="101"/>
      <c r="I104" s="73">
        <f t="shared" si="8"/>
        <v>0</v>
      </c>
      <c r="J104" s="102"/>
      <c r="K104"/>
      <c r="L104"/>
      <c r="M104"/>
      <c r="N104"/>
      <c r="O104"/>
    </row>
    <row r="105" spans="1:15">
      <c r="A105" s="99">
        <f t="shared" si="7"/>
        <v>102</v>
      </c>
      <c r="B105" s="73">
        <f t="shared" si="9"/>
        <v>0</v>
      </c>
      <c r="C105" s="100" t="s">
        <v>408</v>
      </c>
      <c r="D105"/>
      <c r="E105"/>
      <c r="G105" s="101"/>
      <c r="H105" s="101"/>
      <c r="I105" s="73">
        <f t="shared" si="8"/>
        <v>0</v>
      </c>
      <c r="J105" s="102"/>
      <c r="K105"/>
      <c r="L105"/>
      <c r="M105"/>
      <c r="N105"/>
      <c r="O105"/>
    </row>
    <row r="106" spans="1:15">
      <c r="A106" s="99">
        <f t="shared" si="7"/>
        <v>103</v>
      </c>
      <c r="B106" s="73">
        <f t="shared" si="9"/>
        <v>0</v>
      </c>
      <c r="C106" s="100" t="s">
        <v>127</v>
      </c>
      <c r="D106"/>
      <c r="E106"/>
      <c r="G106" s="101"/>
      <c r="H106" s="101"/>
      <c r="I106" s="73">
        <f t="shared" si="8"/>
        <v>0</v>
      </c>
      <c r="J106" s="102"/>
      <c r="K106"/>
      <c r="L106"/>
      <c r="M106"/>
      <c r="N106"/>
      <c r="O106"/>
    </row>
    <row r="107" spans="1:15">
      <c r="A107" s="99">
        <f t="shared" si="7"/>
        <v>104</v>
      </c>
      <c r="B107" s="73">
        <f t="shared" si="9"/>
        <v>0</v>
      </c>
      <c r="C107" s="100" t="s">
        <v>209</v>
      </c>
      <c r="D107"/>
      <c r="E107"/>
      <c r="G107" s="101"/>
      <c r="H107" s="101"/>
      <c r="I107" s="73">
        <f t="shared" si="8"/>
        <v>0</v>
      </c>
      <c r="J107" s="102"/>
      <c r="K107"/>
      <c r="L107"/>
      <c r="M107"/>
      <c r="N107"/>
      <c r="O107"/>
    </row>
    <row r="108" spans="1:15">
      <c r="A108" s="99">
        <f t="shared" si="7"/>
        <v>105</v>
      </c>
      <c r="B108" s="73">
        <f t="shared" si="9"/>
        <v>0</v>
      </c>
      <c r="C108" s="100" t="s">
        <v>354</v>
      </c>
      <c r="D108"/>
      <c r="E108"/>
      <c r="G108" s="101"/>
      <c r="H108" s="101"/>
      <c r="I108" s="73">
        <f t="shared" si="8"/>
        <v>0</v>
      </c>
      <c r="J108" s="102"/>
      <c r="K108"/>
      <c r="L108"/>
      <c r="M108"/>
      <c r="N108"/>
      <c r="O108"/>
    </row>
    <row r="109" spans="1:15">
      <c r="A109" s="99">
        <f t="shared" si="7"/>
        <v>106</v>
      </c>
      <c r="B109" s="73">
        <f t="shared" si="9"/>
        <v>0</v>
      </c>
      <c r="C109" s="100" t="s">
        <v>333</v>
      </c>
      <c r="D109"/>
      <c r="E109"/>
      <c r="G109" s="101"/>
      <c r="H109" s="101"/>
      <c r="I109" s="73">
        <f t="shared" si="8"/>
        <v>0</v>
      </c>
      <c r="J109" s="102"/>
      <c r="K109"/>
      <c r="L109"/>
      <c r="M109"/>
      <c r="N109"/>
      <c r="O109"/>
    </row>
    <row r="110" spans="1:15">
      <c r="A110" s="99">
        <f t="shared" si="7"/>
        <v>107</v>
      </c>
      <c r="B110" s="73">
        <f t="shared" si="9"/>
        <v>0</v>
      </c>
      <c r="C110" s="100" t="s">
        <v>291</v>
      </c>
      <c r="D110"/>
      <c r="G110" s="101"/>
      <c r="H110" s="101"/>
      <c r="I110" s="73">
        <f t="shared" si="8"/>
        <v>0</v>
      </c>
      <c r="J110" s="102"/>
      <c r="K110"/>
      <c r="L110"/>
      <c r="M110"/>
      <c r="N110"/>
      <c r="O110"/>
    </row>
    <row r="111" spans="1:15">
      <c r="A111" s="99">
        <f t="shared" si="7"/>
        <v>108</v>
      </c>
      <c r="B111" s="73">
        <f t="shared" si="9"/>
        <v>0</v>
      </c>
      <c r="C111" s="100" t="s">
        <v>243</v>
      </c>
      <c r="D111"/>
      <c r="E111"/>
      <c r="G111" s="101"/>
      <c r="H111" s="101"/>
      <c r="I111" s="73">
        <f t="shared" si="8"/>
        <v>0</v>
      </c>
      <c r="J111" s="102"/>
      <c r="K111"/>
      <c r="L111"/>
      <c r="M111"/>
      <c r="N111"/>
      <c r="O111"/>
    </row>
    <row r="112" spans="1:15">
      <c r="A112" s="99">
        <f t="shared" si="7"/>
        <v>109</v>
      </c>
      <c r="B112" s="73">
        <f t="shared" si="9"/>
        <v>0</v>
      </c>
      <c r="C112" s="100" t="s">
        <v>444</v>
      </c>
      <c r="D112"/>
      <c r="E112"/>
      <c r="G112" s="101"/>
      <c r="H112" s="101"/>
      <c r="I112" s="73">
        <f t="shared" si="8"/>
        <v>0</v>
      </c>
      <c r="J112" s="102"/>
      <c r="K112"/>
      <c r="L112"/>
      <c r="M112"/>
      <c r="N112"/>
      <c r="O112"/>
    </row>
    <row r="113" spans="1:15">
      <c r="A113" s="99">
        <f t="shared" si="7"/>
        <v>110</v>
      </c>
      <c r="B113" s="73">
        <f t="shared" si="9"/>
        <v>0</v>
      </c>
      <c r="C113" s="100" t="s">
        <v>363</v>
      </c>
      <c r="D113"/>
      <c r="E113"/>
      <c r="G113" s="101"/>
      <c r="H113" s="101"/>
      <c r="I113" s="73">
        <f t="shared" si="8"/>
        <v>0</v>
      </c>
      <c r="J113" s="102"/>
      <c r="K113"/>
      <c r="L113"/>
      <c r="M113"/>
      <c r="N113"/>
      <c r="O113"/>
    </row>
    <row r="114" spans="1:15">
      <c r="A114" s="99">
        <f t="shared" si="7"/>
        <v>111</v>
      </c>
      <c r="B114" s="73">
        <f t="shared" si="9"/>
        <v>0</v>
      </c>
      <c r="C114" s="100" t="s">
        <v>318</v>
      </c>
      <c r="D114"/>
      <c r="E114"/>
      <c r="G114" s="101"/>
      <c r="H114" s="101"/>
      <c r="I114" s="73">
        <f t="shared" si="8"/>
        <v>0</v>
      </c>
      <c r="J114" s="102"/>
      <c r="K114"/>
      <c r="L114"/>
      <c r="M114"/>
      <c r="N114"/>
      <c r="O114"/>
    </row>
    <row r="115" spans="1:15">
      <c r="A115" s="99">
        <f t="shared" si="7"/>
        <v>112</v>
      </c>
      <c r="B115" s="73">
        <f t="shared" si="9"/>
        <v>0</v>
      </c>
      <c r="C115" s="100" t="s">
        <v>362</v>
      </c>
      <c r="D115"/>
      <c r="E115"/>
      <c r="G115" s="101"/>
      <c r="H115" s="101"/>
      <c r="I115" s="73">
        <f t="shared" si="8"/>
        <v>0</v>
      </c>
      <c r="J115" s="102"/>
      <c r="K115"/>
      <c r="L115"/>
      <c r="M115"/>
      <c r="N115"/>
      <c r="O115"/>
    </row>
    <row r="116" spans="1:15">
      <c r="A116" s="99">
        <f t="shared" si="7"/>
        <v>113</v>
      </c>
      <c r="B116" s="73">
        <f t="shared" si="9"/>
        <v>0</v>
      </c>
      <c r="C116" s="100" t="s">
        <v>224</v>
      </c>
      <c r="D116"/>
      <c r="E116"/>
      <c r="G116" s="101"/>
      <c r="H116" s="101"/>
      <c r="I116" s="73">
        <f t="shared" si="8"/>
        <v>0</v>
      </c>
      <c r="J116" s="102"/>
      <c r="K116"/>
      <c r="L116"/>
      <c r="M116"/>
      <c r="N116"/>
      <c r="O116"/>
    </row>
    <row r="117" spans="1:15">
      <c r="A117" s="99">
        <f t="shared" si="7"/>
        <v>114</v>
      </c>
      <c r="B117" s="73">
        <f t="shared" si="9"/>
        <v>0</v>
      </c>
      <c r="C117" s="100" t="s">
        <v>468</v>
      </c>
      <c r="D117"/>
      <c r="E117"/>
      <c r="G117" s="101"/>
      <c r="H117" s="101"/>
      <c r="I117" s="73">
        <f t="shared" si="8"/>
        <v>0</v>
      </c>
      <c r="J117" s="102"/>
      <c r="K117"/>
      <c r="L117"/>
      <c r="M117"/>
      <c r="N117"/>
      <c r="O117"/>
    </row>
    <row r="118" spans="1:15">
      <c r="A118" s="99">
        <f t="shared" si="7"/>
        <v>115</v>
      </c>
      <c r="B118" s="73">
        <f t="shared" si="9"/>
        <v>0</v>
      </c>
      <c r="C118" s="100" t="s">
        <v>217</v>
      </c>
      <c r="D118"/>
      <c r="E118"/>
      <c r="G118" s="101"/>
      <c r="H118" s="101"/>
      <c r="I118" s="73">
        <f t="shared" si="8"/>
        <v>0</v>
      </c>
      <c r="J118" s="102"/>
      <c r="K118"/>
      <c r="L118"/>
      <c r="M118"/>
      <c r="N118"/>
      <c r="O118"/>
    </row>
    <row r="119" spans="1:15">
      <c r="A119" s="99">
        <f t="shared" si="7"/>
        <v>116</v>
      </c>
      <c r="B119" s="73">
        <f t="shared" si="9"/>
        <v>0</v>
      </c>
      <c r="C119" s="100" t="s">
        <v>188</v>
      </c>
      <c r="D119"/>
      <c r="G119" s="101"/>
      <c r="H119" s="101"/>
      <c r="I119" s="73">
        <f t="shared" si="8"/>
        <v>0</v>
      </c>
      <c r="J119" s="102"/>
      <c r="K119"/>
      <c r="L119"/>
      <c r="M119"/>
      <c r="N119"/>
      <c r="O119"/>
    </row>
    <row r="120" spans="1:15">
      <c r="A120" s="99">
        <f t="shared" si="7"/>
        <v>117</v>
      </c>
      <c r="B120" s="73">
        <f t="shared" si="9"/>
        <v>0</v>
      </c>
      <c r="C120" s="100" t="s">
        <v>220</v>
      </c>
      <c r="D120"/>
      <c r="E120"/>
      <c r="G120" s="101"/>
      <c r="H120" s="101"/>
      <c r="I120" s="73">
        <f t="shared" si="8"/>
        <v>0</v>
      </c>
      <c r="J120" s="102"/>
      <c r="K120"/>
      <c r="L120"/>
      <c r="M120"/>
      <c r="N120"/>
      <c r="O120"/>
    </row>
    <row r="121" spans="1:15">
      <c r="A121" s="99">
        <f t="shared" si="7"/>
        <v>118</v>
      </c>
      <c r="B121" s="73">
        <f t="shared" si="9"/>
        <v>0</v>
      </c>
      <c r="C121" s="100" t="s">
        <v>177</v>
      </c>
      <c r="D121"/>
      <c r="E121"/>
      <c r="G121" s="101"/>
      <c r="H121" s="101"/>
      <c r="I121" s="73">
        <f t="shared" si="8"/>
        <v>0</v>
      </c>
      <c r="J121" s="102"/>
      <c r="K121"/>
      <c r="L121"/>
      <c r="M121"/>
      <c r="N121"/>
      <c r="O121"/>
    </row>
    <row r="122" spans="1:15">
      <c r="A122" s="99">
        <f t="shared" si="7"/>
        <v>119</v>
      </c>
      <c r="B122" s="73">
        <f t="shared" si="9"/>
        <v>0</v>
      </c>
      <c r="C122" s="100" t="s">
        <v>364</v>
      </c>
      <c r="D122"/>
      <c r="E122"/>
      <c r="G122" s="101"/>
      <c r="H122" s="101"/>
      <c r="I122" s="73">
        <f t="shared" si="8"/>
        <v>0</v>
      </c>
      <c r="J122" s="102"/>
      <c r="K122"/>
      <c r="L122"/>
      <c r="M122"/>
      <c r="N122"/>
      <c r="O122"/>
    </row>
    <row r="123" spans="1:15">
      <c r="A123" s="99">
        <f t="shared" si="7"/>
        <v>120</v>
      </c>
      <c r="B123" s="73">
        <f t="shared" si="9"/>
        <v>0</v>
      </c>
      <c r="C123" s="100" t="s">
        <v>320</v>
      </c>
      <c r="D123"/>
      <c r="E123"/>
      <c r="G123" s="101"/>
      <c r="H123" s="101"/>
      <c r="I123" s="73">
        <f t="shared" si="8"/>
        <v>0</v>
      </c>
      <c r="J123" s="102"/>
      <c r="K123"/>
      <c r="L123"/>
      <c r="M123"/>
      <c r="N123"/>
      <c r="O123"/>
    </row>
    <row r="124" spans="1:15">
      <c r="A124" s="99">
        <f t="shared" si="7"/>
        <v>121</v>
      </c>
      <c r="B124" s="73">
        <f t="shared" si="9"/>
        <v>0</v>
      </c>
      <c r="C124" s="100" t="s">
        <v>215</v>
      </c>
      <c r="D124"/>
      <c r="E124"/>
      <c r="G124" s="101"/>
      <c r="H124" s="101"/>
      <c r="I124" s="73">
        <f t="shared" si="8"/>
        <v>0</v>
      </c>
      <c r="J124" s="102"/>
      <c r="K124"/>
      <c r="L124"/>
      <c r="M124"/>
      <c r="N124"/>
      <c r="O124"/>
    </row>
    <row r="125" spans="1:15">
      <c r="A125" s="99">
        <f t="shared" si="7"/>
        <v>122</v>
      </c>
      <c r="B125" s="73">
        <f t="shared" si="9"/>
        <v>0</v>
      </c>
      <c r="C125" s="100" t="s">
        <v>322</v>
      </c>
      <c r="D125"/>
      <c r="E125"/>
      <c r="G125" s="101"/>
      <c r="H125" s="101"/>
      <c r="I125" s="73">
        <f t="shared" si="8"/>
        <v>0</v>
      </c>
      <c r="J125" s="102"/>
      <c r="K125"/>
      <c r="L125"/>
      <c r="M125"/>
      <c r="N125"/>
      <c r="O125"/>
    </row>
    <row r="126" spans="1:15">
      <c r="A126" s="99">
        <f t="shared" si="7"/>
        <v>123</v>
      </c>
      <c r="B126" s="73">
        <f t="shared" si="9"/>
        <v>0</v>
      </c>
      <c r="C126" s="100" t="s">
        <v>225</v>
      </c>
      <c r="D126"/>
      <c r="E126"/>
      <c r="G126" s="101"/>
      <c r="H126" s="101"/>
      <c r="I126" s="73">
        <f t="shared" si="8"/>
        <v>0</v>
      </c>
      <c r="J126" s="102"/>
      <c r="K126"/>
      <c r="L126"/>
      <c r="M126"/>
      <c r="N126"/>
      <c r="O126"/>
    </row>
    <row r="127" spans="1:15">
      <c r="A127" s="99">
        <f t="shared" si="7"/>
        <v>124</v>
      </c>
      <c r="B127" s="73">
        <f t="shared" si="9"/>
        <v>0</v>
      </c>
      <c r="C127" s="100" t="s">
        <v>493</v>
      </c>
      <c r="D127"/>
      <c r="E127"/>
      <c r="G127" s="101"/>
      <c r="H127" s="101"/>
      <c r="I127" s="73">
        <f t="shared" si="8"/>
        <v>0</v>
      </c>
      <c r="J127" s="102"/>
      <c r="K127"/>
      <c r="L127"/>
      <c r="M127"/>
      <c r="N127"/>
      <c r="O127"/>
    </row>
    <row r="128" spans="1:15">
      <c r="A128" s="99">
        <f t="shared" si="7"/>
        <v>125</v>
      </c>
      <c r="B128" s="73">
        <f t="shared" si="9"/>
        <v>0</v>
      </c>
      <c r="C128" s="100" t="s">
        <v>204</v>
      </c>
      <c r="D128"/>
      <c r="E128"/>
      <c r="G128" s="101"/>
      <c r="H128" s="101"/>
      <c r="I128" s="73">
        <f t="shared" si="8"/>
        <v>0</v>
      </c>
      <c r="J128" s="102"/>
      <c r="K128"/>
      <c r="L128"/>
      <c r="M128"/>
      <c r="N128"/>
      <c r="O128"/>
    </row>
    <row r="129" spans="1:15">
      <c r="A129" s="99">
        <f t="shared" si="7"/>
        <v>126</v>
      </c>
      <c r="B129" s="73">
        <f t="shared" si="9"/>
        <v>0</v>
      </c>
      <c r="C129" s="100" t="s">
        <v>252</v>
      </c>
      <c r="D129"/>
      <c r="E129"/>
      <c r="G129" s="101"/>
      <c r="H129" s="101"/>
      <c r="I129" s="73">
        <f t="shared" si="8"/>
        <v>0</v>
      </c>
      <c r="J129" s="102"/>
      <c r="K129"/>
      <c r="L129"/>
      <c r="M129"/>
      <c r="N129"/>
      <c r="O129"/>
    </row>
    <row r="130" spans="1:15">
      <c r="A130" s="99">
        <f t="shared" si="7"/>
        <v>127</v>
      </c>
      <c r="B130" s="73">
        <f t="shared" si="9"/>
        <v>0</v>
      </c>
      <c r="C130" s="100" t="s">
        <v>376</v>
      </c>
      <c r="D130"/>
      <c r="E130"/>
      <c r="G130" s="101"/>
      <c r="H130" s="101"/>
      <c r="I130" s="73">
        <f t="shared" si="8"/>
        <v>0</v>
      </c>
      <c r="J130" s="102"/>
      <c r="K130"/>
      <c r="L130"/>
      <c r="M130"/>
      <c r="N130"/>
      <c r="O130"/>
    </row>
    <row r="131" spans="1:15">
      <c r="A131" s="99">
        <f t="shared" si="7"/>
        <v>128</v>
      </c>
      <c r="B131" s="73">
        <f t="shared" si="9"/>
        <v>0</v>
      </c>
      <c r="C131" s="100" t="s">
        <v>256</v>
      </c>
      <c r="D131"/>
      <c r="E131"/>
      <c r="G131" s="101"/>
      <c r="H131" s="101"/>
      <c r="I131" s="73">
        <f t="shared" si="8"/>
        <v>0</v>
      </c>
      <c r="J131" s="102"/>
      <c r="K131"/>
      <c r="L131"/>
      <c r="M131"/>
      <c r="N131"/>
      <c r="O131"/>
    </row>
    <row r="132" spans="1:15">
      <c r="A132" s="99">
        <f t="shared" ref="A132:A195" si="10">ROW()-3</f>
        <v>129</v>
      </c>
      <c r="B132" s="73">
        <f t="shared" si="9"/>
        <v>0</v>
      </c>
      <c r="C132" s="100" t="s">
        <v>309</v>
      </c>
      <c r="D132"/>
      <c r="G132" s="101"/>
      <c r="H132" s="101"/>
      <c r="I132" s="73">
        <f t="shared" ref="I132:I195" si="11">SUM(D132:H132)</f>
        <v>0</v>
      </c>
      <c r="J132" s="102"/>
      <c r="K132"/>
      <c r="L132"/>
      <c r="M132"/>
      <c r="N132"/>
      <c r="O132"/>
    </row>
    <row r="133" spans="1:15">
      <c r="A133" s="99">
        <f t="shared" si="10"/>
        <v>130</v>
      </c>
      <c r="B133" s="73">
        <f t="shared" si="9"/>
        <v>0</v>
      </c>
      <c r="C133" s="100" t="s">
        <v>323</v>
      </c>
      <c r="D133"/>
      <c r="E133"/>
      <c r="G133" s="101"/>
      <c r="H133" s="101"/>
      <c r="I133" s="73">
        <f t="shared" si="11"/>
        <v>0</v>
      </c>
      <c r="J133" s="102"/>
      <c r="K133"/>
      <c r="L133"/>
      <c r="M133"/>
      <c r="N133"/>
      <c r="O133"/>
    </row>
    <row r="134" spans="1:15">
      <c r="A134" s="99">
        <f t="shared" si="10"/>
        <v>131</v>
      </c>
      <c r="B134" s="73">
        <f t="shared" si="9"/>
        <v>0</v>
      </c>
      <c r="C134" s="100" t="s">
        <v>235</v>
      </c>
      <c r="D134"/>
      <c r="E134"/>
      <c r="G134" s="101"/>
      <c r="H134" s="101"/>
      <c r="I134" s="73">
        <f t="shared" si="11"/>
        <v>0</v>
      </c>
      <c r="J134" s="102"/>
      <c r="K134"/>
      <c r="L134"/>
      <c r="M134"/>
      <c r="N134"/>
      <c r="O134"/>
    </row>
    <row r="135" spans="1:15">
      <c r="A135" s="99">
        <f t="shared" si="10"/>
        <v>132</v>
      </c>
      <c r="B135" s="73">
        <f t="shared" si="9"/>
        <v>0</v>
      </c>
      <c r="C135" s="100" t="s">
        <v>378</v>
      </c>
      <c r="D135"/>
      <c r="E135"/>
      <c r="G135" s="101"/>
      <c r="H135" s="101"/>
      <c r="I135" s="73">
        <f t="shared" si="11"/>
        <v>0</v>
      </c>
      <c r="J135" s="102"/>
      <c r="K135"/>
      <c r="L135"/>
      <c r="M135"/>
      <c r="N135"/>
      <c r="O135"/>
    </row>
    <row r="136" spans="1:15">
      <c r="A136" s="99">
        <f t="shared" si="10"/>
        <v>133</v>
      </c>
      <c r="B136" s="73">
        <f t="shared" si="9"/>
        <v>0</v>
      </c>
      <c r="C136" s="100" t="s">
        <v>466</v>
      </c>
      <c r="D136"/>
      <c r="E136"/>
      <c r="G136" s="101"/>
      <c r="H136" s="101"/>
      <c r="I136" s="73">
        <f t="shared" si="11"/>
        <v>0</v>
      </c>
      <c r="J136" s="102"/>
      <c r="K136"/>
      <c r="L136"/>
      <c r="M136"/>
      <c r="N136"/>
      <c r="O136"/>
    </row>
    <row r="137" spans="1:15">
      <c r="A137" s="99">
        <f t="shared" si="10"/>
        <v>134</v>
      </c>
      <c r="B137" s="73">
        <f t="shared" si="9"/>
        <v>0</v>
      </c>
      <c r="C137" s="100" t="s">
        <v>181</v>
      </c>
      <c r="D137"/>
      <c r="E137"/>
      <c r="G137" s="101"/>
      <c r="H137" s="101"/>
      <c r="I137" s="73">
        <f t="shared" si="11"/>
        <v>0</v>
      </c>
      <c r="J137" s="102"/>
      <c r="K137"/>
      <c r="L137"/>
      <c r="M137"/>
      <c r="N137"/>
      <c r="O137"/>
    </row>
    <row r="138" spans="1:15">
      <c r="A138" s="99">
        <f t="shared" si="10"/>
        <v>135</v>
      </c>
      <c r="B138" s="73">
        <f t="shared" si="9"/>
        <v>0</v>
      </c>
      <c r="C138" s="100" t="s">
        <v>324</v>
      </c>
      <c r="D138"/>
      <c r="E138"/>
      <c r="G138" s="101"/>
      <c r="H138" s="101"/>
      <c r="I138" s="73">
        <f t="shared" si="11"/>
        <v>0</v>
      </c>
      <c r="J138" s="102"/>
      <c r="K138"/>
      <c r="L138"/>
      <c r="M138"/>
      <c r="N138"/>
      <c r="O138"/>
    </row>
    <row r="139" spans="1:15">
      <c r="A139" s="99">
        <f t="shared" si="10"/>
        <v>136</v>
      </c>
      <c r="B139" s="73">
        <f t="shared" si="9"/>
        <v>0</v>
      </c>
      <c r="C139" s="100" t="s">
        <v>515</v>
      </c>
      <c r="D139"/>
      <c r="E139"/>
      <c r="G139" s="101"/>
      <c r="H139" s="101"/>
      <c r="I139" s="73">
        <f t="shared" si="11"/>
        <v>0</v>
      </c>
      <c r="J139" s="102"/>
      <c r="K139"/>
      <c r="L139"/>
      <c r="M139"/>
      <c r="N139"/>
      <c r="O139"/>
    </row>
    <row r="140" spans="1:15">
      <c r="A140" s="99">
        <f t="shared" si="10"/>
        <v>137</v>
      </c>
      <c r="B140" s="73">
        <f t="shared" si="9"/>
        <v>0</v>
      </c>
      <c r="C140" s="100" t="s">
        <v>223</v>
      </c>
      <c r="D140"/>
      <c r="E140"/>
      <c r="G140" s="101"/>
      <c r="H140" s="101"/>
      <c r="I140" s="73">
        <f t="shared" si="11"/>
        <v>0</v>
      </c>
      <c r="J140" s="102"/>
      <c r="K140"/>
      <c r="L140"/>
      <c r="M140"/>
      <c r="N140"/>
      <c r="O140"/>
    </row>
    <row r="141" spans="1:15">
      <c r="A141" s="99">
        <f t="shared" si="10"/>
        <v>138</v>
      </c>
      <c r="B141" s="73">
        <f t="shared" si="9"/>
        <v>0</v>
      </c>
      <c r="C141" s="100" t="s">
        <v>424</v>
      </c>
      <c r="D141"/>
      <c r="E141"/>
      <c r="G141" s="101"/>
      <c r="H141" s="101"/>
      <c r="I141" s="73">
        <f t="shared" si="11"/>
        <v>0</v>
      </c>
      <c r="J141" s="102"/>
      <c r="K141"/>
      <c r="L141"/>
      <c r="M141"/>
      <c r="N141"/>
      <c r="O141"/>
    </row>
    <row r="142" spans="1:15">
      <c r="A142" s="99">
        <f t="shared" si="10"/>
        <v>139</v>
      </c>
      <c r="B142" s="73">
        <f t="shared" si="9"/>
        <v>0</v>
      </c>
      <c r="C142" s="100" t="s">
        <v>522</v>
      </c>
      <c r="D142"/>
      <c r="E142"/>
      <c r="G142" s="101"/>
      <c r="H142" s="101"/>
      <c r="I142" s="73">
        <f t="shared" si="11"/>
        <v>0</v>
      </c>
      <c r="J142" s="102"/>
      <c r="K142"/>
      <c r="L142"/>
      <c r="M142"/>
      <c r="N142"/>
      <c r="O142"/>
    </row>
    <row r="143" spans="1:15">
      <c r="A143" s="99">
        <f t="shared" si="10"/>
        <v>140</v>
      </c>
      <c r="B143" s="73">
        <f t="shared" si="9"/>
        <v>0</v>
      </c>
      <c r="C143" s="100" t="s">
        <v>175</v>
      </c>
      <c r="D143"/>
      <c r="E143"/>
      <c r="G143" s="101"/>
      <c r="H143" s="101"/>
      <c r="I143" s="73">
        <f t="shared" si="11"/>
        <v>0</v>
      </c>
      <c r="J143" s="102"/>
      <c r="K143"/>
      <c r="L143"/>
      <c r="M143"/>
      <c r="N143"/>
      <c r="O143"/>
    </row>
    <row r="144" spans="1:15">
      <c r="A144" s="99">
        <f t="shared" si="10"/>
        <v>141</v>
      </c>
      <c r="B144" s="73">
        <f t="shared" ref="B144:B207" si="12">I144</f>
        <v>0</v>
      </c>
      <c r="C144" s="100" t="s">
        <v>331</v>
      </c>
      <c r="D144"/>
      <c r="E144"/>
      <c r="G144" s="101"/>
      <c r="H144" s="101"/>
      <c r="I144" s="73">
        <f t="shared" si="11"/>
        <v>0</v>
      </c>
      <c r="J144" s="102"/>
      <c r="K144"/>
      <c r="L144"/>
      <c r="M144"/>
      <c r="N144"/>
      <c r="O144"/>
    </row>
    <row r="145" spans="1:15">
      <c r="A145" s="99">
        <f t="shared" si="10"/>
        <v>142</v>
      </c>
      <c r="B145" s="73">
        <f t="shared" si="12"/>
        <v>0</v>
      </c>
      <c r="C145" s="100" t="s">
        <v>384</v>
      </c>
      <c r="D145"/>
      <c r="E145"/>
      <c r="G145" s="101"/>
      <c r="H145" s="101"/>
      <c r="I145" s="73">
        <f t="shared" si="11"/>
        <v>0</v>
      </c>
      <c r="J145" s="102"/>
      <c r="K145"/>
      <c r="L145"/>
      <c r="M145"/>
      <c r="N145"/>
      <c r="O145"/>
    </row>
    <row r="146" spans="1:15">
      <c r="A146" s="99">
        <f t="shared" si="10"/>
        <v>143</v>
      </c>
      <c r="B146" s="73">
        <f t="shared" si="12"/>
        <v>0</v>
      </c>
      <c r="C146" s="100" t="s">
        <v>1500</v>
      </c>
      <c r="D146"/>
      <c r="E146"/>
      <c r="G146" s="101"/>
      <c r="H146" s="101"/>
      <c r="I146" s="73">
        <f t="shared" si="11"/>
        <v>0</v>
      </c>
      <c r="J146" s="102"/>
      <c r="K146"/>
      <c r="L146"/>
      <c r="M146"/>
      <c r="N146"/>
      <c r="O146"/>
    </row>
    <row r="147" spans="1:15">
      <c r="A147" s="99">
        <f t="shared" si="10"/>
        <v>144</v>
      </c>
      <c r="B147" s="73">
        <f t="shared" si="12"/>
        <v>0</v>
      </c>
      <c r="C147" s="100" t="s">
        <v>292</v>
      </c>
      <c r="E147"/>
      <c r="G147" s="101"/>
      <c r="H147" s="101"/>
      <c r="I147" s="73">
        <f t="shared" si="11"/>
        <v>0</v>
      </c>
      <c r="J147" s="102"/>
      <c r="K147"/>
      <c r="L147"/>
      <c r="M147"/>
      <c r="N147"/>
      <c r="O147"/>
    </row>
    <row r="148" spans="1:15">
      <c r="A148" s="99">
        <f t="shared" si="10"/>
        <v>145</v>
      </c>
      <c r="B148" s="73">
        <f t="shared" si="12"/>
        <v>0</v>
      </c>
      <c r="C148" s="100" t="s">
        <v>206</v>
      </c>
      <c r="D148"/>
      <c r="E148"/>
      <c r="G148" s="101"/>
      <c r="H148" s="101"/>
      <c r="I148" s="73">
        <f t="shared" si="11"/>
        <v>0</v>
      </c>
      <c r="J148" s="102"/>
      <c r="K148"/>
      <c r="L148"/>
      <c r="M148"/>
      <c r="N148"/>
      <c r="O148"/>
    </row>
    <row r="149" spans="1:15">
      <c r="A149" s="99">
        <f t="shared" si="10"/>
        <v>146</v>
      </c>
      <c r="B149" s="73">
        <f t="shared" si="12"/>
        <v>0</v>
      </c>
      <c r="C149" s="100" t="s">
        <v>1501</v>
      </c>
      <c r="D149"/>
      <c r="E149"/>
      <c r="G149" s="101"/>
      <c r="H149" s="101"/>
      <c r="I149" s="73">
        <f t="shared" si="11"/>
        <v>0</v>
      </c>
      <c r="J149" s="102"/>
      <c r="K149"/>
      <c r="L149"/>
      <c r="M149"/>
      <c r="N149"/>
      <c r="O149"/>
    </row>
    <row r="150" spans="1:15">
      <c r="A150" s="99">
        <f t="shared" si="10"/>
        <v>147</v>
      </c>
      <c r="B150" s="73">
        <f t="shared" si="12"/>
        <v>0</v>
      </c>
      <c r="C150" s="100" t="s">
        <v>332</v>
      </c>
      <c r="D150"/>
      <c r="E150"/>
      <c r="G150" s="101"/>
      <c r="H150" s="101"/>
      <c r="I150" s="73">
        <f t="shared" si="11"/>
        <v>0</v>
      </c>
      <c r="J150" s="102"/>
      <c r="K150"/>
      <c r="L150"/>
      <c r="M150"/>
      <c r="N150"/>
      <c r="O150"/>
    </row>
    <row r="151" spans="1:15">
      <c r="A151" s="99">
        <f t="shared" si="10"/>
        <v>148</v>
      </c>
      <c r="B151" s="73">
        <f t="shared" si="12"/>
        <v>0</v>
      </c>
      <c r="C151" s="100" t="s">
        <v>238</v>
      </c>
      <c r="D151"/>
      <c r="E151"/>
      <c r="G151" s="101"/>
      <c r="H151" s="101"/>
      <c r="I151" s="73">
        <f t="shared" si="11"/>
        <v>0</v>
      </c>
      <c r="J151" s="102"/>
      <c r="K151"/>
      <c r="L151"/>
      <c r="M151"/>
      <c r="N151"/>
      <c r="O151"/>
    </row>
    <row r="152" spans="1:15">
      <c r="A152" s="99">
        <f t="shared" si="10"/>
        <v>149</v>
      </c>
      <c r="B152" s="73">
        <f t="shared" si="12"/>
        <v>0</v>
      </c>
      <c r="C152" s="100" t="s">
        <v>255</v>
      </c>
      <c r="D152"/>
      <c r="E152"/>
      <c r="G152" s="101"/>
      <c r="H152" s="101"/>
      <c r="I152" s="73">
        <f t="shared" si="11"/>
        <v>0</v>
      </c>
      <c r="J152" s="102"/>
      <c r="K152"/>
      <c r="L152"/>
      <c r="M152"/>
      <c r="N152"/>
      <c r="O152"/>
    </row>
    <row r="153" spans="1:15">
      <c r="A153" s="99">
        <f t="shared" si="10"/>
        <v>150</v>
      </c>
      <c r="B153" s="73">
        <f t="shared" si="12"/>
        <v>0</v>
      </c>
      <c r="C153" s="100" t="s">
        <v>159</v>
      </c>
      <c r="D153"/>
      <c r="E153"/>
      <c r="G153" s="101"/>
      <c r="H153" s="101"/>
      <c r="I153" s="73">
        <f t="shared" si="11"/>
        <v>0</v>
      </c>
      <c r="J153" s="102"/>
      <c r="K153"/>
      <c r="L153"/>
      <c r="M153"/>
      <c r="N153"/>
      <c r="O153"/>
    </row>
    <row r="154" spans="1:15">
      <c r="A154" s="99">
        <f t="shared" si="10"/>
        <v>151</v>
      </c>
      <c r="B154" s="73">
        <f t="shared" si="12"/>
        <v>0</v>
      </c>
      <c r="C154" s="100" t="s">
        <v>265</v>
      </c>
      <c r="D154"/>
      <c r="E154"/>
      <c r="G154" s="101"/>
      <c r="H154" s="101"/>
      <c r="I154" s="73">
        <f t="shared" si="11"/>
        <v>0</v>
      </c>
      <c r="J154" s="102"/>
      <c r="K154"/>
      <c r="L154"/>
      <c r="M154"/>
      <c r="N154"/>
      <c r="O154"/>
    </row>
    <row r="155" spans="1:15">
      <c r="A155" s="99">
        <f t="shared" si="10"/>
        <v>152</v>
      </c>
      <c r="B155" s="73">
        <f t="shared" si="12"/>
        <v>0</v>
      </c>
      <c r="C155" s="100" t="s">
        <v>1502</v>
      </c>
      <c r="D155"/>
      <c r="E155"/>
      <c r="G155" s="101"/>
      <c r="H155" s="101"/>
      <c r="I155" s="73">
        <f t="shared" si="11"/>
        <v>0</v>
      </c>
      <c r="J155" s="102"/>
      <c r="K155"/>
      <c r="L155"/>
      <c r="M155"/>
      <c r="N155"/>
      <c r="O155"/>
    </row>
    <row r="156" spans="1:15">
      <c r="A156" s="99">
        <f t="shared" si="10"/>
        <v>153</v>
      </c>
      <c r="B156" s="73">
        <f t="shared" si="12"/>
        <v>0</v>
      </c>
      <c r="C156" s="100" t="s">
        <v>395</v>
      </c>
      <c r="D156"/>
      <c r="E156"/>
      <c r="G156" s="101"/>
      <c r="H156" s="101"/>
      <c r="I156" s="73">
        <f t="shared" si="11"/>
        <v>0</v>
      </c>
      <c r="J156" s="102"/>
      <c r="K156"/>
      <c r="L156"/>
      <c r="M156"/>
      <c r="N156"/>
      <c r="O156"/>
    </row>
    <row r="157" spans="1:15">
      <c r="A157" s="99">
        <f t="shared" si="10"/>
        <v>154</v>
      </c>
      <c r="B157" s="73">
        <f t="shared" si="12"/>
        <v>0</v>
      </c>
      <c r="C157" s="100" t="s">
        <v>168</v>
      </c>
      <c r="E157"/>
      <c r="G157" s="101"/>
      <c r="H157" s="101"/>
      <c r="I157" s="73">
        <f t="shared" si="11"/>
        <v>0</v>
      </c>
      <c r="J157" s="102"/>
      <c r="K157"/>
      <c r="L157"/>
      <c r="M157"/>
      <c r="N157"/>
      <c r="O157"/>
    </row>
    <row r="158" spans="1:15">
      <c r="A158" s="99">
        <f t="shared" si="10"/>
        <v>155</v>
      </c>
      <c r="B158" s="73">
        <f t="shared" si="12"/>
        <v>0</v>
      </c>
      <c r="C158" s="100" t="s">
        <v>345</v>
      </c>
      <c r="D158"/>
      <c r="E158"/>
      <c r="G158" s="101"/>
      <c r="H158" s="101"/>
      <c r="I158" s="73">
        <f t="shared" si="11"/>
        <v>0</v>
      </c>
      <c r="J158" s="102"/>
      <c r="K158"/>
      <c r="L158"/>
      <c r="M158"/>
      <c r="N158"/>
      <c r="O158"/>
    </row>
    <row r="159" spans="1:15">
      <c r="A159" s="99">
        <f t="shared" si="10"/>
        <v>156</v>
      </c>
      <c r="B159" s="73">
        <f t="shared" si="12"/>
        <v>0</v>
      </c>
      <c r="C159" s="100" t="s">
        <v>549</v>
      </c>
      <c r="D159"/>
      <c r="E159"/>
      <c r="G159" s="101"/>
      <c r="H159" s="101"/>
      <c r="I159" s="73">
        <f t="shared" si="11"/>
        <v>0</v>
      </c>
      <c r="J159" s="102"/>
      <c r="K159"/>
      <c r="L159"/>
      <c r="M159"/>
      <c r="N159"/>
      <c r="O159"/>
    </row>
    <row r="160" spans="1:15">
      <c r="A160" s="99">
        <f t="shared" si="10"/>
        <v>157</v>
      </c>
      <c r="B160" s="73">
        <f t="shared" si="12"/>
        <v>0</v>
      </c>
      <c r="C160" s="100" t="s">
        <v>1503</v>
      </c>
      <c r="D160"/>
      <c r="E160"/>
      <c r="G160" s="101"/>
      <c r="H160" s="101"/>
      <c r="I160" s="73">
        <f t="shared" si="11"/>
        <v>0</v>
      </c>
      <c r="J160" s="102"/>
      <c r="K160"/>
      <c r="L160"/>
      <c r="M160"/>
      <c r="N160"/>
      <c r="O160"/>
    </row>
    <row r="161" spans="1:15">
      <c r="A161" s="99">
        <f t="shared" si="10"/>
        <v>158</v>
      </c>
      <c r="B161" s="73">
        <f t="shared" si="12"/>
        <v>0</v>
      </c>
      <c r="C161" s="100" t="s">
        <v>403</v>
      </c>
      <c r="D161"/>
      <c r="E161"/>
      <c r="G161" s="101"/>
      <c r="H161" s="101"/>
      <c r="I161" s="73">
        <f t="shared" si="11"/>
        <v>0</v>
      </c>
      <c r="J161" s="102"/>
      <c r="K161"/>
      <c r="L161"/>
      <c r="M161"/>
      <c r="N161"/>
      <c r="O161"/>
    </row>
    <row r="162" spans="1:15">
      <c r="A162" s="99">
        <f t="shared" si="10"/>
        <v>159</v>
      </c>
      <c r="B162" s="73">
        <f t="shared" si="12"/>
        <v>0</v>
      </c>
      <c r="C162" s="100" t="s">
        <v>196</v>
      </c>
      <c r="E162"/>
      <c r="G162" s="101"/>
      <c r="H162" s="101"/>
      <c r="I162" s="73">
        <f t="shared" si="11"/>
        <v>0</v>
      </c>
      <c r="J162" s="102"/>
      <c r="K162"/>
      <c r="L162"/>
      <c r="M162"/>
      <c r="N162"/>
      <c r="O162"/>
    </row>
    <row r="163" spans="1:15">
      <c r="A163" s="99">
        <f t="shared" si="10"/>
        <v>160</v>
      </c>
      <c r="B163" s="73">
        <f t="shared" si="12"/>
        <v>0</v>
      </c>
      <c r="C163" s="100" t="s">
        <v>158</v>
      </c>
      <c r="D163"/>
      <c r="E163"/>
      <c r="G163" s="101"/>
      <c r="H163" s="101"/>
      <c r="I163" s="73">
        <f t="shared" si="11"/>
        <v>0</v>
      </c>
      <c r="J163" s="102"/>
      <c r="K163"/>
      <c r="L163"/>
      <c r="M163"/>
      <c r="N163"/>
      <c r="O163"/>
    </row>
    <row r="164" spans="1:15">
      <c r="A164" s="99">
        <f t="shared" si="10"/>
        <v>161</v>
      </c>
      <c r="B164" s="73">
        <f t="shared" si="12"/>
        <v>0</v>
      </c>
      <c r="C164" s="100" t="s">
        <v>233</v>
      </c>
      <c r="D164"/>
      <c r="E164"/>
      <c r="G164" s="101"/>
      <c r="H164" s="101"/>
      <c r="I164" s="73">
        <f t="shared" si="11"/>
        <v>0</v>
      </c>
      <c r="J164" s="102"/>
      <c r="K164"/>
      <c r="L164"/>
      <c r="M164"/>
      <c r="N164"/>
      <c r="O164"/>
    </row>
    <row r="165" spans="1:15">
      <c r="A165" s="99">
        <f t="shared" si="10"/>
        <v>162</v>
      </c>
      <c r="B165" s="73">
        <f t="shared" si="12"/>
        <v>0</v>
      </c>
      <c r="C165" s="100" t="s">
        <v>353</v>
      </c>
      <c r="D165"/>
      <c r="E165"/>
      <c r="G165" s="101"/>
      <c r="H165" s="101"/>
      <c r="I165" s="73">
        <f t="shared" si="11"/>
        <v>0</v>
      </c>
      <c r="J165" s="102"/>
      <c r="K165"/>
      <c r="L165"/>
      <c r="M165"/>
      <c r="N165"/>
      <c r="O165"/>
    </row>
    <row r="166" spans="1:15">
      <c r="A166" s="99">
        <f t="shared" si="10"/>
        <v>163</v>
      </c>
      <c r="B166" s="73">
        <f t="shared" si="12"/>
        <v>0</v>
      </c>
      <c r="C166" s="100" t="s">
        <v>1504</v>
      </c>
      <c r="D166"/>
      <c r="E166"/>
      <c r="G166" s="101"/>
      <c r="H166" s="101"/>
      <c r="I166" s="73">
        <f t="shared" si="11"/>
        <v>0</v>
      </c>
      <c r="J166" s="102"/>
      <c r="K166"/>
      <c r="L166"/>
      <c r="M166"/>
      <c r="N166"/>
      <c r="O166"/>
    </row>
    <row r="167" spans="1:15">
      <c r="A167" s="99">
        <f t="shared" si="10"/>
        <v>164</v>
      </c>
      <c r="B167" s="73">
        <f t="shared" si="12"/>
        <v>0</v>
      </c>
      <c r="C167" s="100" t="s">
        <v>401</v>
      </c>
      <c r="D167"/>
      <c r="E167"/>
      <c r="G167" s="101"/>
      <c r="H167" s="101"/>
      <c r="I167" s="73">
        <f t="shared" si="11"/>
        <v>0</v>
      </c>
      <c r="J167" s="102"/>
      <c r="K167"/>
      <c r="L167"/>
      <c r="M167"/>
      <c r="N167"/>
      <c r="O167"/>
    </row>
    <row r="168" spans="1:15">
      <c r="A168" s="99">
        <f t="shared" si="10"/>
        <v>165</v>
      </c>
      <c r="B168" s="73">
        <f t="shared" si="12"/>
        <v>0</v>
      </c>
      <c r="C168" s="100" t="s">
        <v>608</v>
      </c>
      <c r="D168"/>
      <c r="E168"/>
      <c r="G168" s="101"/>
      <c r="H168" s="101"/>
      <c r="I168" s="73">
        <f t="shared" si="11"/>
        <v>0</v>
      </c>
      <c r="J168" s="102"/>
      <c r="K168"/>
      <c r="L168"/>
      <c r="M168"/>
      <c r="N168"/>
      <c r="O168"/>
    </row>
    <row r="169" spans="1:15">
      <c r="A169" s="99">
        <f t="shared" si="10"/>
        <v>166</v>
      </c>
      <c r="B169" s="73">
        <f t="shared" si="12"/>
        <v>0</v>
      </c>
      <c r="C169" s="100" t="s">
        <v>609</v>
      </c>
      <c r="D169"/>
      <c r="E169"/>
      <c r="G169" s="101"/>
      <c r="H169" s="101"/>
      <c r="I169" s="73">
        <f t="shared" si="11"/>
        <v>0</v>
      </c>
      <c r="J169" s="102"/>
      <c r="K169"/>
      <c r="L169"/>
      <c r="M169"/>
      <c r="N169"/>
      <c r="O169"/>
    </row>
    <row r="170" spans="1:15">
      <c r="A170" s="99">
        <f t="shared" si="10"/>
        <v>167</v>
      </c>
      <c r="B170" s="73">
        <f t="shared" si="12"/>
        <v>0</v>
      </c>
      <c r="C170" s="100" t="s">
        <v>610</v>
      </c>
      <c r="D170"/>
      <c r="E170"/>
      <c r="G170" s="101"/>
      <c r="H170" s="101"/>
      <c r="I170" s="73">
        <f t="shared" si="11"/>
        <v>0</v>
      </c>
      <c r="J170" s="102"/>
      <c r="K170"/>
      <c r="L170"/>
      <c r="M170"/>
      <c r="N170"/>
      <c r="O170"/>
    </row>
    <row r="171" spans="1:15">
      <c r="A171" s="99">
        <f t="shared" si="10"/>
        <v>168</v>
      </c>
      <c r="B171" s="73">
        <f t="shared" si="12"/>
        <v>0</v>
      </c>
      <c r="C171" s="100" t="s">
        <v>1505</v>
      </c>
      <c r="D171"/>
      <c r="E171"/>
      <c r="G171" s="101"/>
      <c r="H171" s="101"/>
      <c r="I171" s="73">
        <f t="shared" si="11"/>
        <v>0</v>
      </c>
      <c r="J171" s="102"/>
      <c r="K171"/>
      <c r="L171"/>
      <c r="M171"/>
      <c r="N171"/>
      <c r="O171"/>
    </row>
    <row r="172" spans="1:15">
      <c r="A172" s="99">
        <f t="shared" si="10"/>
        <v>169</v>
      </c>
      <c r="B172" s="73">
        <f t="shared" si="12"/>
        <v>0</v>
      </c>
      <c r="C172" s="100" t="s">
        <v>611</v>
      </c>
      <c r="D172"/>
      <c r="E172"/>
      <c r="G172" s="101"/>
      <c r="H172" s="101"/>
      <c r="I172" s="73">
        <f t="shared" si="11"/>
        <v>0</v>
      </c>
      <c r="J172" s="102"/>
      <c r="K172"/>
      <c r="L172"/>
      <c r="M172"/>
      <c r="N172"/>
      <c r="O172"/>
    </row>
    <row r="173" spans="1:15">
      <c r="A173" s="99">
        <f t="shared" si="10"/>
        <v>170</v>
      </c>
      <c r="B173" s="73">
        <f t="shared" si="12"/>
        <v>0</v>
      </c>
      <c r="C173" s="100" t="s">
        <v>134</v>
      </c>
      <c r="D173"/>
      <c r="E173"/>
      <c r="G173" s="101"/>
      <c r="H173" s="101"/>
      <c r="I173" s="73">
        <f t="shared" si="11"/>
        <v>0</v>
      </c>
      <c r="J173" s="102"/>
      <c r="K173"/>
      <c r="L173"/>
      <c r="M173"/>
      <c r="N173"/>
      <c r="O173"/>
    </row>
    <row r="174" spans="1:15">
      <c r="A174" s="99">
        <f t="shared" si="10"/>
        <v>171</v>
      </c>
      <c r="B174" s="73">
        <f t="shared" si="12"/>
        <v>0</v>
      </c>
      <c r="C174" s="100" t="s">
        <v>615</v>
      </c>
      <c r="D174"/>
      <c r="E174"/>
      <c r="G174" s="101"/>
      <c r="H174" s="101"/>
      <c r="I174" s="73">
        <f t="shared" si="11"/>
        <v>0</v>
      </c>
      <c r="J174" s="102"/>
      <c r="K174"/>
      <c r="L174"/>
      <c r="M174"/>
      <c r="N174"/>
      <c r="O174"/>
    </row>
    <row r="175" spans="1:15">
      <c r="A175" s="99">
        <f t="shared" si="10"/>
        <v>172</v>
      </c>
      <c r="B175" s="73">
        <f t="shared" si="12"/>
        <v>0</v>
      </c>
      <c r="C175" s="100" t="s">
        <v>525</v>
      </c>
      <c r="D175"/>
      <c r="E175"/>
      <c r="G175" s="101"/>
      <c r="H175" s="101"/>
      <c r="I175" s="73">
        <f t="shared" si="11"/>
        <v>0</v>
      </c>
      <c r="J175" s="102"/>
      <c r="K175"/>
      <c r="L175"/>
      <c r="M175"/>
      <c r="N175"/>
      <c r="O175"/>
    </row>
    <row r="176" spans="1:15">
      <c r="A176" s="99">
        <f t="shared" si="10"/>
        <v>173</v>
      </c>
      <c r="B176" s="73">
        <f t="shared" si="12"/>
        <v>0</v>
      </c>
      <c r="C176" s="100" t="s">
        <v>619</v>
      </c>
      <c r="D176"/>
      <c r="E176"/>
      <c r="G176" s="101"/>
      <c r="H176" s="101"/>
      <c r="I176" s="73">
        <f t="shared" si="11"/>
        <v>0</v>
      </c>
      <c r="J176" s="102"/>
      <c r="K176"/>
      <c r="L176"/>
      <c r="M176"/>
      <c r="N176"/>
      <c r="O176"/>
    </row>
    <row r="177" spans="1:15">
      <c r="A177" s="99">
        <f t="shared" si="10"/>
        <v>174</v>
      </c>
      <c r="B177" s="73">
        <f t="shared" si="12"/>
        <v>0</v>
      </c>
      <c r="C177" s="100" t="s">
        <v>620</v>
      </c>
      <c r="D177"/>
      <c r="E177"/>
      <c r="G177" s="101"/>
      <c r="H177" s="101"/>
      <c r="I177" s="73">
        <f t="shared" si="11"/>
        <v>0</v>
      </c>
      <c r="J177" s="102"/>
      <c r="K177"/>
      <c r="L177"/>
      <c r="M177"/>
      <c r="N177"/>
      <c r="O177"/>
    </row>
    <row r="178" spans="1:15">
      <c r="A178" s="99">
        <f t="shared" si="10"/>
        <v>175</v>
      </c>
      <c r="B178" s="73">
        <f t="shared" si="12"/>
        <v>0</v>
      </c>
      <c r="C178" s="100" t="s">
        <v>621</v>
      </c>
      <c r="D178"/>
      <c r="E178"/>
      <c r="G178" s="101"/>
      <c r="H178" s="101"/>
      <c r="I178" s="73">
        <f t="shared" si="11"/>
        <v>0</v>
      </c>
      <c r="J178" s="102"/>
      <c r="K178"/>
      <c r="L178"/>
      <c r="M178"/>
      <c r="N178"/>
      <c r="O178"/>
    </row>
    <row r="179" spans="1:15">
      <c r="A179" s="99">
        <f t="shared" si="10"/>
        <v>176</v>
      </c>
      <c r="B179" s="73">
        <f t="shared" si="12"/>
        <v>0</v>
      </c>
      <c r="C179" s="100" t="s">
        <v>623</v>
      </c>
      <c r="D179"/>
      <c r="E179"/>
      <c r="G179" s="101"/>
      <c r="H179" s="101"/>
      <c r="I179" s="73">
        <f t="shared" si="11"/>
        <v>0</v>
      </c>
      <c r="J179" s="102"/>
      <c r="K179"/>
      <c r="L179"/>
      <c r="M179"/>
      <c r="N179"/>
      <c r="O179"/>
    </row>
    <row r="180" spans="1:15">
      <c r="A180" s="99">
        <f t="shared" si="10"/>
        <v>177</v>
      </c>
      <c r="B180" s="73">
        <f t="shared" si="12"/>
        <v>0</v>
      </c>
      <c r="C180" s="100" t="s">
        <v>625</v>
      </c>
      <c r="D180"/>
      <c r="E180"/>
      <c r="G180" s="101"/>
      <c r="H180" s="101"/>
      <c r="I180" s="73">
        <f t="shared" si="11"/>
        <v>0</v>
      </c>
      <c r="J180" s="102"/>
      <c r="K180"/>
      <c r="L180"/>
      <c r="M180"/>
      <c r="N180"/>
      <c r="O180"/>
    </row>
    <row r="181" spans="1:15">
      <c r="A181" s="99">
        <f t="shared" si="10"/>
        <v>178</v>
      </c>
      <c r="B181" s="73">
        <f t="shared" si="12"/>
        <v>0</v>
      </c>
      <c r="C181" s="100" t="s">
        <v>627</v>
      </c>
      <c r="D181"/>
      <c r="E181"/>
      <c r="G181" s="101"/>
      <c r="H181" s="101"/>
      <c r="I181" s="73">
        <f t="shared" si="11"/>
        <v>0</v>
      </c>
      <c r="J181" s="102"/>
      <c r="K181"/>
      <c r="L181"/>
      <c r="M181"/>
      <c r="N181"/>
      <c r="O181"/>
    </row>
    <row r="182" spans="1:15">
      <c r="A182" s="99">
        <f t="shared" si="10"/>
        <v>179</v>
      </c>
      <c r="B182" s="73">
        <f t="shared" si="12"/>
        <v>0</v>
      </c>
      <c r="C182" s="100" t="s">
        <v>628</v>
      </c>
      <c r="D182"/>
      <c r="E182"/>
      <c r="G182" s="101"/>
      <c r="H182" s="101"/>
      <c r="I182" s="73">
        <f t="shared" si="11"/>
        <v>0</v>
      </c>
      <c r="J182" s="102"/>
      <c r="K182"/>
      <c r="L182"/>
      <c r="M182"/>
      <c r="N182"/>
      <c r="O182"/>
    </row>
    <row r="183" spans="1:15">
      <c r="A183" s="99">
        <f t="shared" si="10"/>
        <v>180</v>
      </c>
      <c r="B183" s="73">
        <f t="shared" si="12"/>
        <v>0</v>
      </c>
      <c r="C183" s="100" t="s">
        <v>629</v>
      </c>
      <c r="D183"/>
      <c r="E183"/>
      <c r="G183" s="101"/>
      <c r="H183" s="101"/>
      <c r="I183" s="73">
        <f t="shared" si="11"/>
        <v>0</v>
      </c>
      <c r="J183" s="102"/>
      <c r="K183"/>
      <c r="L183"/>
      <c r="M183"/>
      <c r="N183"/>
      <c r="O183"/>
    </row>
    <row r="184" spans="1:15">
      <c r="A184" s="99">
        <f t="shared" si="10"/>
        <v>181</v>
      </c>
      <c r="B184" s="73">
        <f t="shared" si="12"/>
        <v>0</v>
      </c>
      <c r="C184" s="100" t="s">
        <v>630</v>
      </c>
      <c r="D184"/>
      <c r="E184"/>
      <c r="G184" s="101"/>
      <c r="H184" s="101"/>
      <c r="I184" s="73">
        <f t="shared" si="11"/>
        <v>0</v>
      </c>
      <c r="J184" s="102"/>
      <c r="K184"/>
      <c r="L184"/>
      <c r="M184"/>
      <c r="N184"/>
      <c r="O184"/>
    </row>
    <row r="185" spans="1:15">
      <c r="A185" s="99">
        <f t="shared" si="10"/>
        <v>182</v>
      </c>
      <c r="B185" s="73">
        <f t="shared" si="12"/>
        <v>0</v>
      </c>
      <c r="C185" s="100" t="s">
        <v>631</v>
      </c>
      <c r="D185"/>
      <c r="E185"/>
      <c r="G185" s="101"/>
      <c r="H185" s="101"/>
      <c r="I185" s="73">
        <f t="shared" si="11"/>
        <v>0</v>
      </c>
      <c r="J185" s="102"/>
      <c r="K185"/>
      <c r="L185"/>
      <c r="M185"/>
      <c r="N185"/>
      <c r="O185"/>
    </row>
    <row r="186" spans="1:15">
      <c r="A186" s="99">
        <f t="shared" si="10"/>
        <v>183</v>
      </c>
      <c r="B186" s="73">
        <f t="shared" si="12"/>
        <v>0</v>
      </c>
      <c r="C186" s="100" t="s">
        <v>330</v>
      </c>
      <c r="D186"/>
      <c r="E186"/>
      <c r="G186" s="101"/>
      <c r="H186" s="101"/>
      <c r="I186" s="73">
        <f t="shared" si="11"/>
        <v>0</v>
      </c>
      <c r="J186" s="102"/>
      <c r="K186"/>
      <c r="L186"/>
      <c r="M186"/>
      <c r="N186"/>
      <c r="O186"/>
    </row>
    <row r="187" spans="1:15">
      <c r="A187" s="99">
        <f t="shared" si="10"/>
        <v>184</v>
      </c>
      <c r="B187" s="73">
        <f t="shared" si="12"/>
        <v>0</v>
      </c>
      <c r="C187" s="100" t="s">
        <v>633</v>
      </c>
      <c r="D187"/>
      <c r="E187"/>
      <c r="G187" s="101"/>
      <c r="H187" s="101"/>
      <c r="I187" s="73">
        <f t="shared" si="11"/>
        <v>0</v>
      </c>
      <c r="J187" s="102"/>
      <c r="K187"/>
      <c r="L187"/>
      <c r="M187"/>
      <c r="N187"/>
      <c r="O187"/>
    </row>
    <row r="188" spans="1:15">
      <c r="A188" s="99">
        <f t="shared" si="10"/>
        <v>185</v>
      </c>
      <c r="B188" s="73">
        <f t="shared" si="12"/>
        <v>0</v>
      </c>
      <c r="C188" s="100" t="s">
        <v>635</v>
      </c>
      <c r="D188"/>
      <c r="E188"/>
      <c r="G188" s="101"/>
      <c r="H188" s="101"/>
      <c r="I188" s="73">
        <f t="shared" si="11"/>
        <v>0</v>
      </c>
      <c r="J188" s="102"/>
      <c r="K188"/>
      <c r="L188"/>
      <c r="M188"/>
      <c r="N188"/>
      <c r="O188"/>
    </row>
    <row r="189" spans="1:15">
      <c r="A189" s="99">
        <f t="shared" si="10"/>
        <v>186</v>
      </c>
      <c r="B189" s="73">
        <f t="shared" si="12"/>
        <v>0</v>
      </c>
      <c r="C189" s="100" t="s">
        <v>636</v>
      </c>
      <c r="D189"/>
      <c r="E189"/>
      <c r="G189" s="101"/>
      <c r="H189" s="101"/>
      <c r="I189" s="73">
        <f t="shared" si="11"/>
        <v>0</v>
      </c>
      <c r="J189" s="102"/>
      <c r="K189"/>
      <c r="L189"/>
      <c r="M189"/>
      <c r="N189"/>
      <c r="O189"/>
    </row>
    <row r="190" spans="1:15">
      <c r="A190" s="99">
        <f t="shared" si="10"/>
        <v>187</v>
      </c>
      <c r="B190" s="73">
        <f t="shared" si="12"/>
        <v>0</v>
      </c>
      <c r="C190" s="100" t="s">
        <v>637</v>
      </c>
      <c r="D190"/>
      <c r="E190"/>
      <c r="G190" s="101"/>
      <c r="H190" s="101"/>
      <c r="I190" s="73">
        <f t="shared" si="11"/>
        <v>0</v>
      </c>
      <c r="J190" s="102"/>
      <c r="K190"/>
      <c r="L190"/>
      <c r="M190"/>
      <c r="N190"/>
      <c r="O190"/>
    </row>
    <row r="191" spans="1:15">
      <c r="A191" s="99">
        <f t="shared" si="10"/>
        <v>188</v>
      </c>
      <c r="B191" s="73">
        <f t="shared" si="12"/>
        <v>0</v>
      </c>
      <c r="C191" s="100" t="s">
        <v>638</v>
      </c>
      <c r="D191"/>
      <c r="E191"/>
      <c r="G191" s="101"/>
      <c r="H191" s="101"/>
      <c r="I191" s="73">
        <f t="shared" si="11"/>
        <v>0</v>
      </c>
      <c r="J191" s="102"/>
      <c r="K191"/>
      <c r="L191"/>
      <c r="M191"/>
      <c r="N191"/>
      <c r="O191"/>
    </row>
    <row r="192" spans="1:15">
      <c r="A192" s="99">
        <f t="shared" si="10"/>
        <v>189</v>
      </c>
      <c r="B192" s="73">
        <f t="shared" si="12"/>
        <v>0</v>
      </c>
      <c r="C192" s="100" t="s">
        <v>639</v>
      </c>
      <c r="D192"/>
      <c r="E192"/>
      <c r="G192" s="101"/>
      <c r="H192" s="101"/>
      <c r="I192" s="73">
        <f t="shared" si="11"/>
        <v>0</v>
      </c>
      <c r="J192" s="102"/>
      <c r="K192"/>
      <c r="L192"/>
      <c r="M192"/>
      <c r="N192"/>
      <c r="O192"/>
    </row>
    <row r="193" spans="1:15">
      <c r="A193" s="99">
        <f t="shared" si="10"/>
        <v>190</v>
      </c>
      <c r="B193" s="73">
        <f t="shared" si="12"/>
        <v>0</v>
      </c>
      <c r="C193" s="100" t="s">
        <v>205</v>
      </c>
      <c r="D193"/>
      <c r="E193"/>
      <c r="G193" s="101"/>
      <c r="H193" s="101"/>
      <c r="I193" s="73">
        <f t="shared" si="11"/>
        <v>0</v>
      </c>
      <c r="J193" s="102"/>
      <c r="K193"/>
      <c r="L193"/>
      <c r="M193"/>
      <c r="N193"/>
      <c r="O193"/>
    </row>
    <row r="194" spans="1:15">
      <c r="A194" s="99">
        <f t="shared" si="10"/>
        <v>191</v>
      </c>
      <c r="B194" s="73">
        <f t="shared" si="12"/>
        <v>0</v>
      </c>
      <c r="C194" s="100" t="s">
        <v>645</v>
      </c>
      <c r="D194"/>
      <c r="E194"/>
      <c r="G194" s="101"/>
      <c r="H194" s="101"/>
      <c r="I194" s="73">
        <f t="shared" si="11"/>
        <v>0</v>
      </c>
      <c r="J194" s="102"/>
      <c r="K194"/>
      <c r="L194"/>
      <c r="M194"/>
      <c r="N194"/>
      <c r="O194"/>
    </row>
    <row r="195" spans="1:15">
      <c r="A195" s="99">
        <f t="shared" si="10"/>
        <v>192</v>
      </c>
      <c r="B195" s="73">
        <f t="shared" si="12"/>
        <v>0</v>
      </c>
      <c r="C195" s="100" t="s">
        <v>1506</v>
      </c>
      <c r="D195"/>
      <c r="E195"/>
      <c r="G195" s="101"/>
      <c r="H195" s="101"/>
      <c r="I195" s="73">
        <f t="shared" si="11"/>
        <v>0</v>
      </c>
      <c r="J195" s="102"/>
      <c r="K195"/>
      <c r="L195"/>
      <c r="M195"/>
      <c r="N195"/>
      <c r="O195"/>
    </row>
    <row r="196" spans="1:15">
      <c r="A196" s="99">
        <f t="shared" ref="A196:A259" si="13">ROW()-3</f>
        <v>193</v>
      </c>
      <c r="B196" s="73">
        <f t="shared" si="12"/>
        <v>0</v>
      </c>
      <c r="C196" s="100" t="s">
        <v>649</v>
      </c>
      <c r="D196"/>
      <c r="E196"/>
      <c r="G196" s="101"/>
      <c r="H196" s="101"/>
      <c r="I196" s="73">
        <f t="shared" ref="I196:I259" si="14">SUM(D196:H196)</f>
        <v>0</v>
      </c>
      <c r="J196" s="102"/>
      <c r="K196"/>
      <c r="L196"/>
      <c r="M196"/>
      <c r="N196"/>
      <c r="O196"/>
    </row>
    <row r="197" spans="1:15">
      <c r="A197" s="99">
        <f t="shared" si="13"/>
        <v>194</v>
      </c>
      <c r="B197" s="73">
        <f t="shared" si="12"/>
        <v>0</v>
      </c>
      <c r="C197" s="100" t="s">
        <v>650</v>
      </c>
      <c r="D197"/>
      <c r="E197"/>
      <c r="G197" s="101"/>
      <c r="H197" s="101"/>
      <c r="I197" s="73">
        <f t="shared" si="14"/>
        <v>0</v>
      </c>
      <c r="J197" s="102"/>
      <c r="K197"/>
      <c r="L197"/>
      <c r="M197"/>
      <c r="N197"/>
      <c r="O197"/>
    </row>
    <row r="198" spans="1:15">
      <c r="A198" s="99">
        <f t="shared" si="13"/>
        <v>195</v>
      </c>
      <c r="B198" s="73">
        <f t="shared" si="12"/>
        <v>0</v>
      </c>
      <c r="C198" s="100" t="s">
        <v>458</v>
      </c>
      <c r="D198"/>
      <c r="E198"/>
      <c r="G198" s="101"/>
      <c r="H198" s="101"/>
      <c r="I198" s="73">
        <f t="shared" si="14"/>
        <v>0</v>
      </c>
      <c r="J198" s="102"/>
      <c r="K198"/>
      <c r="L198"/>
      <c r="M198"/>
      <c r="N198"/>
      <c r="O198"/>
    </row>
    <row r="199" spans="1:15">
      <c r="A199" s="99">
        <f t="shared" si="13"/>
        <v>196</v>
      </c>
      <c r="B199" s="73">
        <f t="shared" si="12"/>
        <v>0</v>
      </c>
      <c r="C199" s="100" t="s">
        <v>653</v>
      </c>
      <c r="D199"/>
      <c r="E199"/>
      <c r="G199" s="101"/>
      <c r="H199" s="101"/>
      <c r="I199" s="73">
        <f t="shared" si="14"/>
        <v>0</v>
      </c>
      <c r="J199" s="102"/>
      <c r="K199"/>
      <c r="L199"/>
      <c r="M199"/>
      <c r="N199"/>
      <c r="O199"/>
    </row>
    <row r="200" spans="1:15">
      <c r="A200" s="99">
        <f t="shared" si="13"/>
        <v>197</v>
      </c>
      <c r="B200" s="73">
        <f t="shared" si="12"/>
        <v>0</v>
      </c>
      <c r="C200" s="100" t="s">
        <v>257</v>
      </c>
      <c r="D200"/>
      <c r="E200"/>
      <c r="G200" s="101"/>
      <c r="H200" s="101"/>
      <c r="I200" s="73">
        <f t="shared" si="14"/>
        <v>0</v>
      </c>
      <c r="J200" s="102"/>
      <c r="K200"/>
      <c r="L200"/>
      <c r="M200"/>
      <c r="N200"/>
      <c r="O200"/>
    </row>
    <row r="201" spans="1:15">
      <c r="A201" s="99">
        <f t="shared" si="13"/>
        <v>198</v>
      </c>
      <c r="B201" s="73">
        <f t="shared" si="12"/>
        <v>0</v>
      </c>
      <c r="C201" s="100" t="s">
        <v>654</v>
      </c>
      <c r="D201"/>
      <c r="E201"/>
      <c r="G201" s="101"/>
      <c r="H201" s="101"/>
      <c r="I201" s="73">
        <f t="shared" si="14"/>
        <v>0</v>
      </c>
      <c r="J201" s="102"/>
      <c r="K201"/>
      <c r="L201"/>
      <c r="M201"/>
      <c r="N201"/>
      <c r="O201"/>
    </row>
    <row r="202" spans="1:15">
      <c r="A202" s="99">
        <f t="shared" si="13"/>
        <v>199</v>
      </c>
      <c r="B202" s="73">
        <f t="shared" si="12"/>
        <v>0</v>
      </c>
      <c r="C202" s="100" t="s">
        <v>183</v>
      </c>
      <c r="D202"/>
      <c r="E202"/>
      <c r="G202" s="101"/>
      <c r="H202" s="101"/>
      <c r="I202" s="73">
        <f t="shared" si="14"/>
        <v>0</v>
      </c>
      <c r="J202" s="102"/>
      <c r="K202"/>
      <c r="L202"/>
      <c r="M202"/>
      <c r="N202"/>
      <c r="O202"/>
    </row>
    <row r="203" spans="1:15">
      <c r="A203" s="99">
        <f t="shared" si="13"/>
        <v>200</v>
      </c>
      <c r="B203" s="73">
        <f t="shared" si="12"/>
        <v>0</v>
      </c>
      <c r="C203" s="100" t="s">
        <v>657</v>
      </c>
      <c r="D203"/>
      <c r="E203"/>
      <c r="G203" s="101"/>
      <c r="H203" s="101"/>
      <c r="I203" s="73">
        <f t="shared" si="14"/>
        <v>0</v>
      </c>
      <c r="J203" s="102"/>
      <c r="K203"/>
      <c r="L203"/>
      <c r="M203"/>
      <c r="N203"/>
      <c r="O203"/>
    </row>
    <row r="204" spans="1:15">
      <c r="A204" s="99">
        <f t="shared" si="13"/>
        <v>201</v>
      </c>
      <c r="B204" s="73">
        <f t="shared" si="12"/>
        <v>0</v>
      </c>
      <c r="C204" s="100" t="s">
        <v>387</v>
      </c>
      <c r="D204"/>
      <c r="E204"/>
      <c r="G204" s="101"/>
      <c r="H204" s="101"/>
      <c r="I204" s="73">
        <f t="shared" si="14"/>
        <v>0</v>
      </c>
      <c r="J204" s="102"/>
      <c r="K204"/>
      <c r="L204"/>
      <c r="M204"/>
      <c r="N204"/>
      <c r="O204"/>
    </row>
    <row r="205" spans="1:15">
      <c r="A205" s="99">
        <f t="shared" si="13"/>
        <v>202</v>
      </c>
      <c r="B205" s="73">
        <f t="shared" si="12"/>
        <v>0</v>
      </c>
      <c r="C205" s="74" t="s">
        <v>661</v>
      </c>
      <c r="D205"/>
      <c r="E205"/>
      <c r="G205" s="101"/>
      <c r="H205" s="101"/>
      <c r="I205" s="73">
        <f t="shared" si="14"/>
        <v>0</v>
      </c>
      <c r="J205" s="102"/>
      <c r="K205"/>
      <c r="L205"/>
      <c r="M205"/>
      <c r="N205"/>
      <c r="O205"/>
    </row>
    <row r="206" spans="1:15">
      <c r="A206" s="99">
        <f t="shared" si="13"/>
        <v>203</v>
      </c>
      <c r="B206" s="73">
        <f t="shared" si="12"/>
        <v>0</v>
      </c>
      <c r="C206" s="100" t="s">
        <v>663</v>
      </c>
      <c r="D206"/>
      <c r="E206"/>
      <c r="G206" s="101"/>
      <c r="H206" s="101"/>
      <c r="I206" s="73">
        <f t="shared" si="14"/>
        <v>0</v>
      </c>
      <c r="J206" s="102"/>
      <c r="K206"/>
      <c r="L206"/>
      <c r="M206"/>
      <c r="N206"/>
      <c r="O206"/>
    </row>
    <row r="207" spans="1:15">
      <c r="A207" s="99">
        <f t="shared" si="13"/>
        <v>204</v>
      </c>
      <c r="B207" s="73">
        <f t="shared" si="12"/>
        <v>0</v>
      </c>
      <c r="C207" s="100" t="s">
        <v>664</v>
      </c>
      <c r="D207"/>
      <c r="E207"/>
      <c r="G207" s="101"/>
      <c r="H207" s="101"/>
      <c r="I207" s="73">
        <f t="shared" si="14"/>
        <v>0</v>
      </c>
      <c r="J207" s="102"/>
      <c r="K207"/>
      <c r="L207"/>
      <c r="M207"/>
      <c r="N207"/>
      <c r="O207"/>
    </row>
    <row r="208" spans="1:15">
      <c r="A208" s="99">
        <f t="shared" si="13"/>
        <v>205</v>
      </c>
      <c r="B208" s="73">
        <f t="shared" ref="B208:B271" si="15">I208</f>
        <v>0</v>
      </c>
      <c r="C208" s="100" t="s">
        <v>668</v>
      </c>
      <c r="D208"/>
      <c r="E208"/>
      <c r="G208" s="101"/>
      <c r="H208" s="101"/>
      <c r="I208" s="73">
        <f t="shared" si="14"/>
        <v>0</v>
      </c>
      <c r="J208" s="102"/>
      <c r="K208"/>
      <c r="L208"/>
      <c r="M208"/>
      <c r="N208"/>
      <c r="O208"/>
    </row>
    <row r="209" spans="1:15">
      <c r="A209" s="99">
        <f t="shared" si="13"/>
        <v>206</v>
      </c>
      <c r="B209" s="73">
        <f t="shared" si="15"/>
        <v>0</v>
      </c>
      <c r="C209" s="100" t="s">
        <v>670</v>
      </c>
      <c r="D209"/>
      <c r="E209"/>
      <c r="G209" s="101"/>
      <c r="H209" s="101"/>
      <c r="I209" s="73">
        <f t="shared" si="14"/>
        <v>0</v>
      </c>
      <c r="J209" s="102"/>
      <c r="K209"/>
      <c r="L209"/>
      <c r="M209"/>
      <c r="N209"/>
      <c r="O209"/>
    </row>
    <row r="210" spans="1:15">
      <c r="A210" s="99">
        <f t="shared" si="13"/>
        <v>207</v>
      </c>
      <c r="B210" s="73">
        <f t="shared" si="15"/>
        <v>0</v>
      </c>
      <c r="C210" s="100" t="s">
        <v>671</v>
      </c>
      <c r="D210"/>
      <c r="E210"/>
      <c r="G210" s="101"/>
      <c r="H210" s="101"/>
      <c r="I210" s="73">
        <f t="shared" si="14"/>
        <v>0</v>
      </c>
      <c r="J210" s="102"/>
      <c r="K210"/>
      <c r="L210"/>
      <c r="M210"/>
      <c r="N210"/>
      <c r="O210"/>
    </row>
    <row r="211" spans="1:15">
      <c r="A211" s="99">
        <f t="shared" si="13"/>
        <v>208</v>
      </c>
      <c r="B211" s="73">
        <f t="shared" si="15"/>
        <v>0</v>
      </c>
      <c r="C211" s="100" t="s">
        <v>675</v>
      </c>
      <c r="D211"/>
      <c r="E211"/>
      <c r="G211" s="101"/>
      <c r="H211" s="101"/>
      <c r="I211" s="73">
        <f t="shared" si="14"/>
        <v>0</v>
      </c>
      <c r="J211" s="102"/>
      <c r="K211"/>
      <c r="L211"/>
      <c r="M211"/>
      <c r="N211"/>
      <c r="O211"/>
    </row>
    <row r="212" spans="1:15">
      <c r="A212" s="99">
        <f t="shared" si="13"/>
        <v>209</v>
      </c>
      <c r="B212" s="73">
        <f t="shared" si="15"/>
        <v>0</v>
      </c>
      <c r="C212" s="100" t="s">
        <v>677</v>
      </c>
      <c r="D212"/>
      <c r="E212"/>
      <c r="G212" s="101"/>
      <c r="H212" s="101"/>
      <c r="I212" s="73">
        <f t="shared" si="14"/>
        <v>0</v>
      </c>
      <c r="J212" s="102"/>
      <c r="K212"/>
      <c r="L212"/>
      <c r="M212"/>
      <c r="N212"/>
      <c r="O212"/>
    </row>
    <row r="213" spans="1:15">
      <c r="A213" s="99">
        <f t="shared" si="13"/>
        <v>210</v>
      </c>
      <c r="B213" s="73">
        <f t="shared" si="15"/>
        <v>0</v>
      </c>
      <c r="C213" s="100" t="s">
        <v>678</v>
      </c>
      <c r="D213"/>
      <c r="E213"/>
      <c r="G213" s="101"/>
      <c r="H213" s="101"/>
      <c r="I213" s="73">
        <f t="shared" si="14"/>
        <v>0</v>
      </c>
      <c r="J213" s="102"/>
      <c r="K213"/>
      <c r="L213"/>
      <c r="M213"/>
      <c r="N213"/>
      <c r="O213"/>
    </row>
    <row r="214" spans="1:15">
      <c r="A214" s="99">
        <f t="shared" si="13"/>
        <v>211</v>
      </c>
      <c r="B214" s="73">
        <f t="shared" si="15"/>
        <v>0</v>
      </c>
      <c r="C214" s="74" t="s">
        <v>682</v>
      </c>
      <c r="D214"/>
      <c r="E214"/>
      <c r="G214" s="101"/>
      <c r="H214" s="101"/>
      <c r="I214" s="73">
        <f t="shared" si="14"/>
        <v>0</v>
      </c>
      <c r="J214" s="102"/>
      <c r="K214"/>
      <c r="L214"/>
      <c r="M214"/>
      <c r="N214"/>
      <c r="O214"/>
    </row>
    <row r="215" spans="1:15">
      <c r="A215" s="99">
        <f t="shared" si="13"/>
        <v>212</v>
      </c>
      <c r="B215" s="73">
        <f t="shared" si="15"/>
        <v>0</v>
      </c>
      <c r="C215" s="100" t="s">
        <v>683</v>
      </c>
      <c r="D215"/>
      <c r="E215"/>
      <c r="G215" s="101"/>
      <c r="H215" s="101"/>
      <c r="I215" s="73">
        <f t="shared" si="14"/>
        <v>0</v>
      </c>
      <c r="J215" s="102"/>
      <c r="K215"/>
      <c r="L215"/>
      <c r="M215"/>
      <c r="N215"/>
      <c r="O215"/>
    </row>
    <row r="216" spans="1:15">
      <c r="A216" s="99">
        <f t="shared" si="13"/>
        <v>213</v>
      </c>
      <c r="B216" s="73">
        <f t="shared" si="15"/>
        <v>0</v>
      </c>
      <c r="C216" s="100" t="s">
        <v>684</v>
      </c>
      <c r="D216"/>
      <c r="E216"/>
      <c r="G216" s="101"/>
      <c r="H216" s="101"/>
      <c r="I216" s="73">
        <f t="shared" si="14"/>
        <v>0</v>
      </c>
      <c r="J216" s="102"/>
      <c r="K216"/>
      <c r="L216"/>
      <c r="M216"/>
      <c r="N216"/>
      <c r="O216"/>
    </row>
    <row r="217" spans="1:15">
      <c r="A217" s="99">
        <f t="shared" si="13"/>
        <v>214</v>
      </c>
      <c r="B217" s="73">
        <f t="shared" si="15"/>
        <v>0</v>
      </c>
      <c r="C217" s="100" t="s">
        <v>686</v>
      </c>
      <c r="D217"/>
      <c r="E217"/>
      <c r="G217" s="101"/>
      <c r="H217" s="101"/>
      <c r="I217" s="73">
        <f t="shared" si="14"/>
        <v>0</v>
      </c>
      <c r="J217" s="102"/>
      <c r="K217"/>
      <c r="L217"/>
      <c r="M217"/>
      <c r="N217"/>
      <c r="O217"/>
    </row>
    <row r="218" spans="1:15">
      <c r="A218" s="99">
        <f t="shared" si="13"/>
        <v>215</v>
      </c>
      <c r="B218" s="73">
        <f t="shared" si="15"/>
        <v>0</v>
      </c>
      <c r="C218" s="100" t="s">
        <v>688</v>
      </c>
      <c r="D218"/>
      <c r="E218"/>
      <c r="G218" s="101"/>
      <c r="H218" s="101"/>
      <c r="I218" s="73">
        <f t="shared" si="14"/>
        <v>0</v>
      </c>
      <c r="J218" s="102"/>
      <c r="K218"/>
      <c r="L218"/>
      <c r="M218"/>
      <c r="N218"/>
      <c r="O218"/>
    </row>
    <row r="219" spans="1:15">
      <c r="A219" s="99">
        <f t="shared" si="13"/>
        <v>216</v>
      </c>
      <c r="B219" s="73">
        <f t="shared" si="15"/>
        <v>0</v>
      </c>
      <c r="C219" s="74" t="s">
        <v>693</v>
      </c>
      <c r="D219"/>
      <c r="E219"/>
      <c r="G219" s="101"/>
      <c r="H219" s="101"/>
      <c r="I219" s="73">
        <f t="shared" si="14"/>
        <v>0</v>
      </c>
      <c r="J219" s="102"/>
      <c r="K219"/>
      <c r="L219"/>
      <c r="M219"/>
      <c r="N219"/>
      <c r="O219"/>
    </row>
    <row r="220" spans="1:15">
      <c r="A220" s="99">
        <f t="shared" si="13"/>
        <v>217</v>
      </c>
      <c r="B220" s="73">
        <f t="shared" si="15"/>
        <v>0</v>
      </c>
      <c r="C220" s="74" t="s">
        <v>695</v>
      </c>
      <c r="D220"/>
      <c r="E220"/>
      <c r="G220" s="101"/>
      <c r="H220" s="101"/>
      <c r="I220" s="73">
        <f t="shared" si="14"/>
        <v>0</v>
      </c>
      <c r="J220" s="102"/>
      <c r="K220"/>
      <c r="L220"/>
      <c r="M220"/>
      <c r="N220"/>
      <c r="O220"/>
    </row>
    <row r="221" spans="1:15">
      <c r="A221" s="99">
        <f t="shared" si="13"/>
        <v>218</v>
      </c>
      <c r="B221" s="73">
        <f t="shared" si="15"/>
        <v>0</v>
      </c>
      <c r="C221" s="100" t="s">
        <v>699</v>
      </c>
      <c r="D221"/>
      <c r="E221"/>
      <c r="G221" s="101"/>
      <c r="H221" s="101"/>
      <c r="I221" s="73">
        <f t="shared" si="14"/>
        <v>0</v>
      </c>
      <c r="J221" s="102"/>
      <c r="K221"/>
      <c r="L221"/>
      <c r="M221"/>
      <c r="N221"/>
      <c r="O221"/>
    </row>
    <row r="222" spans="1:15">
      <c r="A222" s="99">
        <f t="shared" si="13"/>
        <v>219</v>
      </c>
      <c r="B222" s="73">
        <f t="shared" si="15"/>
        <v>0</v>
      </c>
      <c r="C222" s="100" t="s">
        <v>700</v>
      </c>
      <c r="D222"/>
      <c r="E222"/>
      <c r="G222" s="101"/>
      <c r="H222" s="101"/>
      <c r="I222" s="73">
        <f t="shared" si="14"/>
        <v>0</v>
      </c>
      <c r="J222" s="102"/>
      <c r="K222"/>
      <c r="L222"/>
      <c r="M222"/>
      <c r="N222"/>
      <c r="O222"/>
    </row>
    <row r="223" spans="1:15">
      <c r="A223" s="99">
        <f t="shared" si="13"/>
        <v>220</v>
      </c>
      <c r="B223" s="73">
        <f t="shared" si="15"/>
        <v>0</v>
      </c>
      <c r="C223" s="100" t="s">
        <v>703</v>
      </c>
      <c r="D223"/>
      <c r="E223"/>
      <c r="G223" s="101"/>
      <c r="H223" s="101"/>
      <c r="I223" s="73">
        <f t="shared" si="14"/>
        <v>0</v>
      </c>
      <c r="J223" s="102"/>
      <c r="K223"/>
      <c r="L223"/>
      <c r="M223"/>
      <c r="N223"/>
      <c r="O223"/>
    </row>
    <row r="224" spans="1:15">
      <c r="A224" s="99">
        <f t="shared" si="13"/>
        <v>221</v>
      </c>
      <c r="B224" s="73">
        <f t="shared" si="15"/>
        <v>0</v>
      </c>
      <c r="C224" s="100" t="s">
        <v>338</v>
      </c>
      <c r="D224"/>
      <c r="E224"/>
      <c r="G224" s="101"/>
      <c r="H224" s="101"/>
      <c r="I224" s="73">
        <f t="shared" si="14"/>
        <v>0</v>
      </c>
      <c r="J224" s="102"/>
      <c r="K224"/>
      <c r="L224"/>
      <c r="M224"/>
      <c r="N224"/>
      <c r="O224"/>
    </row>
    <row r="225" spans="1:15">
      <c r="A225" s="99">
        <f t="shared" si="13"/>
        <v>222</v>
      </c>
      <c r="B225" s="73">
        <f t="shared" si="15"/>
        <v>0</v>
      </c>
      <c r="C225" s="100" t="s">
        <v>410</v>
      </c>
      <c r="D225"/>
      <c r="E225"/>
      <c r="G225" s="101"/>
      <c r="H225" s="101"/>
      <c r="I225" s="73">
        <f t="shared" si="14"/>
        <v>0</v>
      </c>
      <c r="J225" s="102"/>
      <c r="K225"/>
      <c r="L225"/>
      <c r="M225"/>
      <c r="N225"/>
      <c r="O225"/>
    </row>
    <row r="226" spans="1:15">
      <c r="A226" s="99">
        <f t="shared" si="13"/>
        <v>223</v>
      </c>
      <c r="B226" s="73">
        <f t="shared" si="15"/>
        <v>0</v>
      </c>
      <c r="C226" s="100" t="s">
        <v>706</v>
      </c>
      <c r="D226"/>
      <c r="E226"/>
      <c r="G226" s="101"/>
      <c r="H226" s="101"/>
      <c r="I226" s="73">
        <f t="shared" si="14"/>
        <v>0</v>
      </c>
      <c r="J226" s="102"/>
      <c r="K226"/>
      <c r="L226"/>
      <c r="M226"/>
      <c r="N226"/>
      <c r="O226"/>
    </row>
    <row r="227" spans="1:15">
      <c r="A227" s="99">
        <f t="shared" si="13"/>
        <v>224</v>
      </c>
      <c r="B227" s="73">
        <f t="shared" si="15"/>
        <v>0</v>
      </c>
      <c r="C227" s="100" t="s">
        <v>300</v>
      </c>
      <c r="D227"/>
      <c r="E227"/>
      <c r="G227" s="101"/>
      <c r="H227" s="101"/>
      <c r="I227" s="73">
        <f t="shared" si="14"/>
        <v>0</v>
      </c>
      <c r="J227" s="102"/>
      <c r="K227"/>
      <c r="L227"/>
      <c r="M227"/>
      <c r="N227"/>
      <c r="O227"/>
    </row>
    <row r="228" spans="1:15">
      <c r="A228" s="99">
        <f t="shared" si="13"/>
        <v>225</v>
      </c>
      <c r="B228" s="73">
        <f t="shared" si="15"/>
        <v>0</v>
      </c>
      <c r="C228" s="100" t="s">
        <v>708</v>
      </c>
      <c r="D228"/>
      <c r="E228"/>
      <c r="G228" s="101"/>
      <c r="H228" s="101"/>
      <c r="I228" s="73">
        <f t="shared" si="14"/>
        <v>0</v>
      </c>
      <c r="J228" s="102"/>
      <c r="K228"/>
      <c r="L228"/>
      <c r="M228"/>
      <c r="N228"/>
      <c r="O228"/>
    </row>
    <row r="229" spans="1:15">
      <c r="A229" s="99">
        <f t="shared" si="13"/>
        <v>226</v>
      </c>
      <c r="B229" s="73">
        <f t="shared" si="15"/>
        <v>0</v>
      </c>
      <c r="C229" s="100" t="s">
        <v>710</v>
      </c>
      <c r="D229"/>
      <c r="E229"/>
      <c r="G229" s="101"/>
      <c r="H229" s="101"/>
      <c r="I229" s="73">
        <f t="shared" si="14"/>
        <v>0</v>
      </c>
      <c r="J229" s="102"/>
      <c r="K229"/>
      <c r="L229"/>
      <c r="M229"/>
      <c r="N229"/>
      <c r="O229"/>
    </row>
    <row r="230" spans="1:15">
      <c r="A230" s="99">
        <f t="shared" si="13"/>
        <v>227</v>
      </c>
      <c r="B230" s="73">
        <f t="shared" si="15"/>
        <v>0</v>
      </c>
      <c r="C230" s="100" t="s">
        <v>712</v>
      </c>
      <c r="D230"/>
      <c r="E230"/>
      <c r="G230" s="101"/>
      <c r="H230" s="101"/>
      <c r="I230" s="73">
        <f t="shared" si="14"/>
        <v>0</v>
      </c>
      <c r="J230" s="102"/>
      <c r="K230"/>
      <c r="L230"/>
      <c r="M230"/>
      <c r="N230"/>
      <c r="O230"/>
    </row>
    <row r="231" spans="1:15">
      <c r="A231" s="99">
        <f t="shared" si="13"/>
        <v>228</v>
      </c>
      <c r="B231" s="73">
        <f t="shared" si="15"/>
        <v>0</v>
      </c>
      <c r="C231" s="100" t="s">
        <v>714</v>
      </c>
      <c r="D231"/>
      <c r="E231"/>
      <c r="G231" s="101"/>
      <c r="H231" s="101"/>
      <c r="I231" s="73">
        <f t="shared" si="14"/>
        <v>0</v>
      </c>
      <c r="J231" s="102"/>
      <c r="K231"/>
      <c r="L231"/>
      <c r="M231"/>
      <c r="N231"/>
      <c r="O231"/>
    </row>
    <row r="232" spans="1:15">
      <c r="A232" s="99">
        <f t="shared" si="13"/>
        <v>229</v>
      </c>
      <c r="B232" s="73">
        <f t="shared" si="15"/>
        <v>0</v>
      </c>
      <c r="C232" s="100" t="s">
        <v>716</v>
      </c>
      <c r="D232"/>
      <c r="E232"/>
      <c r="G232" s="101"/>
      <c r="H232" s="101"/>
      <c r="I232" s="73">
        <f t="shared" si="14"/>
        <v>0</v>
      </c>
      <c r="J232" s="102"/>
      <c r="K232"/>
      <c r="L232"/>
      <c r="M232"/>
      <c r="N232"/>
      <c r="O232"/>
    </row>
    <row r="233" spans="1:15">
      <c r="A233" s="99">
        <f t="shared" si="13"/>
        <v>230</v>
      </c>
      <c r="B233" s="73">
        <f t="shared" si="15"/>
        <v>0</v>
      </c>
      <c r="C233" s="100" t="s">
        <v>719</v>
      </c>
      <c r="D233"/>
      <c r="E233"/>
      <c r="G233" s="101"/>
      <c r="H233" s="101"/>
      <c r="I233" s="73">
        <f t="shared" si="14"/>
        <v>0</v>
      </c>
      <c r="J233" s="102"/>
      <c r="K233"/>
      <c r="L233"/>
      <c r="M233"/>
      <c r="N233"/>
      <c r="O233"/>
    </row>
    <row r="234" spans="1:15">
      <c r="A234" s="99">
        <f t="shared" si="13"/>
        <v>231</v>
      </c>
      <c r="B234" s="73">
        <f t="shared" si="15"/>
        <v>0</v>
      </c>
      <c r="C234" s="100" t="s">
        <v>720</v>
      </c>
      <c r="D234"/>
      <c r="E234"/>
      <c r="G234" s="101"/>
      <c r="H234" s="101"/>
      <c r="I234" s="73">
        <f t="shared" si="14"/>
        <v>0</v>
      </c>
      <c r="J234" s="102"/>
      <c r="K234"/>
      <c r="L234"/>
      <c r="M234"/>
      <c r="N234"/>
      <c r="O234"/>
    </row>
    <row r="235" spans="1:15">
      <c r="A235" s="99">
        <f t="shared" si="13"/>
        <v>232</v>
      </c>
      <c r="B235" s="73">
        <f t="shared" si="15"/>
        <v>0</v>
      </c>
      <c r="C235" s="100" t="s">
        <v>727</v>
      </c>
      <c r="D235"/>
      <c r="E235"/>
      <c r="G235" s="101"/>
      <c r="H235" s="101"/>
      <c r="I235" s="73">
        <f t="shared" si="14"/>
        <v>0</v>
      </c>
      <c r="J235" s="102"/>
      <c r="K235"/>
      <c r="L235"/>
      <c r="M235"/>
      <c r="N235"/>
      <c r="O235"/>
    </row>
    <row r="236" spans="1:15">
      <c r="A236" s="99">
        <f t="shared" si="13"/>
        <v>233</v>
      </c>
      <c r="B236" s="73">
        <f t="shared" si="15"/>
        <v>0</v>
      </c>
      <c r="C236" s="100" t="s">
        <v>1507</v>
      </c>
      <c r="D236"/>
      <c r="E236"/>
      <c r="G236" s="101"/>
      <c r="H236" s="101"/>
      <c r="I236" s="73">
        <f t="shared" si="14"/>
        <v>0</v>
      </c>
      <c r="J236" s="102"/>
      <c r="K236"/>
      <c r="L236"/>
      <c r="M236"/>
      <c r="N236"/>
      <c r="O236"/>
    </row>
    <row r="237" spans="1:15">
      <c r="A237" s="99">
        <f t="shared" si="13"/>
        <v>234</v>
      </c>
      <c r="B237" s="73">
        <f t="shared" si="15"/>
        <v>0</v>
      </c>
      <c r="C237" s="100" t="s">
        <v>730</v>
      </c>
      <c r="D237"/>
      <c r="E237"/>
      <c r="G237" s="101"/>
      <c r="H237" s="101"/>
      <c r="I237" s="73">
        <f t="shared" si="14"/>
        <v>0</v>
      </c>
      <c r="J237" s="102"/>
      <c r="K237"/>
      <c r="L237"/>
      <c r="M237"/>
      <c r="N237"/>
      <c r="O237"/>
    </row>
    <row r="238" spans="1:15">
      <c r="A238" s="99">
        <f t="shared" si="13"/>
        <v>235</v>
      </c>
      <c r="B238" s="73">
        <f t="shared" si="15"/>
        <v>0</v>
      </c>
      <c r="C238" s="100" t="s">
        <v>737</v>
      </c>
      <c r="D238"/>
      <c r="E238"/>
      <c r="G238" s="101"/>
      <c r="H238" s="101"/>
      <c r="I238" s="73">
        <f t="shared" si="14"/>
        <v>0</v>
      </c>
      <c r="J238" s="102"/>
      <c r="K238"/>
      <c r="L238"/>
      <c r="M238"/>
      <c r="N238"/>
      <c r="O238"/>
    </row>
    <row r="239" spans="1:15">
      <c r="A239" s="99">
        <f t="shared" si="13"/>
        <v>236</v>
      </c>
      <c r="B239" s="73">
        <f t="shared" si="15"/>
        <v>0</v>
      </c>
      <c r="C239" s="100" t="s">
        <v>740</v>
      </c>
      <c r="D239"/>
      <c r="E239"/>
      <c r="G239" s="101"/>
      <c r="H239" s="101"/>
      <c r="I239" s="73">
        <f t="shared" si="14"/>
        <v>0</v>
      </c>
      <c r="J239" s="102"/>
      <c r="K239"/>
      <c r="L239"/>
      <c r="M239"/>
      <c r="N239"/>
      <c r="O239"/>
    </row>
    <row r="240" spans="1:15">
      <c r="A240" s="99">
        <f t="shared" si="13"/>
        <v>237</v>
      </c>
      <c r="B240" s="73">
        <f t="shared" si="15"/>
        <v>0</v>
      </c>
      <c r="C240" s="100" t="s">
        <v>742</v>
      </c>
      <c r="D240"/>
      <c r="E240"/>
      <c r="G240" s="101"/>
      <c r="H240" s="101"/>
      <c r="I240" s="73">
        <f t="shared" si="14"/>
        <v>0</v>
      </c>
      <c r="J240" s="102"/>
      <c r="K240"/>
      <c r="L240"/>
      <c r="M240"/>
      <c r="N240"/>
      <c r="O240"/>
    </row>
    <row r="241" spans="1:15">
      <c r="A241" s="99">
        <f t="shared" si="13"/>
        <v>238</v>
      </c>
      <c r="B241" s="73">
        <f t="shared" si="15"/>
        <v>0</v>
      </c>
      <c r="C241" s="100" t="s">
        <v>456</v>
      </c>
      <c r="D241"/>
      <c r="E241"/>
      <c r="G241" s="101"/>
      <c r="H241" s="101"/>
      <c r="I241" s="73">
        <f t="shared" si="14"/>
        <v>0</v>
      </c>
      <c r="J241" s="102"/>
      <c r="K241"/>
      <c r="L241"/>
      <c r="M241"/>
      <c r="N241"/>
      <c r="O241"/>
    </row>
    <row r="242" spans="1:15">
      <c r="A242" s="99">
        <f t="shared" si="13"/>
        <v>239</v>
      </c>
      <c r="B242" s="73">
        <f t="shared" si="15"/>
        <v>0</v>
      </c>
      <c r="C242" s="100" t="s">
        <v>748</v>
      </c>
      <c r="D242"/>
      <c r="E242"/>
      <c r="G242" s="101"/>
      <c r="H242" s="101"/>
      <c r="I242" s="73">
        <f t="shared" si="14"/>
        <v>0</v>
      </c>
      <c r="J242" s="102"/>
      <c r="K242"/>
      <c r="L242"/>
      <c r="M242"/>
      <c r="N242"/>
      <c r="O242"/>
    </row>
    <row r="243" spans="1:15">
      <c r="A243" s="99">
        <f t="shared" si="13"/>
        <v>240</v>
      </c>
      <c r="B243" s="73">
        <f t="shared" si="15"/>
        <v>0</v>
      </c>
      <c r="C243" s="100" t="s">
        <v>749</v>
      </c>
      <c r="D243"/>
      <c r="E243"/>
      <c r="G243" s="101"/>
      <c r="H243" s="101"/>
      <c r="I243" s="73">
        <f t="shared" si="14"/>
        <v>0</v>
      </c>
      <c r="J243" s="102"/>
      <c r="K243"/>
      <c r="L243"/>
      <c r="M243"/>
      <c r="N243"/>
      <c r="O243"/>
    </row>
    <row r="244" spans="1:15">
      <c r="A244" s="99">
        <f t="shared" si="13"/>
        <v>241</v>
      </c>
      <c r="B244" s="73">
        <f t="shared" si="15"/>
        <v>0</v>
      </c>
      <c r="C244" s="100" t="s">
        <v>752</v>
      </c>
      <c r="D244"/>
      <c r="E244"/>
      <c r="G244" s="101"/>
      <c r="H244" s="101"/>
      <c r="I244" s="73">
        <f t="shared" si="14"/>
        <v>0</v>
      </c>
      <c r="J244" s="102"/>
      <c r="K244"/>
      <c r="L244"/>
      <c r="M244"/>
      <c r="N244"/>
      <c r="O244"/>
    </row>
    <row r="245" spans="1:15">
      <c r="A245" s="99">
        <f t="shared" si="13"/>
        <v>242</v>
      </c>
      <c r="B245" s="73">
        <f t="shared" si="15"/>
        <v>0</v>
      </c>
      <c r="C245" s="100" t="s">
        <v>208</v>
      </c>
      <c r="D245"/>
      <c r="E245"/>
      <c r="G245" s="101"/>
      <c r="H245" s="101"/>
      <c r="I245" s="73">
        <f t="shared" si="14"/>
        <v>0</v>
      </c>
      <c r="J245" s="102"/>
      <c r="K245"/>
      <c r="L245"/>
      <c r="M245"/>
      <c r="N245"/>
      <c r="O245"/>
    </row>
    <row r="246" spans="1:15">
      <c r="A246" s="99">
        <f t="shared" si="13"/>
        <v>243</v>
      </c>
      <c r="B246" s="73">
        <f t="shared" si="15"/>
        <v>0</v>
      </c>
      <c r="C246" s="74" t="s">
        <v>754</v>
      </c>
      <c r="D246"/>
      <c r="E246"/>
      <c r="G246" s="101"/>
      <c r="H246" s="101"/>
      <c r="I246" s="73">
        <f t="shared" si="14"/>
        <v>0</v>
      </c>
      <c r="J246" s="102"/>
      <c r="K246"/>
      <c r="L246"/>
      <c r="M246"/>
      <c r="N246"/>
      <c r="O246"/>
    </row>
    <row r="247" spans="1:15">
      <c r="A247" s="99">
        <f t="shared" si="13"/>
        <v>244</v>
      </c>
      <c r="B247" s="73">
        <f t="shared" si="15"/>
        <v>0</v>
      </c>
      <c r="C247" s="100" t="s">
        <v>757</v>
      </c>
      <c r="D247"/>
      <c r="E247"/>
      <c r="G247" s="101"/>
      <c r="H247" s="101"/>
      <c r="I247" s="73">
        <f t="shared" si="14"/>
        <v>0</v>
      </c>
      <c r="J247" s="102"/>
      <c r="K247"/>
      <c r="L247"/>
      <c r="M247"/>
      <c r="N247"/>
      <c r="O247"/>
    </row>
    <row r="248" spans="1:15">
      <c r="A248" s="99">
        <f t="shared" si="13"/>
        <v>245</v>
      </c>
      <c r="B248" s="73">
        <f t="shared" si="15"/>
        <v>0</v>
      </c>
      <c r="C248" s="100" t="s">
        <v>760</v>
      </c>
      <c r="D248"/>
      <c r="E248"/>
      <c r="G248" s="101"/>
      <c r="H248" s="101"/>
      <c r="I248" s="73">
        <f t="shared" si="14"/>
        <v>0</v>
      </c>
      <c r="J248" s="102"/>
      <c r="K248"/>
      <c r="L248"/>
      <c r="M248"/>
      <c r="N248"/>
      <c r="O248"/>
    </row>
    <row r="249" spans="1:15">
      <c r="A249" s="99">
        <f t="shared" si="13"/>
        <v>246</v>
      </c>
      <c r="B249" s="73">
        <f t="shared" si="15"/>
        <v>0</v>
      </c>
      <c r="C249" s="100" t="s">
        <v>761</v>
      </c>
      <c r="D249"/>
      <c r="E249"/>
      <c r="G249" s="101"/>
      <c r="H249" s="101"/>
      <c r="I249" s="73">
        <f t="shared" si="14"/>
        <v>0</v>
      </c>
      <c r="J249" s="102"/>
      <c r="K249"/>
      <c r="L249"/>
      <c r="M249"/>
      <c r="N249"/>
      <c r="O249"/>
    </row>
    <row r="250" spans="1:15">
      <c r="A250" s="99">
        <f t="shared" si="13"/>
        <v>247</v>
      </c>
      <c r="B250" s="73">
        <f t="shared" si="15"/>
        <v>0</v>
      </c>
      <c r="C250" s="100" t="s">
        <v>762</v>
      </c>
      <c r="D250"/>
      <c r="E250"/>
      <c r="G250" s="101"/>
      <c r="H250" s="101"/>
      <c r="I250" s="73">
        <f t="shared" si="14"/>
        <v>0</v>
      </c>
      <c r="J250" s="102"/>
      <c r="K250"/>
      <c r="L250"/>
      <c r="M250"/>
      <c r="N250"/>
      <c r="O250"/>
    </row>
    <row r="251" spans="1:15">
      <c r="A251" s="99">
        <f t="shared" si="13"/>
        <v>248</v>
      </c>
      <c r="B251" s="73">
        <f t="shared" si="15"/>
        <v>0</v>
      </c>
      <c r="C251" s="100" t="s">
        <v>763</v>
      </c>
      <c r="D251"/>
      <c r="E251"/>
      <c r="G251" s="101"/>
      <c r="H251" s="101"/>
      <c r="I251" s="73">
        <f t="shared" si="14"/>
        <v>0</v>
      </c>
      <c r="J251" s="102"/>
      <c r="K251"/>
      <c r="L251"/>
      <c r="M251"/>
      <c r="N251"/>
      <c r="O251"/>
    </row>
    <row r="252" spans="1:15">
      <c r="A252" s="99">
        <f t="shared" si="13"/>
        <v>249</v>
      </c>
      <c r="B252" s="73">
        <f t="shared" si="15"/>
        <v>0</v>
      </c>
      <c r="C252" s="100" t="s">
        <v>767</v>
      </c>
      <c r="D252"/>
      <c r="E252"/>
      <c r="G252" s="101"/>
      <c r="H252" s="101"/>
      <c r="I252" s="73">
        <f t="shared" si="14"/>
        <v>0</v>
      </c>
      <c r="J252" s="102"/>
      <c r="K252"/>
      <c r="L252"/>
      <c r="M252"/>
      <c r="N252"/>
      <c r="O252"/>
    </row>
    <row r="253" spans="1:15">
      <c r="A253" s="99">
        <f t="shared" si="13"/>
        <v>250</v>
      </c>
      <c r="B253" s="73">
        <f t="shared" si="15"/>
        <v>0</v>
      </c>
      <c r="C253" s="74" t="s">
        <v>496</v>
      </c>
      <c r="D253"/>
      <c r="E253"/>
      <c r="G253" s="101"/>
      <c r="H253" s="101"/>
      <c r="I253" s="73">
        <f t="shared" si="14"/>
        <v>0</v>
      </c>
      <c r="J253" s="102"/>
      <c r="K253"/>
      <c r="L253"/>
      <c r="M253"/>
      <c r="N253"/>
      <c r="O253"/>
    </row>
    <row r="254" spans="1:15">
      <c r="A254" s="99">
        <f t="shared" si="13"/>
        <v>251</v>
      </c>
      <c r="B254" s="73">
        <f t="shared" si="15"/>
        <v>0</v>
      </c>
      <c r="C254" s="100" t="s">
        <v>770</v>
      </c>
      <c r="D254"/>
      <c r="E254"/>
      <c r="G254" s="101"/>
      <c r="H254" s="101"/>
      <c r="I254" s="73">
        <f t="shared" si="14"/>
        <v>0</v>
      </c>
      <c r="J254" s="102"/>
      <c r="K254"/>
      <c r="L254"/>
      <c r="M254"/>
      <c r="N254"/>
      <c r="O254"/>
    </row>
    <row r="255" spans="1:15">
      <c r="A255" s="99">
        <f t="shared" si="13"/>
        <v>252</v>
      </c>
      <c r="B255" s="73">
        <f t="shared" si="15"/>
        <v>0</v>
      </c>
      <c r="C255" s="100" t="s">
        <v>771</v>
      </c>
      <c r="D255"/>
      <c r="E255"/>
      <c r="G255" s="101"/>
      <c r="H255" s="101"/>
      <c r="I255" s="73">
        <f t="shared" si="14"/>
        <v>0</v>
      </c>
      <c r="J255" s="102"/>
      <c r="K255"/>
      <c r="L255"/>
      <c r="M255"/>
      <c r="N255"/>
      <c r="O255"/>
    </row>
    <row r="256" spans="1:15">
      <c r="A256" s="99">
        <f t="shared" si="13"/>
        <v>253</v>
      </c>
      <c r="B256" s="73">
        <f t="shared" si="15"/>
        <v>0</v>
      </c>
      <c r="C256" s="100" t="s">
        <v>379</v>
      </c>
      <c r="D256"/>
      <c r="E256"/>
      <c r="G256" s="101"/>
      <c r="H256" s="101"/>
      <c r="I256" s="73">
        <f t="shared" si="14"/>
        <v>0</v>
      </c>
      <c r="J256" s="102"/>
      <c r="K256"/>
      <c r="L256"/>
      <c r="M256"/>
      <c r="N256"/>
      <c r="O256"/>
    </row>
    <row r="257" spans="1:15">
      <c r="A257" s="99">
        <f t="shared" si="13"/>
        <v>254</v>
      </c>
      <c r="B257" s="73">
        <f t="shared" si="15"/>
        <v>0</v>
      </c>
      <c r="C257" s="74" t="s">
        <v>776</v>
      </c>
      <c r="D257"/>
      <c r="E257"/>
      <c r="G257" s="101"/>
      <c r="H257" s="101"/>
      <c r="I257" s="73">
        <f t="shared" si="14"/>
        <v>0</v>
      </c>
      <c r="J257" s="102"/>
      <c r="K257"/>
      <c r="L257"/>
      <c r="M257"/>
      <c r="N257"/>
      <c r="O257"/>
    </row>
    <row r="258" spans="1:15">
      <c r="A258" s="99">
        <f t="shared" si="13"/>
        <v>255</v>
      </c>
      <c r="B258" s="73">
        <f t="shared" si="15"/>
        <v>0</v>
      </c>
      <c r="C258" s="100" t="s">
        <v>777</v>
      </c>
      <c r="D258"/>
      <c r="E258"/>
      <c r="G258" s="101"/>
      <c r="H258" s="101"/>
      <c r="I258" s="73">
        <f t="shared" si="14"/>
        <v>0</v>
      </c>
      <c r="J258" s="102"/>
      <c r="K258"/>
      <c r="L258"/>
      <c r="M258"/>
      <c r="N258"/>
      <c r="O258"/>
    </row>
    <row r="259" spans="1:15">
      <c r="A259" s="99">
        <f t="shared" si="13"/>
        <v>256</v>
      </c>
      <c r="B259" s="73">
        <f t="shared" si="15"/>
        <v>0</v>
      </c>
      <c r="C259" s="100" t="s">
        <v>783</v>
      </c>
      <c r="D259"/>
      <c r="E259"/>
      <c r="G259" s="101"/>
      <c r="H259" s="101"/>
      <c r="I259" s="73">
        <f t="shared" si="14"/>
        <v>0</v>
      </c>
      <c r="J259" s="102"/>
      <c r="K259"/>
      <c r="L259"/>
      <c r="M259"/>
      <c r="N259"/>
      <c r="O259"/>
    </row>
    <row r="260" spans="1:15">
      <c r="A260" s="99">
        <f t="shared" ref="A260:A323" si="16">ROW()-3</f>
        <v>257</v>
      </c>
      <c r="B260" s="73">
        <f t="shared" si="15"/>
        <v>0</v>
      </c>
      <c r="C260" s="100" t="s">
        <v>785</v>
      </c>
      <c r="D260"/>
      <c r="E260"/>
      <c r="G260" s="101"/>
      <c r="H260" s="101"/>
      <c r="I260" s="73">
        <f t="shared" ref="I260:I323" si="17">SUM(D260:H260)</f>
        <v>0</v>
      </c>
      <c r="J260" s="102"/>
      <c r="K260"/>
      <c r="L260"/>
      <c r="M260"/>
      <c r="N260"/>
      <c r="O260"/>
    </row>
    <row r="261" spans="1:15">
      <c r="A261" s="99">
        <f t="shared" si="16"/>
        <v>258</v>
      </c>
      <c r="B261" s="73">
        <f t="shared" si="15"/>
        <v>0</v>
      </c>
      <c r="C261" s="100" t="s">
        <v>298</v>
      </c>
      <c r="D261"/>
      <c r="E261"/>
      <c r="G261" s="101"/>
      <c r="H261" s="101"/>
      <c r="I261" s="73">
        <f t="shared" si="17"/>
        <v>0</v>
      </c>
      <c r="J261" s="102"/>
      <c r="K261"/>
      <c r="L261"/>
      <c r="M261"/>
      <c r="N261"/>
      <c r="O261"/>
    </row>
    <row r="262" spans="1:15">
      <c r="A262" s="99">
        <f t="shared" si="16"/>
        <v>259</v>
      </c>
      <c r="B262" s="73">
        <f t="shared" si="15"/>
        <v>0</v>
      </c>
      <c r="C262" s="100" t="s">
        <v>405</v>
      </c>
      <c r="D262"/>
      <c r="E262"/>
      <c r="G262" s="101"/>
      <c r="H262" s="101"/>
      <c r="I262" s="73">
        <f t="shared" si="17"/>
        <v>0</v>
      </c>
      <c r="J262" s="102"/>
      <c r="K262"/>
      <c r="L262"/>
      <c r="M262"/>
      <c r="N262"/>
      <c r="O262"/>
    </row>
    <row r="263" spans="1:15">
      <c r="A263" s="99">
        <f t="shared" si="16"/>
        <v>260</v>
      </c>
      <c r="B263" s="73">
        <f t="shared" si="15"/>
        <v>0</v>
      </c>
      <c r="C263" s="100" t="s">
        <v>203</v>
      </c>
      <c r="D263"/>
      <c r="E263"/>
      <c r="G263" s="101"/>
      <c r="H263" s="101"/>
      <c r="I263" s="73">
        <f t="shared" si="17"/>
        <v>0</v>
      </c>
      <c r="J263" s="102"/>
      <c r="K263"/>
      <c r="L263"/>
      <c r="M263"/>
      <c r="N263"/>
      <c r="O263"/>
    </row>
    <row r="264" spans="1:15">
      <c r="A264" s="99">
        <f t="shared" si="16"/>
        <v>261</v>
      </c>
      <c r="B264" s="73">
        <f t="shared" si="15"/>
        <v>0</v>
      </c>
      <c r="C264" s="100" t="s">
        <v>788</v>
      </c>
      <c r="D264"/>
      <c r="E264"/>
      <c r="G264" s="101"/>
      <c r="H264" s="101"/>
      <c r="I264" s="73">
        <f t="shared" si="17"/>
        <v>0</v>
      </c>
      <c r="J264" s="102"/>
      <c r="K264"/>
      <c r="L264"/>
      <c r="M264"/>
      <c r="N264"/>
      <c r="O264"/>
    </row>
    <row r="265" spans="1:15">
      <c r="A265" s="99">
        <f t="shared" si="16"/>
        <v>262</v>
      </c>
      <c r="B265" s="73">
        <f t="shared" si="15"/>
        <v>0</v>
      </c>
      <c r="C265" s="100" t="s">
        <v>440</v>
      </c>
      <c r="D265"/>
      <c r="E265"/>
      <c r="G265" s="101"/>
      <c r="H265" s="101"/>
      <c r="I265" s="73">
        <f t="shared" si="17"/>
        <v>0</v>
      </c>
      <c r="J265" s="102"/>
      <c r="K265"/>
      <c r="L265"/>
      <c r="M265"/>
      <c r="N265"/>
      <c r="O265"/>
    </row>
    <row r="266" spans="1:15">
      <c r="A266" s="99">
        <f t="shared" si="16"/>
        <v>263</v>
      </c>
      <c r="B266" s="73">
        <f t="shared" si="15"/>
        <v>0</v>
      </c>
      <c r="C266" s="100" t="s">
        <v>793</v>
      </c>
      <c r="D266"/>
      <c r="E266"/>
      <c r="G266" s="101"/>
      <c r="H266" s="101"/>
      <c r="I266" s="73">
        <f t="shared" si="17"/>
        <v>0</v>
      </c>
      <c r="J266" s="102"/>
      <c r="K266"/>
      <c r="L266"/>
      <c r="M266"/>
      <c r="N266"/>
      <c r="O266"/>
    </row>
    <row r="267" spans="1:15">
      <c r="A267" s="99">
        <f t="shared" si="16"/>
        <v>264</v>
      </c>
      <c r="B267" s="73">
        <f t="shared" si="15"/>
        <v>0</v>
      </c>
      <c r="C267" s="100" t="s">
        <v>795</v>
      </c>
      <c r="D267"/>
      <c r="E267"/>
      <c r="G267" s="101"/>
      <c r="H267" s="101"/>
      <c r="I267" s="73">
        <f t="shared" si="17"/>
        <v>0</v>
      </c>
      <c r="J267" s="102"/>
      <c r="K267"/>
      <c r="L267"/>
      <c r="M267"/>
      <c r="N267"/>
      <c r="O267"/>
    </row>
    <row r="268" spans="1:15">
      <c r="A268" s="99">
        <f t="shared" si="16"/>
        <v>265</v>
      </c>
      <c r="B268" s="73">
        <f t="shared" si="15"/>
        <v>0</v>
      </c>
      <c r="C268" s="100" t="s">
        <v>796</v>
      </c>
      <c r="D268"/>
      <c r="E268"/>
      <c r="G268" s="101"/>
      <c r="H268" s="101"/>
      <c r="I268" s="73">
        <f t="shared" si="17"/>
        <v>0</v>
      </c>
      <c r="J268" s="102"/>
      <c r="K268"/>
      <c r="L268"/>
      <c r="M268"/>
      <c r="N268"/>
      <c r="O268"/>
    </row>
    <row r="269" spans="1:15">
      <c r="A269" s="99">
        <f t="shared" si="16"/>
        <v>266</v>
      </c>
      <c r="B269" s="73">
        <f t="shared" si="15"/>
        <v>0</v>
      </c>
      <c r="C269" s="100" t="s">
        <v>797</v>
      </c>
      <c r="D269"/>
      <c r="E269"/>
      <c r="G269" s="101"/>
      <c r="H269" s="101"/>
      <c r="I269" s="73">
        <f t="shared" si="17"/>
        <v>0</v>
      </c>
      <c r="J269" s="102"/>
      <c r="K269"/>
      <c r="L269"/>
      <c r="M269"/>
      <c r="N269"/>
      <c r="O269"/>
    </row>
    <row r="270" spans="1:15">
      <c r="A270" s="99">
        <f t="shared" si="16"/>
        <v>267</v>
      </c>
      <c r="B270" s="73">
        <f t="shared" si="15"/>
        <v>0</v>
      </c>
      <c r="C270" s="100" t="s">
        <v>417</v>
      </c>
      <c r="D270"/>
      <c r="E270"/>
      <c r="G270" s="101"/>
      <c r="H270" s="101"/>
      <c r="I270" s="73">
        <f t="shared" si="17"/>
        <v>0</v>
      </c>
      <c r="J270" s="102"/>
      <c r="K270"/>
      <c r="L270"/>
      <c r="M270"/>
      <c r="N270"/>
      <c r="O270"/>
    </row>
    <row r="271" spans="1:15">
      <c r="A271" s="99">
        <f t="shared" si="16"/>
        <v>268</v>
      </c>
      <c r="B271" s="73">
        <f t="shared" si="15"/>
        <v>0</v>
      </c>
      <c r="C271" s="100" t="s">
        <v>1508</v>
      </c>
      <c r="D271"/>
      <c r="E271"/>
      <c r="G271" s="101"/>
      <c r="H271" s="101"/>
      <c r="I271" s="73">
        <f t="shared" si="17"/>
        <v>0</v>
      </c>
      <c r="J271" s="102"/>
      <c r="K271"/>
      <c r="L271"/>
      <c r="M271"/>
      <c r="N271"/>
      <c r="O271"/>
    </row>
    <row r="272" spans="1:15">
      <c r="A272" s="99">
        <f t="shared" si="16"/>
        <v>269</v>
      </c>
      <c r="B272" s="73">
        <f t="shared" ref="B272:B335" si="18">I272</f>
        <v>0</v>
      </c>
      <c r="C272" s="100" t="s">
        <v>210</v>
      </c>
      <c r="D272"/>
      <c r="E272"/>
      <c r="G272" s="101"/>
      <c r="H272" s="101"/>
      <c r="I272" s="73">
        <f t="shared" si="17"/>
        <v>0</v>
      </c>
      <c r="J272" s="102"/>
      <c r="K272"/>
      <c r="L272"/>
      <c r="M272"/>
      <c r="N272"/>
      <c r="O272"/>
    </row>
    <row r="273" spans="1:15">
      <c r="A273" s="99">
        <f t="shared" si="16"/>
        <v>270</v>
      </c>
      <c r="B273" s="73">
        <f t="shared" si="18"/>
        <v>0</v>
      </c>
      <c r="C273" s="100" t="s">
        <v>800</v>
      </c>
      <c r="D273"/>
      <c r="E273"/>
      <c r="G273" s="101"/>
      <c r="H273" s="101"/>
      <c r="I273" s="73">
        <f t="shared" si="17"/>
        <v>0</v>
      </c>
      <c r="J273" s="102"/>
      <c r="K273"/>
      <c r="L273"/>
      <c r="M273"/>
      <c r="N273"/>
      <c r="O273"/>
    </row>
    <row r="274" spans="1:15">
      <c r="A274" s="99">
        <f t="shared" si="16"/>
        <v>271</v>
      </c>
      <c r="B274" s="73">
        <f t="shared" si="18"/>
        <v>0</v>
      </c>
      <c r="C274" s="100" t="s">
        <v>801</v>
      </c>
      <c r="D274"/>
      <c r="E274"/>
      <c r="G274" s="101"/>
      <c r="H274" s="101"/>
      <c r="I274" s="73">
        <f t="shared" si="17"/>
        <v>0</v>
      </c>
      <c r="J274" s="102"/>
      <c r="K274"/>
      <c r="L274"/>
      <c r="M274"/>
      <c r="N274"/>
      <c r="O274"/>
    </row>
    <row r="275" spans="1:15">
      <c r="A275" s="99">
        <f t="shared" si="16"/>
        <v>272</v>
      </c>
      <c r="B275" s="73">
        <f t="shared" si="18"/>
        <v>0</v>
      </c>
      <c r="C275" s="100" t="s">
        <v>802</v>
      </c>
      <c r="D275"/>
      <c r="E275"/>
      <c r="G275" s="101"/>
      <c r="H275" s="101"/>
      <c r="I275" s="73">
        <f t="shared" si="17"/>
        <v>0</v>
      </c>
      <c r="J275" s="102"/>
      <c r="K275"/>
      <c r="L275"/>
      <c r="M275"/>
      <c r="N275"/>
      <c r="O275"/>
    </row>
    <row r="276" spans="1:15">
      <c r="A276" s="99">
        <f t="shared" si="16"/>
        <v>273</v>
      </c>
      <c r="B276" s="73">
        <f t="shared" si="18"/>
        <v>0</v>
      </c>
      <c r="C276" s="100" t="s">
        <v>803</v>
      </c>
      <c r="D276"/>
      <c r="E276"/>
      <c r="G276" s="101"/>
      <c r="H276" s="101"/>
      <c r="I276" s="73">
        <f t="shared" si="17"/>
        <v>0</v>
      </c>
      <c r="J276" s="102"/>
      <c r="K276"/>
      <c r="L276"/>
      <c r="M276"/>
      <c r="N276"/>
      <c r="O276"/>
    </row>
    <row r="277" spans="1:15">
      <c r="A277" s="99">
        <f t="shared" si="16"/>
        <v>274</v>
      </c>
      <c r="B277" s="73">
        <f t="shared" si="18"/>
        <v>0</v>
      </c>
      <c r="C277" s="100" t="s">
        <v>804</v>
      </c>
      <c r="D277"/>
      <c r="E277"/>
      <c r="G277" s="101"/>
      <c r="H277" s="101"/>
      <c r="I277" s="73">
        <f t="shared" si="17"/>
        <v>0</v>
      </c>
      <c r="J277" s="102"/>
      <c r="K277"/>
      <c r="L277"/>
      <c r="M277"/>
      <c r="N277"/>
      <c r="O277"/>
    </row>
    <row r="278" spans="1:15">
      <c r="A278" s="99">
        <f t="shared" si="16"/>
        <v>275</v>
      </c>
      <c r="B278" s="73">
        <f t="shared" si="18"/>
        <v>0</v>
      </c>
      <c r="C278" s="100" t="s">
        <v>239</v>
      </c>
      <c r="D278"/>
      <c r="E278"/>
      <c r="G278" s="101"/>
      <c r="H278" s="101"/>
      <c r="I278" s="73">
        <f t="shared" si="17"/>
        <v>0</v>
      </c>
      <c r="J278" s="102"/>
      <c r="K278"/>
      <c r="L278"/>
      <c r="M278"/>
      <c r="N278"/>
      <c r="O278"/>
    </row>
    <row r="279" spans="1:15">
      <c r="A279" s="99">
        <f t="shared" si="16"/>
        <v>276</v>
      </c>
      <c r="B279" s="73">
        <f t="shared" si="18"/>
        <v>0</v>
      </c>
      <c r="C279" s="74" t="s">
        <v>1509</v>
      </c>
      <c r="D279"/>
      <c r="E279"/>
      <c r="G279" s="101"/>
      <c r="H279" s="101"/>
      <c r="I279" s="73">
        <f t="shared" si="17"/>
        <v>0</v>
      </c>
      <c r="J279" s="102"/>
      <c r="K279"/>
      <c r="L279"/>
      <c r="M279"/>
      <c r="N279"/>
      <c r="O279"/>
    </row>
    <row r="280" spans="1:15">
      <c r="A280" s="99">
        <f t="shared" si="16"/>
        <v>277</v>
      </c>
      <c r="B280" s="73">
        <f t="shared" si="18"/>
        <v>0</v>
      </c>
      <c r="C280" s="100" t="s">
        <v>808</v>
      </c>
      <c r="D280"/>
      <c r="E280"/>
      <c r="G280" s="101"/>
      <c r="H280" s="101"/>
      <c r="I280" s="73">
        <f t="shared" si="17"/>
        <v>0</v>
      </c>
      <c r="J280" s="102"/>
      <c r="K280"/>
      <c r="L280"/>
      <c r="M280"/>
      <c r="N280"/>
      <c r="O280"/>
    </row>
    <row r="281" spans="1:15">
      <c r="A281" s="99">
        <f t="shared" si="16"/>
        <v>278</v>
      </c>
      <c r="B281" s="73">
        <f t="shared" si="18"/>
        <v>0</v>
      </c>
      <c r="C281" s="100" t="s">
        <v>810</v>
      </c>
      <c r="D281"/>
      <c r="E281"/>
      <c r="G281" s="101"/>
      <c r="H281" s="101"/>
      <c r="I281" s="73">
        <f t="shared" si="17"/>
        <v>0</v>
      </c>
      <c r="J281" s="102"/>
      <c r="K281"/>
      <c r="L281"/>
      <c r="M281"/>
      <c r="N281"/>
      <c r="O281"/>
    </row>
    <row r="282" spans="1:15">
      <c r="A282" s="99">
        <f t="shared" si="16"/>
        <v>279</v>
      </c>
      <c r="B282" s="73">
        <f t="shared" si="18"/>
        <v>0</v>
      </c>
      <c r="C282" s="100" t="s">
        <v>811</v>
      </c>
      <c r="D282"/>
      <c r="E282"/>
      <c r="G282" s="101"/>
      <c r="H282" s="101"/>
      <c r="I282" s="73">
        <f t="shared" si="17"/>
        <v>0</v>
      </c>
      <c r="J282" s="102"/>
      <c r="K282"/>
      <c r="L282"/>
      <c r="M282"/>
      <c r="N282"/>
      <c r="O282"/>
    </row>
    <row r="283" spans="1:15">
      <c r="A283" s="99">
        <f t="shared" si="16"/>
        <v>280</v>
      </c>
      <c r="B283" s="73">
        <f t="shared" si="18"/>
        <v>0</v>
      </c>
      <c r="C283" s="100" t="s">
        <v>812</v>
      </c>
      <c r="D283"/>
      <c r="E283"/>
      <c r="G283" s="101"/>
      <c r="H283" s="101"/>
      <c r="I283" s="73">
        <f t="shared" si="17"/>
        <v>0</v>
      </c>
      <c r="J283" s="102"/>
      <c r="K283"/>
      <c r="L283"/>
      <c r="M283"/>
      <c r="N283"/>
      <c r="O283"/>
    </row>
    <row r="284" spans="1:15">
      <c r="A284" s="99">
        <f t="shared" si="16"/>
        <v>281</v>
      </c>
      <c r="B284" s="73">
        <f t="shared" si="18"/>
        <v>0</v>
      </c>
      <c r="C284" s="100" t="s">
        <v>814</v>
      </c>
      <c r="D284"/>
      <c r="E284"/>
      <c r="G284" s="101"/>
      <c r="H284" s="101"/>
      <c r="I284" s="73">
        <f t="shared" si="17"/>
        <v>0</v>
      </c>
      <c r="J284" s="102"/>
      <c r="K284"/>
      <c r="L284"/>
      <c r="M284"/>
      <c r="N284"/>
      <c r="O284"/>
    </row>
    <row r="285" spans="1:15">
      <c r="A285" s="99">
        <f t="shared" si="16"/>
        <v>282</v>
      </c>
      <c r="B285" s="73">
        <f t="shared" si="18"/>
        <v>0</v>
      </c>
      <c r="C285" s="100" t="s">
        <v>815</v>
      </c>
      <c r="D285"/>
      <c r="E285"/>
      <c r="G285" s="101"/>
      <c r="H285" s="101"/>
      <c r="I285" s="73">
        <f t="shared" si="17"/>
        <v>0</v>
      </c>
      <c r="J285" s="102"/>
      <c r="K285"/>
      <c r="L285"/>
      <c r="M285"/>
      <c r="N285"/>
      <c r="O285"/>
    </row>
    <row r="286" spans="1:15">
      <c r="A286" s="99">
        <f t="shared" si="16"/>
        <v>283</v>
      </c>
      <c r="B286" s="73">
        <f t="shared" si="18"/>
        <v>0</v>
      </c>
      <c r="C286" s="100" t="s">
        <v>820</v>
      </c>
      <c r="D286"/>
      <c r="E286"/>
      <c r="G286" s="101"/>
      <c r="H286" s="101"/>
      <c r="I286" s="73">
        <f t="shared" si="17"/>
        <v>0</v>
      </c>
      <c r="J286" s="102"/>
      <c r="K286"/>
      <c r="L286"/>
      <c r="M286"/>
      <c r="N286"/>
      <c r="O286"/>
    </row>
    <row r="287" spans="1:15">
      <c r="A287" s="99">
        <f t="shared" si="16"/>
        <v>284</v>
      </c>
      <c r="B287" s="73">
        <f t="shared" si="18"/>
        <v>0</v>
      </c>
      <c r="C287" s="100" t="s">
        <v>822</v>
      </c>
      <c r="D287"/>
      <c r="E287"/>
      <c r="G287" s="101"/>
      <c r="H287" s="101"/>
      <c r="I287" s="73">
        <f t="shared" si="17"/>
        <v>0</v>
      </c>
      <c r="J287" s="102"/>
      <c r="K287"/>
      <c r="L287"/>
      <c r="M287"/>
      <c r="N287"/>
      <c r="O287"/>
    </row>
    <row r="288" spans="1:15">
      <c r="A288" s="99">
        <f t="shared" si="16"/>
        <v>285</v>
      </c>
      <c r="B288" s="73">
        <f t="shared" si="18"/>
        <v>0</v>
      </c>
      <c r="C288" s="100" t="s">
        <v>276</v>
      </c>
      <c r="D288"/>
      <c r="E288"/>
      <c r="G288" s="101"/>
      <c r="H288" s="101"/>
      <c r="I288" s="73">
        <f t="shared" si="17"/>
        <v>0</v>
      </c>
      <c r="J288" s="102"/>
      <c r="K288"/>
      <c r="L288"/>
      <c r="M288"/>
      <c r="N288"/>
      <c r="O288"/>
    </row>
    <row r="289" spans="1:15">
      <c r="A289" s="99">
        <f t="shared" si="16"/>
        <v>286</v>
      </c>
      <c r="B289" s="73">
        <f t="shared" si="18"/>
        <v>0</v>
      </c>
      <c r="C289" s="100" t="s">
        <v>283</v>
      </c>
      <c r="D289"/>
      <c r="E289"/>
      <c r="G289" s="101"/>
      <c r="H289" s="101"/>
      <c r="I289" s="73">
        <f t="shared" si="17"/>
        <v>0</v>
      </c>
      <c r="J289" s="102"/>
      <c r="K289"/>
      <c r="L289"/>
      <c r="M289"/>
      <c r="N289"/>
      <c r="O289"/>
    </row>
    <row r="290" spans="1:15">
      <c r="A290" s="99">
        <f t="shared" si="16"/>
        <v>287</v>
      </c>
      <c r="B290" s="73">
        <f t="shared" si="18"/>
        <v>0</v>
      </c>
      <c r="C290" s="100" t="s">
        <v>825</v>
      </c>
      <c r="D290"/>
      <c r="E290"/>
      <c r="G290" s="101"/>
      <c r="H290" s="101"/>
      <c r="I290" s="73">
        <f t="shared" si="17"/>
        <v>0</v>
      </c>
      <c r="J290" s="102"/>
      <c r="K290"/>
      <c r="L290"/>
      <c r="M290"/>
      <c r="N290"/>
      <c r="O290"/>
    </row>
    <row r="291" spans="1:15">
      <c r="A291" s="99">
        <f t="shared" si="16"/>
        <v>288</v>
      </c>
      <c r="B291" s="73">
        <f t="shared" si="18"/>
        <v>0</v>
      </c>
      <c r="C291" s="100" t="s">
        <v>828</v>
      </c>
      <c r="D291"/>
      <c r="E291"/>
      <c r="G291" s="101"/>
      <c r="H291" s="101"/>
      <c r="I291" s="73">
        <f t="shared" si="17"/>
        <v>0</v>
      </c>
      <c r="J291" s="102"/>
      <c r="K291"/>
      <c r="L291"/>
      <c r="M291"/>
      <c r="N291"/>
      <c r="O291"/>
    </row>
    <row r="292" spans="1:15">
      <c r="A292" s="99">
        <f t="shared" si="16"/>
        <v>289</v>
      </c>
      <c r="B292" s="73">
        <f t="shared" si="18"/>
        <v>0</v>
      </c>
      <c r="C292" s="100" t="s">
        <v>250</v>
      </c>
      <c r="D292"/>
      <c r="E292"/>
      <c r="G292" s="101"/>
      <c r="H292" s="101"/>
      <c r="I292" s="73">
        <f t="shared" si="17"/>
        <v>0</v>
      </c>
      <c r="J292" s="102"/>
      <c r="K292"/>
      <c r="L292"/>
      <c r="M292"/>
      <c r="N292"/>
      <c r="O292"/>
    </row>
    <row r="293" spans="1:15">
      <c r="A293" s="99">
        <f t="shared" si="16"/>
        <v>290</v>
      </c>
      <c r="B293" s="73">
        <f t="shared" si="18"/>
        <v>0</v>
      </c>
      <c r="C293" s="100" t="s">
        <v>830</v>
      </c>
      <c r="D293"/>
      <c r="E293"/>
      <c r="G293" s="101"/>
      <c r="H293" s="101"/>
      <c r="I293" s="73">
        <f t="shared" si="17"/>
        <v>0</v>
      </c>
      <c r="J293" s="102"/>
      <c r="K293"/>
      <c r="L293"/>
      <c r="M293"/>
      <c r="N293"/>
      <c r="O293"/>
    </row>
    <row r="294" spans="1:15">
      <c r="A294" s="99">
        <f t="shared" si="16"/>
        <v>291</v>
      </c>
      <c r="B294" s="73">
        <f t="shared" si="18"/>
        <v>0</v>
      </c>
      <c r="C294" s="100" t="s">
        <v>831</v>
      </c>
      <c r="D294"/>
      <c r="E294"/>
      <c r="G294" s="101"/>
      <c r="H294" s="101"/>
      <c r="I294" s="73">
        <f t="shared" si="17"/>
        <v>0</v>
      </c>
      <c r="J294" s="102"/>
      <c r="K294"/>
      <c r="L294"/>
      <c r="M294"/>
      <c r="N294"/>
      <c r="O294"/>
    </row>
    <row r="295" spans="1:15">
      <c r="A295" s="99">
        <f t="shared" si="16"/>
        <v>292</v>
      </c>
      <c r="B295" s="73">
        <f t="shared" si="18"/>
        <v>0</v>
      </c>
      <c r="C295" s="100" t="s">
        <v>170</v>
      </c>
      <c r="D295"/>
      <c r="E295"/>
      <c r="G295" s="101"/>
      <c r="H295" s="101"/>
      <c r="I295" s="73">
        <f t="shared" si="17"/>
        <v>0</v>
      </c>
      <c r="J295" s="102"/>
      <c r="K295"/>
      <c r="L295"/>
      <c r="M295"/>
      <c r="N295"/>
      <c r="O295"/>
    </row>
    <row r="296" spans="1:15">
      <c r="A296" s="99">
        <f t="shared" si="16"/>
        <v>293</v>
      </c>
      <c r="B296" s="73">
        <f t="shared" si="18"/>
        <v>0</v>
      </c>
      <c r="C296" s="100" t="s">
        <v>832</v>
      </c>
      <c r="D296"/>
      <c r="E296"/>
      <c r="G296" s="101"/>
      <c r="H296" s="101"/>
      <c r="I296" s="73">
        <f t="shared" si="17"/>
        <v>0</v>
      </c>
      <c r="J296" s="102"/>
      <c r="K296"/>
      <c r="L296"/>
      <c r="M296"/>
      <c r="N296"/>
      <c r="O296"/>
    </row>
    <row r="297" spans="1:15">
      <c r="A297" s="99">
        <f t="shared" si="16"/>
        <v>294</v>
      </c>
      <c r="B297" s="73">
        <f t="shared" si="18"/>
        <v>0</v>
      </c>
      <c r="C297" s="100" t="s">
        <v>833</v>
      </c>
      <c r="D297"/>
      <c r="E297"/>
      <c r="G297" s="101"/>
      <c r="H297" s="101"/>
      <c r="I297" s="73">
        <f t="shared" si="17"/>
        <v>0</v>
      </c>
      <c r="J297" s="102"/>
      <c r="K297"/>
      <c r="L297"/>
      <c r="M297"/>
      <c r="N297"/>
      <c r="O297"/>
    </row>
    <row r="298" spans="1:15">
      <c r="A298" s="99">
        <f t="shared" si="16"/>
        <v>295</v>
      </c>
      <c r="B298" s="73">
        <f t="shared" si="18"/>
        <v>0</v>
      </c>
      <c r="C298" s="100" t="s">
        <v>834</v>
      </c>
      <c r="D298"/>
      <c r="E298"/>
      <c r="G298" s="101"/>
      <c r="H298" s="101"/>
      <c r="I298" s="73">
        <f t="shared" si="17"/>
        <v>0</v>
      </c>
      <c r="J298" s="102"/>
      <c r="K298"/>
      <c r="L298"/>
      <c r="M298"/>
      <c r="N298"/>
      <c r="O298"/>
    </row>
    <row r="299" spans="1:15">
      <c r="A299" s="99">
        <f t="shared" si="16"/>
        <v>296</v>
      </c>
      <c r="B299" s="73">
        <f t="shared" si="18"/>
        <v>0</v>
      </c>
      <c r="C299" s="100" t="s">
        <v>179</v>
      </c>
      <c r="D299"/>
      <c r="E299"/>
      <c r="G299" s="101"/>
      <c r="H299" s="101"/>
      <c r="I299" s="73">
        <f t="shared" si="17"/>
        <v>0</v>
      </c>
      <c r="J299" s="102"/>
      <c r="K299"/>
      <c r="L299"/>
      <c r="M299"/>
      <c r="N299"/>
      <c r="O299"/>
    </row>
    <row r="300" spans="1:15">
      <c r="A300" s="99">
        <f t="shared" si="16"/>
        <v>297</v>
      </c>
      <c r="B300" s="73">
        <f t="shared" si="18"/>
        <v>0</v>
      </c>
      <c r="C300" s="100" t="s">
        <v>837</v>
      </c>
      <c r="D300"/>
      <c r="E300"/>
      <c r="G300" s="101"/>
      <c r="H300" s="101"/>
      <c r="I300" s="73">
        <f t="shared" si="17"/>
        <v>0</v>
      </c>
      <c r="J300" s="102"/>
      <c r="K300"/>
      <c r="L300"/>
      <c r="M300"/>
      <c r="N300"/>
      <c r="O300"/>
    </row>
    <row r="301" spans="1:15">
      <c r="A301" s="99">
        <f t="shared" si="16"/>
        <v>298</v>
      </c>
      <c r="B301" s="73">
        <f t="shared" si="18"/>
        <v>0</v>
      </c>
      <c r="C301" s="100" t="s">
        <v>839</v>
      </c>
      <c r="D301"/>
      <c r="E301"/>
      <c r="G301" s="101"/>
      <c r="H301" s="101"/>
      <c r="I301" s="73">
        <f t="shared" si="17"/>
        <v>0</v>
      </c>
      <c r="J301" s="102"/>
      <c r="K301"/>
      <c r="L301"/>
      <c r="M301"/>
      <c r="N301"/>
      <c r="O301"/>
    </row>
    <row r="302" spans="1:15">
      <c r="A302" s="99">
        <f t="shared" si="16"/>
        <v>299</v>
      </c>
      <c r="B302" s="73">
        <f t="shared" si="18"/>
        <v>0</v>
      </c>
      <c r="C302" s="100" t="s">
        <v>841</v>
      </c>
      <c r="D302"/>
      <c r="E302"/>
      <c r="G302" s="101"/>
      <c r="H302" s="101"/>
      <c r="I302" s="73">
        <f t="shared" si="17"/>
        <v>0</v>
      </c>
      <c r="J302" s="102"/>
      <c r="K302"/>
      <c r="L302"/>
      <c r="M302"/>
      <c r="N302"/>
      <c r="O302"/>
    </row>
    <row r="303" spans="1:15">
      <c r="A303" s="99">
        <f t="shared" si="16"/>
        <v>300</v>
      </c>
      <c r="B303" s="73">
        <f t="shared" si="18"/>
        <v>0</v>
      </c>
      <c r="C303" s="100" t="s">
        <v>842</v>
      </c>
      <c r="D303"/>
      <c r="E303"/>
      <c r="G303" s="101"/>
      <c r="H303" s="101"/>
      <c r="I303" s="73">
        <f t="shared" si="17"/>
        <v>0</v>
      </c>
      <c r="J303" s="102"/>
      <c r="K303"/>
      <c r="L303"/>
      <c r="M303"/>
      <c r="N303"/>
      <c r="O303"/>
    </row>
    <row r="304" spans="1:15">
      <c r="A304" s="99">
        <f t="shared" si="16"/>
        <v>301</v>
      </c>
      <c r="B304" s="73">
        <f t="shared" si="18"/>
        <v>0</v>
      </c>
      <c r="C304" s="100" t="s">
        <v>845</v>
      </c>
      <c r="D304"/>
      <c r="E304"/>
      <c r="G304" s="101"/>
      <c r="H304" s="101"/>
      <c r="I304" s="73">
        <f t="shared" si="17"/>
        <v>0</v>
      </c>
      <c r="J304" s="102"/>
      <c r="K304"/>
      <c r="L304"/>
      <c r="M304"/>
      <c r="N304"/>
      <c r="O304"/>
    </row>
    <row r="305" spans="1:15">
      <c r="A305" s="99">
        <f t="shared" si="16"/>
        <v>302</v>
      </c>
      <c r="B305" s="73">
        <f t="shared" si="18"/>
        <v>0</v>
      </c>
      <c r="C305" s="100" t="s">
        <v>1510</v>
      </c>
      <c r="D305"/>
      <c r="E305"/>
      <c r="G305" s="101"/>
      <c r="H305" s="101"/>
      <c r="I305" s="73">
        <f t="shared" si="17"/>
        <v>0</v>
      </c>
      <c r="J305" s="102"/>
      <c r="K305"/>
      <c r="L305"/>
      <c r="M305"/>
      <c r="N305"/>
      <c r="O305"/>
    </row>
    <row r="306" spans="1:15">
      <c r="A306" s="99">
        <f t="shared" si="16"/>
        <v>303</v>
      </c>
      <c r="B306" s="73">
        <f t="shared" si="18"/>
        <v>0</v>
      </c>
      <c r="C306" s="100" t="s">
        <v>847</v>
      </c>
      <c r="D306"/>
      <c r="E306"/>
      <c r="G306" s="101"/>
      <c r="H306" s="101"/>
      <c r="I306" s="73">
        <f t="shared" si="17"/>
        <v>0</v>
      </c>
      <c r="J306" s="102"/>
      <c r="K306"/>
      <c r="L306"/>
      <c r="M306"/>
      <c r="N306"/>
      <c r="O306"/>
    </row>
    <row r="307" spans="1:15">
      <c r="A307" s="99">
        <f t="shared" si="16"/>
        <v>304</v>
      </c>
      <c r="B307" s="73">
        <f t="shared" si="18"/>
        <v>0</v>
      </c>
      <c r="C307" s="100" t="s">
        <v>848</v>
      </c>
      <c r="D307"/>
      <c r="E307"/>
      <c r="G307" s="101"/>
      <c r="H307" s="101"/>
      <c r="I307" s="73">
        <f t="shared" si="17"/>
        <v>0</v>
      </c>
      <c r="J307" s="102"/>
      <c r="K307"/>
      <c r="L307"/>
      <c r="M307"/>
      <c r="N307"/>
      <c r="O307"/>
    </row>
    <row r="308" spans="1:15">
      <c r="A308" s="99">
        <f t="shared" si="16"/>
        <v>305</v>
      </c>
      <c r="B308" s="73">
        <f t="shared" si="18"/>
        <v>0</v>
      </c>
      <c r="C308" s="100" t="s">
        <v>451</v>
      </c>
      <c r="D308"/>
      <c r="E308"/>
      <c r="G308" s="101"/>
      <c r="H308" s="101"/>
      <c r="I308" s="73">
        <f t="shared" si="17"/>
        <v>0</v>
      </c>
      <c r="J308" s="102"/>
      <c r="K308"/>
      <c r="L308"/>
      <c r="M308"/>
      <c r="N308"/>
      <c r="O308"/>
    </row>
    <row r="309" spans="1:15">
      <c r="A309" s="99">
        <f t="shared" si="16"/>
        <v>306</v>
      </c>
      <c r="B309" s="73">
        <f t="shared" si="18"/>
        <v>0</v>
      </c>
      <c r="C309" s="100" t="s">
        <v>850</v>
      </c>
      <c r="D309"/>
      <c r="E309"/>
      <c r="G309" s="101"/>
      <c r="H309" s="101"/>
      <c r="I309" s="73">
        <f t="shared" si="17"/>
        <v>0</v>
      </c>
      <c r="J309" s="102"/>
      <c r="K309"/>
      <c r="L309"/>
      <c r="M309"/>
      <c r="N309"/>
      <c r="O309"/>
    </row>
    <row r="310" spans="1:15">
      <c r="A310" s="99">
        <f t="shared" si="16"/>
        <v>307</v>
      </c>
      <c r="B310" s="73">
        <f t="shared" si="18"/>
        <v>0</v>
      </c>
      <c r="C310" s="100" t="s">
        <v>218</v>
      </c>
      <c r="D310"/>
      <c r="E310"/>
      <c r="G310" s="101"/>
      <c r="H310" s="101"/>
      <c r="I310" s="73">
        <f t="shared" si="17"/>
        <v>0</v>
      </c>
      <c r="J310" s="102"/>
      <c r="K310"/>
      <c r="L310"/>
      <c r="M310"/>
      <c r="N310"/>
      <c r="O310"/>
    </row>
    <row r="311" spans="1:15">
      <c r="A311" s="99">
        <f t="shared" si="16"/>
        <v>308</v>
      </c>
      <c r="B311" s="73">
        <f t="shared" si="18"/>
        <v>0</v>
      </c>
      <c r="C311" s="100" t="s">
        <v>854</v>
      </c>
      <c r="D311"/>
      <c r="E311"/>
      <c r="G311" s="101"/>
      <c r="H311" s="101"/>
      <c r="I311" s="73">
        <f t="shared" si="17"/>
        <v>0</v>
      </c>
      <c r="J311" s="102"/>
      <c r="K311"/>
      <c r="L311"/>
      <c r="M311"/>
      <c r="N311"/>
      <c r="O311"/>
    </row>
    <row r="312" spans="1:15">
      <c r="A312" s="99">
        <f t="shared" si="16"/>
        <v>309</v>
      </c>
      <c r="B312" s="73">
        <f t="shared" si="18"/>
        <v>0</v>
      </c>
      <c r="C312" s="100" t="s">
        <v>856</v>
      </c>
      <c r="D312"/>
      <c r="E312"/>
      <c r="G312" s="101"/>
      <c r="H312" s="101"/>
      <c r="I312" s="73">
        <f t="shared" si="17"/>
        <v>0</v>
      </c>
      <c r="J312" s="102"/>
      <c r="K312"/>
      <c r="L312"/>
      <c r="M312"/>
      <c r="N312"/>
      <c r="O312"/>
    </row>
    <row r="313" spans="1:15">
      <c r="A313" s="99">
        <f t="shared" si="16"/>
        <v>310</v>
      </c>
      <c r="B313" s="73">
        <f t="shared" si="18"/>
        <v>0</v>
      </c>
      <c r="C313" s="100" t="s">
        <v>857</v>
      </c>
      <c r="D313"/>
      <c r="E313"/>
      <c r="G313" s="101"/>
      <c r="H313" s="101"/>
      <c r="I313" s="73">
        <f t="shared" si="17"/>
        <v>0</v>
      </c>
      <c r="J313" s="102"/>
      <c r="K313"/>
      <c r="L313"/>
      <c r="M313"/>
      <c r="N313"/>
      <c r="O313"/>
    </row>
    <row r="314" spans="1:15">
      <c r="A314" s="99">
        <f t="shared" si="16"/>
        <v>311</v>
      </c>
      <c r="B314" s="73">
        <f t="shared" si="18"/>
        <v>0</v>
      </c>
      <c r="C314" s="100" t="s">
        <v>858</v>
      </c>
      <c r="D314"/>
      <c r="E314"/>
      <c r="G314" s="101"/>
      <c r="H314" s="101"/>
      <c r="I314" s="73">
        <f t="shared" si="17"/>
        <v>0</v>
      </c>
      <c r="J314" s="102"/>
      <c r="K314"/>
      <c r="L314"/>
      <c r="M314"/>
      <c r="N314"/>
      <c r="O314"/>
    </row>
    <row r="315" spans="1:15">
      <c r="A315" s="99">
        <f t="shared" si="16"/>
        <v>312</v>
      </c>
      <c r="B315" s="73">
        <f t="shared" si="18"/>
        <v>0</v>
      </c>
      <c r="C315" s="74" t="s">
        <v>859</v>
      </c>
      <c r="D315"/>
      <c r="E315"/>
      <c r="G315" s="101"/>
      <c r="H315" s="101"/>
      <c r="I315" s="73">
        <f t="shared" si="17"/>
        <v>0</v>
      </c>
      <c r="J315" s="102"/>
      <c r="K315"/>
      <c r="L315"/>
      <c r="M315"/>
      <c r="N315"/>
      <c r="O315"/>
    </row>
    <row r="316" spans="1:15">
      <c r="A316" s="99">
        <f t="shared" si="16"/>
        <v>313</v>
      </c>
      <c r="B316" s="73">
        <f t="shared" si="18"/>
        <v>0</v>
      </c>
      <c r="C316" s="100" t="s">
        <v>863</v>
      </c>
      <c r="D316"/>
      <c r="E316"/>
      <c r="G316" s="101"/>
      <c r="H316" s="101"/>
      <c r="I316" s="73">
        <f t="shared" si="17"/>
        <v>0</v>
      </c>
      <c r="J316" s="102"/>
      <c r="K316"/>
      <c r="L316"/>
      <c r="M316"/>
      <c r="N316"/>
      <c r="O316"/>
    </row>
    <row r="317" spans="1:15">
      <c r="A317" s="99">
        <f t="shared" si="16"/>
        <v>314</v>
      </c>
      <c r="B317" s="73">
        <f t="shared" si="18"/>
        <v>0</v>
      </c>
      <c r="C317" s="100" t="s">
        <v>864</v>
      </c>
      <c r="D317"/>
      <c r="E317"/>
      <c r="G317" s="101"/>
      <c r="H317" s="101"/>
      <c r="I317" s="73">
        <f t="shared" si="17"/>
        <v>0</v>
      </c>
      <c r="J317" s="102"/>
      <c r="K317"/>
      <c r="L317"/>
      <c r="M317"/>
      <c r="N317"/>
      <c r="O317"/>
    </row>
    <row r="318" spans="1:15">
      <c r="A318" s="99">
        <f t="shared" si="16"/>
        <v>315</v>
      </c>
      <c r="B318" s="73">
        <f t="shared" si="18"/>
        <v>0</v>
      </c>
      <c r="C318" s="100" t="s">
        <v>866</v>
      </c>
      <c r="D318"/>
      <c r="E318"/>
      <c r="G318" s="101"/>
      <c r="H318" s="101"/>
      <c r="I318" s="73">
        <f t="shared" si="17"/>
        <v>0</v>
      </c>
      <c r="J318" s="102"/>
      <c r="K318"/>
      <c r="L318"/>
      <c r="M318"/>
      <c r="N318"/>
      <c r="O318"/>
    </row>
    <row r="319" spans="1:15">
      <c r="A319" s="99">
        <f t="shared" si="16"/>
        <v>316</v>
      </c>
      <c r="B319" s="73">
        <f t="shared" si="18"/>
        <v>0</v>
      </c>
      <c r="C319" s="100" t="s">
        <v>867</v>
      </c>
      <c r="D319"/>
      <c r="E319"/>
      <c r="G319" s="101"/>
      <c r="H319" s="101"/>
      <c r="I319" s="73">
        <f t="shared" si="17"/>
        <v>0</v>
      </c>
      <c r="J319" s="102"/>
      <c r="K319"/>
      <c r="L319"/>
      <c r="M319"/>
      <c r="N319"/>
      <c r="O319"/>
    </row>
    <row r="320" spans="1:15">
      <c r="A320" s="99">
        <f t="shared" si="16"/>
        <v>317</v>
      </c>
      <c r="B320" s="73">
        <f t="shared" si="18"/>
        <v>0</v>
      </c>
      <c r="C320" s="100" t="s">
        <v>870</v>
      </c>
      <c r="D320"/>
      <c r="E320"/>
      <c r="G320" s="101"/>
      <c r="H320" s="101"/>
      <c r="I320" s="73">
        <f t="shared" si="17"/>
        <v>0</v>
      </c>
      <c r="J320" s="102"/>
      <c r="K320"/>
      <c r="L320"/>
      <c r="M320"/>
      <c r="N320"/>
      <c r="O320"/>
    </row>
    <row r="321" spans="1:15">
      <c r="A321" s="99">
        <f t="shared" si="16"/>
        <v>318</v>
      </c>
      <c r="B321" s="73">
        <f t="shared" si="18"/>
        <v>0</v>
      </c>
      <c r="C321" s="100" t="s">
        <v>873</v>
      </c>
      <c r="D321"/>
      <c r="E321"/>
      <c r="G321" s="101"/>
      <c r="H321" s="101"/>
      <c r="I321" s="73">
        <f t="shared" si="17"/>
        <v>0</v>
      </c>
      <c r="J321" s="102"/>
      <c r="K321"/>
      <c r="L321"/>
      <c r="M321"/>
      <c r="N321"/>
      <c r="O321"/>
    </row>
    <row r="322" spans="1:15">
      <c r="A322" s="99">
        <f t="shared" si="16"/>
        <v>319</v>
      </c>
      <c r="B322" s="73">
        <f t="shared" si="18"/>
        <v>0</v>
      </c>
      <c r="C322" s="100" t="s">
        <v>874</v>
      </c>
      <c r="D322"/>
      <c r="E322"/>
      <c r="G322" s="101"/>
      <c r="H322" s="101"/>
      <c r="I322" s="73">
        <f t="shared" si="17"/>
        <v>0</v>
      </c>
      <c r="J322" s="102"/>
      <c r="K322"/>
      <c r="L322"/>
      <c r="M322"/>
      <c r="N322"/>
      <c r="O322"/>
    </row>
    <row r="323" spans="1:15">
      <c r="A323" s="99">
        <f t="shared" si="16"/>
        <v>320</v>
      </c>
      <c r="B323" s="73">
        <f t="shared" si="18"/>
        <v>0</v>
      </c>
      <c r="C323" s="100" t="s">
        <v>875</v>
      </c>
      <c r="D323"/>
      <c r="E323"/>
      <c r="G323" s="101"/>
      <c r="H323" s="101"/>
      <c r="I323" s="73">
        <f t="shared" si="17"/>
        <v>0</v>
      </c>
      <c r="J323" s="102"/>
      <c r="K323"/>
      <c r="L323"/>
      <c r="M323"/>
      <c r="N323"/>
      <c r="O323"/>
    </row>
    <row r="324" spans="1:15">
      <c r="A324" s="99">
        <f t="shared" ref="A324:A387" si="19">ROW()-3</f>
        <v>321</v>
      </c>
      <c r="B324" s="73">
        <f t="shared" si="18"/>
        <v>0</v>
      </c>
      <c r="C324" s="100" t="s">
        <v>1511</v>
      </c>
      <c r="D324"/>
      <c r="E324"/>
      <c r="G324" s="101"/>
      <c r="H324" s="101"/>
      <c r="I324" s="73">
        <f t="shared" ref="I324:I387" si="20">SUM(D324:H324)</f>
        <v>0</v>
      </c>
      <c r="J324" s="102"/>
      <c r="K324"/>
      <c r="L324"/>
      <c r="M324"/>
      <c r="N324"/>
      <c r="O324"/>
    </row>
    <row r="325" spans="1:15">
      <c r="A325" s="99">
        <f t="shared" si="19"/>
        <v>322</v>
      </c>
      <c r="B325" s="73">
        <f t="shared" si="18"/>
        <v>0</v>
      </c>
      <c r="C325" s="100" t="s">
        <v>877</v>
      </c>
      <c r="D325"/>
      <c r="E325"/>
      <c r="G325" s="101"/>
      <c r="H325" s="101"/>
      <c r="I325" s="73">
        <f t="shared" si="20"/>
        <v>0</v>
      </c>
      <c r="J325" s="102"/>
      <c r="K325"/>
      <c r="L325"/>
      <c r="M325"/>
      <c r="N325"/>
      <c r="O325"/>
    </row>
    <row r="326" spans="1:15">
      <c r="A326" s="99">
        <f t="shared" si="19"/>
        <v>323</v>
      </c>
      <c r="B326" s="73">
        <f t="shared" si="18"/>
        <v>0</v>
      </c>
      <c r="C326" s="100" t="s">
        <v>1512</v>
      </c>
      <c r="D326"/>
      <c r="E326"/>
      <c r="G326" s="101"/>
      <c r="H326" s="101"/>
      <c r="I326" s="73">
        <f t="shared" si="20"/>
        <v>0</v>
      </c>
      <c r="J326" s="102"/>
      <c r="K326"/>
      <c r="L326"/>
      <c r="M326"/>
      <c r="N326"/>
      <c r="O326"/>
    </row>
    <row r="327" spans="1:15">
      <c r="A327" s="99">
        <f t="shared" si="19"/>
        <v>324</v>
      </c>
      <c r="B327" s="73">
        <f t="shared" si="18"/>
        <v>0</v>
      </c>
      <c r="C327" s="100" t="s">
        <v>878</v>
      </c>
      <c r="D327"/>
      <c r="E327"/>
      <c r="G327" s="101"/>
      <c r="H327" s="101"/>
      <c r="I327" s="73">
        <f t="shared" si="20"/>
        <v>0</v>
      </c>
      <c r="J327" s="102"/>
      <c r="K327"/>
      <c r="L327"/>
      <c r="M327"/>
      <c r="N327"/>
      <c r="O327"/>
    </row>
    <row r="328" spans="1:15">
      <c r="A328" s="99">
        <f t="shared" si="19"/>
        <v>325</v>
      </c>
      <c r="B328" s="73">
        <f t="shared" si="18"/>
        <v>0</v>
      </c>
      <c r="C328" s="100" t="s">
        <v>879</v>
      </c>
      <c r="D328"/>
      <c r="E328"/>
      <c r="G328" s="101"/>
      <c r="H328" s="101"/>
      <c r="I328" s="73">
        <f t="shared" si="20"/>
        <v>0</v>
      </c>
      <c r="J328" s="102"/>
      <c r="K328"/>
      <c r="L328"/>
      <c r="M328"/>
      <c r="N328"/>
      <c r="O328"/>
    </row>
    <row r="329" spans="1:15">
      <c r="A329" s="99">
        <f t="shared" si="19"/>
        <v>326</v>
      </c>
      <c r="B329" s="73">
        <f t="shared" si="18"/>
        <v>0</v>
      </c>
      <c r="C329" s="100" t="s">
        <v>880</v>
      </c>
      <c r="D329"/>
      <c r="E329"/>
      <c r="G329" s="101"/>
      <c r="H329" s="101"/>
      <c r="I329" s="73">
        <f t="shared" si="20"/>
        <v>0</v>
      </c>
      <c r="J329" s="102"/>
      <c r="K329"/>
      <c r="L329"/>
      <c r="M329"/>
      <c r="N329"/>
      <c r="O329"/>
    </row>
    <row r="330" spans="1:15">
      <c r="A330" s="99">
        <f t="shared" si="19"/>
        <v>327</v>
      </c>
      <c r="B330" s="73">
        <f t="shared" si="18"/>
        <v>0</v>
      </c>
      <c r="C330" s="100" t="s">
        <v>884</v>
      </c>
      <c r="D330"/>
      <c r="E330"/>
      <c r="G330" s="101"/>
      <c r="H330" s="101"/>
      <c r="I330" s="73">
        <f t="shared" si="20"/>
        <v>0</v>
      </c>
      <c r="J330" s="102"/>
      <c r="K330"/>
      <c r="L330"/>
      <c r="M330"/>
      <c r="N330"/>
      <c r="O330"/>
    </row>
    <row r="331" spans="1:15">
      <c r="A331" s="99">
        <f t="shared" si="19"/>
        <v>328</v>
      </c>
      <c r="B331" s="73">
        <f t="shared" si="18"/>
        <v>0</v>
      </c>
      <c r="C331" s="100" t="s">
        <v>885</v>
      </c>
      <c r="D331"/>
      <c r="E331"/>
      <c r="G331" s="101"/>
      <c r="H331" s="101"/>
      <c r="I331" s="73">
        <f t="shared" si="20"/>
        <v>0</v>
      </c>
      <c r="J331" s="102"/>
      <c r="K331"/>
      <c r="L331"/>
      <c r="M331"/>
      <c r="N331"/>
      <c r="O331"/>
    </row>
    <row r="332" spans="1:15">
      <c r="A332" s="99">
        <f t="shared" si="19"/>
        <v>329</v>
      </c>
      <c r="B332" s="73">
        <f t="shared" si="18"/>
        <v>0</v>
      </c>
      <c r="C332" s="100" t="s">
        <v>890</v>
      </c>
      <c r="D332"/>
      <c r="E332"/>
      <c r="G332" s="101"/>
      <c r="H332" s="101"/>
      <c r="I332" s="73">
        <f t="shared" si="20"/>
        <v>0</v>
      </c>
      <c r="J332" s="102"/>
      <c r="K332"/>
      <c r="L332"/>
      <c r="M332"/>
      <c r="N332"/>
      <c r="O332"/>
    </row>
    <row r="333" spans="1:15">
      <c r="A333" s="99">
        <f t="shared" si="19"/>
        <v>330</v>
      </c>
      <c r="B333" s="73">
        <f t="shared" si="18"/>
        <v>0</v>
      </c>
      <c r="C333" s="100" t="s">
        <v>892</v>
      </c>
      <c r="D333"/>
      <c r="E333"/>
      <c r="G333" s="101"/>
      <c r="H333" s="101"/>
      <c r="I333" s="73">
        <f t="shared" si="20"/>
        <v>0</v>
      </c>
      <c r="J333" s="102"/>
      <c r="K333"/>
      <c r="L333"/>
      <c r="M333"/>
      <c r="N333"/>
      <c r="O333"/>
    </row>
    <row r="334" spans="1:15">
      <c r="A334" s="99">
        <f t="shared" si="19"/>
        <v>331</v>
      </c>
      <c r="B334" s="73">
        <f t="shared" si="18"/>
        <v>0</v>
      </c>
      <c r="C334" s="100" t="s">
        <v>893</v>
      </c>
      <c r="D334"/>
      <c r="E334"/>
      <c r="G334" s="101"/>
      <c r="H334" s="101"/>
      <c r="I334" s="73">
        <f t="shared" si="20"/>
        <v>0</v>
      </c>
      <c r="J334" s="102"/>
      <c r="K334"/>
      <c r="L334"/>
      <c r="M334"/>
      <c r="N334"/>
      <c r="O334"/>
    </row>
    <row r="335" spans="1:15">
      <c r="A335" s="99">
        <f t="shared" si="19"/>
        <v>332</v>
      </c>
      <c r="B335" s="73">
        <f t="shared" si="18"/>
        <v>0</v>
      </c>
      <c r="C335" s="100" t="s">
        <v>896</v>
      </c>
      <c r="D335"/>
      <c r="E335"/>
      <c r="G335" s="101"/>
      <c r="H335" s="101"/>
      <c r="I335" s="73">
        <f t="shared" si="20"/>
        <v>0</v>
      </c>
      <c r="J335" s="102"/>
      <c r="K335"/>
      <c r="L335"/>
      <c r="M335"/>
      <c r="N335"/>
      <c r="O335"/>
    </row>
    <row r="336" spans="1:15">
      <c r="A336" s="99">
        <f t="shared" si="19"/>
        <v>333</v>
      </c>
      <c r="B336" s="73">
        <f t="shared" ref="B336:B399" si="21">I336</f>
        <v>0</v>
      </c>
      <c r="C336" s="100" t="s">
        <v>899</v>
      </c>
      <c r="D336"/>
      <c r="E336"/>
      <c r="G336" s="101"/>
      <c r="H336" s="101"/>
      <c r="I336" s="73">
        <f t="shared" si="20"/>
        <v>0</v>
      </c>
      <c r="J336" s="102"/>
      <c r="K336"/>
      <c r="L336"/>
      <c r="M336"/>
      <c r="N336"/>
      <c r="O336"/>
    </row>
    <row r="337" spans="1:15">
      <c r="A337" s="99">
        <f t="shared" si="19"/>
        <v>334</v>
      </c>
      <c r="B337" s="73">
        <f t="shared" si="21"/>
        <v>0</v>
      </c>
      <c r="C337" s="100" t="s">
        <v>901</v>
      </c>
      <c r="D337"/>
      <c r="E337"/>
      <c r="G337" s="101"/>
      <c r="H337" s="101"/>
      <c r="I337" s="73">
        <f t="shared" si="20"/>
        <v>0</v>
      </c>
      <c r="J337" s="102"/>
      <c r="K337"/>
      <c r="L337"/>
      <c r="M337"/>
      <c r="N337"/>
      <c r="O337"/>
    </row>
    <row r="338" spans="1:15">
      <c r="A338" s="99">
        <f t="shared" si="19"/>
        <v>335</v>
      </c>
      <c r="B338" s="73">
        <f t="shared" si="21"/>
        <v>0</v>
      </c>
      <c r="C338" s="74" t="s">
        <v>904</v>
      </c>
      <c r="D338"/>
      <c r="E338"/>
      <c r="G338" s="101"/>
      <c r="H338" s="101"/>
      <c r="I338" s="73">
        <f t="shared" si="20"/>
        <v>0</v>
      </c>
      <c r="J338" s="102"/>
      <c r="K338"/>
      <c r="L338"/>
      <c r="M338"/>
      <c r="N338"/>
      <c r="O338"/>
    </row>
    <row r="339" spans="1:15">
      <c r="A339" s="99">
        <f t="shared" si="19"/>
        <v>336</v>
      </c>
      <c r="B339" s="73">
        <f t="shared" si="21"/>
        <v>0</v>
      </c>
      <c r="C339" s="100" t="s">
        <v>905</v>
      </c>
      <c r="D339"/>
      <c r="E339"/>
      <c r="G339" s="101"/>
      <c r="H339" s="101"/>
      <c r="I339" s="73">
        <f t="shared" si="20"/>
        <v>0</v>
      </c>
      <c r="J339" s="102"/>
      <c r="K339"/>
      <c r="L339"/>
      <c r="M339"/>
      <c r="N339"/>
      <c r="O339"/>
    </row>
    <row r="340" spans="1:15">
      <c r="A340" s="99">
        <f t="shared" si="19"/>
        <v>337</v>
      </c>
      <c r="B340" s="73">
        <f t="shared" si="21"/>
        <v>0</v>
      </c>
      <c r="C340" s="100" t="s">
        <v>906</v>
      </c>
      <c r="D340"/>
      <c r="E340"/>
      <c r="G340" s="101"/>
      <c r="H340" s="101"/>
      <c r="I340" s="73">
        <f t="shared" si="20"/>
        <v>0</v>
      </c>
      <c r="J340" s="102"/>
      <c r="K340"/>
      <c r="L340"/>
      <c r="M340"/>
      <c r="N340"/>
      <c r="O340"/>
    </row>
    <row r="341" spans="1:15">
      <c r="A341" s="99">
        <f t="shared" si="19"/>
        <v>338</v>
      </c>
      <c r="B341" s="73">
        <f t="shared" si="21"/>
        <v>0</v>
      </c>
      <c r="C341" s="100" t="s">
        <v>485</v>
      </c>
      <c r="D341"/>
      <c r="E341"/>
      <c r="G341" s="101"/>
      <c r="H341" s="101"/>
      <c r="I341" s="73">
        <f t="shared" si="20"/>
        <v>0</v>
      </c>
      <c r="J341" s="102"/>
      <c r="K341"/>
      <c r="L341"/>
      <c r="M341"/>
      <c r="N341"/>
      <c r="O341"/>
    </row>
    <row r="342" spans="1:15">
      <c r="A342" s="99">
        <f t="shared" si="19"/>
        <v>339</v>
      </c>
      <c r="B342" s="73">
        <f t="shared" si="21"/>
        <v>0</v>
      </c>
      <c r="C342" s="100" t="s">
        <v>908</v>
      </c>
      <c r="D342"/>
      <c r="E342"/>
      <c r="G342" s="101"/>
      <c r="H342" s="101"/>
      <c r="I342" s="73">
        <f t="shared" si="20"/>
        <v>0</v>
      </c>
      <c r="J342" s="102"/>
      <c r="K342"/>
      <c r="L342"/>
      <c r="M342"/>
      <c r="N342"/>
      <c r="O342"/>
    </row>
    <row r="343" spans="1:15">
      <c r="A343" s="99">
        <f t="shared" si="19"/>
        <v>340</v>
      </c>
      <c r="B343" s="73">
        <f t="shared" si="21"/>
        <v>0</v>
      </c>
      <c r="C343" s="100" t="s">
        <v>390</v>
      </c>
      <c r="D343"/>
      <c r="E343"/>
      <c r="G343" s="101"/>
      <c r="H343" s="101"/>
      <c r="I343" s="73">
        <f t="shared" si="20"/>
        <v>0</v>
      </c>
      <c r="J343" s="102"/>
      <c r="K343"/>
      <c r="L343"/>
      <c r="M343"/>
      <c r="N343"/>
      <c r="O343"/>
    </row>
    <row r="344" spans="1:15">
      <c r="A344" s="99">
        <f t="shared" si="19"/>
        <v>341</v>
      </c>
      <c r="B344" s="73">
        <f t="shared" si="21"/>
        <v>0</v>
      </c>
      <c r="C344" s="100" t="s">
        <v>909</v>
      </c>
      <c r="D344"/>
      <c r="E344"/>
      <c r="G344" s="101"/>
      <c r="H344" s="101"/>
      <c r="I344" s="73">
        <f t="shared" si="20"/>
        <v>0</v>
      </c>
      <c r="J344" s="102"/>
      <c r="K344"/>
      <c r="L344"/>
      <c r="M344"/>
      <c r="N344"/>
      <c r="O344"/>
    </row>
    <row r="345" spans="1:15">
      <c r="A345" s="99">
        <f t="shared" si="19"/>
        <v>342</v>
      </c>
      <c r="B345" s="73">
        <f t="shared" si="21"/>
        <v>0</v>
      </c>
      <c r="C345" s="100" t="s">
        <v>910</v>
      </c>
      <c r="D345"/>
      <c r="E345"/>
      <c r="G345" s="101"/>
      <c r="H345" s="101"/>
      <c r="I345" s="73">
        <f t="shared" si="20"/>
        <v>0</v>
      </c>
      <c r="J345" s="102"/>
      <c r="K345"/>
      <c r="L345"/>
      <c r="M345"/>
      <c r="N345"/>
      <c r="O345"/>
    </row>
    <row r="346" spans="1:15">
      <c r="A346" s="99">
        <f t="shared" si="19"/>
        <v>343</v>
      </c>
      <c r="B346" s="73">
        <f t="shared" si="21"/>
        <v>0</v>
      </c>
      <c r="C346" s="100" t="s">
        <v>911</v>
      </c>
      <c r="D346"/>
      <c r="E346"/>
      <c r="G346" s="101"/>
      <c r="H346" s="101"/>
      <c r="I346" s="73">
        <f t="shared" si="20"/>
        <v>0</v>
      </c>
      <c r="J346" s="102"/>
      <c r="K346"/>
      <c r="L346"/>
      <c r="M346"/>
      <c r="N346"/>
      <c r="O346"/>
    </row>
    <row r="347" spans="1:15">
      <c r="A347" s="99">
        <f t="shared" si="19"/>
        <v>344</v>
      </c>
      <c r="B347" s="73">
        <f t="shared" si="21"/>
        <v>0</v>
      </c>
      <c r="C347" s="100" t="s">
        <v>245</v>
      </c>
      <c r="D347"/>
      <c r="E347"/>
      <c r="G347" s="101"/>
      <c r="H347" s="101"/>
      <c r="I347" s="73">
        <f t="shared" si="20"/>
        <v>0</v>
      </c>
      <c r="J347" s="102"/>
      <c r="K347"/>
      <c r="L347"/>
      <c r="M347"/>
      <c r="N347"/>
      <c r="O347"/>
    </row>
    <row r="348" spans="1:15">
      <c r="A348" s="99">
        <f t="shared" si="19"/>
        <v>345</v>
      </c>
      <c r="B348" s="73">
        <f t="shared" si="21"/>
        <v>0</v>
      </c>
      <c r="C348" s="100" t="s">
        <v>912</v>
      </c>
      <c r="D348"/>
      <c r="E348"/>
      <c r="G348" s="101"/>
      <c r="H348" s="101"/>
      <c r="I348" s="73">
        <f t="shared" si="20"/>
        <v>0</v>
      </c>
      <c r="J348" s="102"/>
      <c r="K348"/>
      <c r="L348"/>
      <c r="M348"/>
      <c r="N348"/>
      <c r="O348"/>
    </row>
    <row r="349" spans="1:15">
      <c r="A349" s="99">
        <f t="shared" si="19"/>
        <v>346</v>
      </c>
      <c r="B349" s="73">
        <f t="shared" si="21"/>
        <v>0</v>
      </c>
      <c r="C349" s="100" t="s">
        <v>913</v>
      </c>
      <c r="D349"/>
      <c r="E349"/>
      <c r="G349" s="101"/>
      <c r="H349" s="101"/>
      <c r="I349" s="73">
        <f t="shared" si="20"/>
        <v>0</v>
      </c>
      <c r="J349" s="102"/>
      <c r="K349"/>
      <c r="L349"/>
      <c r="M349"/>
      <c r="N349"/>
      <c r="O349"/>
    </row>
    <row r="350" spans="1:15">
      <c r="A350" s="99">
        <f t="shared" si="19"/>
        <v>347</v>
      </c>
      <c r="B350" s="73">
        <f t="shared" si="21"/>
        <v>0</v>
      </c>
      <c r="C350" s="100" t="s">
        <v>914</v>
      </c>
      <c r="D350"/>
      <c r="E350"/>
      <c r="G350" s="101"/>
      <c r="H350" s="101"/>
      <c r="I350" s="73">
        <f t="shared" si="20"/>
        <v>0</v>
      </c>
      <c r="J350" s="102"/>
      <c r="K350"/>
      <c r="L350"/>
      <c r="M350"/>
      <c r="N350"/>
      <c r="O350"/>
    </row>
    <row r="351" spans="1:15">
      <c r="A351" s="99">
        <f t="shared" si="19"/>
        <v>348</v>
      </c>
      <c r="B351" s="73">
        <f t="shared" si="21"/>
        <v>0</v>
      </c>
      <c r="C351" s="100" t="s">
        <v>915</v>
      </c>
      <c r="D351"/>
      <c r="E351"/>
      <c r="G351" s="101"/>
      <c r="H351" s="101"/>
      <c r="I351" s="73">
        <f t="shared" si="20"/>
        <v>0</v>
      </c>
      <c r="J351" s="102"/>
      <c r="K351"/>
      <c r="L351"/>
      <c r="M351"/>
      <c r="N351"/>
      <c r="O351"/>
    </row>
    <row r="352" spans="1:15">
      <c r="A352" s="99">
        <f t="shared" si="19"/>
        <v>349</v>
      </c>
      <c r="B352" s="73">
        <f t="shared" si="21"/>
        <v>0</v>
      </c>
      <c r="C352" s="100" t="s">
        <v>916</v>
      </c>
      <c r="D352"/>
      <c r="E352"/>
      <c r="G352" s="101"/>
      <c r="H352" s="101"/>
      <c r="I352" s="73">
        <f t="shared" si="20"/>
        <v>0</v>
      </c>
      <c r="J352" s="102"/>
      <c r="K352"/>
      <c r="L352"/>
      <c r="M352"/>
      <c r="N352"/>
      <c r="O352"/>
    </row>
    <row r="353" spans="1:15">
      <c r="A353" s="99">
        <f t="shared" si="19"/>
        <v>350</v>
      </c>
      <c r="B353" s="73">
        <f t="shared" si="21"/>
        <v>0</v>
      </c>
      <c r="C353" s="100" t="s">
        <v>917</v>
      </c>
      <c r="D353"/>
      <c r="E353"/>
      <c r="G353" s="101"/>
      <c r="H353" s="101"/>
      <c r="I353" s="73">
        <f t="shared" si="20"/>
        <v>0</v>
      </c>
      <c r="J353" s="102"/>
      <c r="K353"/>
      <c r="L353"/>
      <c r="M353"/>
      <c r="N353"/>
      <c r="O353"/>
    </row>
    <row r="354" spans="1:15">
      <c r="A354" s="99">
        <f t="shared" si="19"/>
        <v>351</v>
      </c>
      <c r="B354" s="73">
        <f t="shared" si="21"/>
        <v>0</v>
      </c>
      <c r="C354" s="100" t="s">
        <v>528</v>
      </c>
      <c r="D354"/>
      <c r="E354"/>
      <c r="G354" s="101"/>
      <c r="H354" s="101"/>
      <c r="I354" s="73">
        <f t="shared" si="20"/>
        <v>0</v>
      </c>
      <c r="J354" s="102"/>
      <c r="K354"/>
      <c r="L354"/>
      <c r="M354"/>
      <c r="N354"/>
      <c r="O354"/>
    </row>
    <row r="355" spans="1:15">
      <c r="A355" s="99">
        <f t="shared" si="19"/>
        <v>352</v>
      </c>
      <c r="B355" s="73">
        <f t="shared" si="21"/>
        <v>0</v>
      </c>
      <c r="C355" s="100" t="s">
        <v>925</v>
      </c>
      <c r="D355"/>
      <c r="E355"/>
      <c r="G355" s="101"/>
      <c r="H355" s="101"/>
      <c r="I355" s="73">
        <f t="shared" si="20"/>
        <v>0</v>
      </c>
      <c r="J355" s="102"/>
      <c r="K355"/>
      <c r="L355"/>
      <c r="M355"/>
      <c r="N355"/>
      <c r="O355"/>
    </row>
    <row r="356" spans="1:15">
      <c r="A356" s="99">
        <f t="shared" si="19"/>
        <v>353</v>
      </c>
      <c r="B356" s="73">
        <f t="shared" si="21"/>
        <v>0</v>
      </c>
      <c r="C356" s="100" t="s">
        <v>926</v>
      </c>
      <c r="D356"/>
      <c r="E356"/>
      <c r="G356" s="101"/>
      <c r="H356" s="101"/>
      <c r="I356" s="73">
        <f t="shared" si="20"/>
        <v>0</v>
      </c>
      <c r="J356" s="102"/>
      <c r="K356"/>
      <c r="L356"/>
      <c r="M356"/>
      <c r="N356"/>
      <c r="O356"/>
    </row>
    <row r="357" spans="1:15">
      <c r="A357" s="99">
        <f t="shared" si="19"/>
        <v>354</v>
      </c>
      <c r="B357" s="73">
        <f t="shared" si="21"/>
        <v>0</v>
      </c>
      <c r="C357" s="100" t="s">
        <v>927</v>
      </c>
      <c r="D357"/>
      <c r="E357"/>
      <c r="G357" s="101"/>
      <c r="H357" s="101"/>
      <c r="I357" s="73">
        <f t="shared" si="20"/>
        <v>0</v>
      </c>
      <c r="J357" s="102"/>
      <c r="K357"/>
      <c r="L357"/>
      <c r="M357"/>
      <c r="N357"/>
      <c r="O357"/>
    </row>
    <row r="358" spans="1:15">
      <c r="A358" s="99">
        <f t="shared" si="19"/>
        <v>355</v>
      </c>
      <c r="B358" s="73">
        <f t="shared" si="21"/>
        <v>0</v>
      </c>
      <c r="C358" s="100" t="s">
        <v>930</v>
      </c>
      <c r="D358"/>
      <c r="E358"/>
      <c r="G358" s="101"/>
      <c r="H358" s="101"/>
      <c r="I358" s="73">
        <f t="shared" si="20"/>
        <v>0</v>
      </c>
      <c r="J358" s="102"/>
      <c r="K358"/>
      <c r="L358"/>
      <c r="M358"/>
      <c r="N358"/>
      <c r="O358"/>
    </row>
    <row r="359" spans="1:15">
      <c r="A359" s="99">
        <f t="shared" si="19"/>
        <v>356</v>
      </c>
      <c r="B359" s="73">
        <f t="shared" si="21"/>
        <v>0</v>
      </c>
      <c r="C359" s="100" t="s">
        <v>429</v>
      </c>
      <c r="D359"/>
      <c r="E359"/>
      <c r="G359" s="101"/>
      <c r="H359" s="101"/>
      <c r="I359" s="73">
        <f t="shared" si="20"/>
        <v>0</v>
      </c>
      <c r="J359" s="102"/>
      <c r="K359"/>
      <c r="L359"/>
      <c r="M359"/>
      <c r="N359"/>
      <c r="O359"/>
    </row>
    <row r="360" spans="1:15">
      <c r="A360" s="99">
        <f t="shared" si="19"/>
        <v>357</v>
      </c>
      <c r="B360" s="73">
        <f t="shared" si="21"/>
        <v>0</v>
      </c>
      <c r="C360" s="100" t="s">
        <v>932</v>
      </c>
      <c r="D360"/>
      <c r="E360"/>
      <c r="G360" s="101"/>
      <c r="H360" s="101"/>
      <c r="I360" s="73">
        <f t="shared" si="20"/>
        <v>0</v>
      </c>
      <c r="J360" s="102"/>
      <c r="K360"/>
      <c r="L360"/>
      <c r="M360"/>
      <c r="N360"/>
      <c r="O360"/>
    </row>
    <row r="361" spans="1:15">
      <c r="A361" s="99">
        <f t="shared" si="19"/>
        <v>358</v>
      </c>
      <c r="B361" s="73">
        <f t="shared" si="21"/>
        <v>0</v>
      </c>
      <c r="C361" s="100" t="s">
        <v>934</v>
      </c>
      <c r="D361"/>
      <c r="E361"/>
      <c r="G361" s="101"/>
      <c r="H361" s="101"/>
      <c r="I361" s="73">
        <f t="shared" si="20"/>
        <v>0</v>
      </c>
      <c r="J361" s="102"/>
      <c r="K361"/>
      <c r="L361"/>
      <c r="M361"/>
      <c r="N361"/>
      <c r="O361"/>
    </row>
    <row r="362" spans="1:15">
      <c r="A362" s="99">
        <f t="shared" si="19"/>
        <v>359</v>
      </c>
      <c r="B362" s="73">
        <f t="shared" si="21"/>
        <v>0</v>
      </c>
      <c r="C362" s="100" t="s">
        <v>936</v>
      </c>
      <c r="D362"/>
      <c r="E362"/>
      <c r="G362" s="101"/>
      <c r="H362" s="101"/>
      <c r="I362" s="73">
        <f t="shared" si="20"/>
        <v>0</v>
      </c>
      <c r="J362" s="102"/>
      <c r="K362"/>
      <c r="L362"/>
      <c r="M362"/>
      <c r="N362"/>
      <c r="O362"/>
    </row>
    <row r="363" spans="1:15">
      <c r="A363" s="99">
        <f t="shared" si="19"/>
        <v>360</v>
      </c>
      <c r="B363" s="73">
        <f t="shared" si="21"/>
        <v>0</v>
      </c>
      <c r="C363" s="100" t="s">
        <v>937</v>
      </c>
      <c r="D363"/>
      <c r="E363"/>
      <c r="G363" s="101"/>
      <c r="H363" s="101"/>
      <c r="I363" s="73">
        <f t="shared" si="20"/>
        <v>0</v>
      </c>
      <c r="J363" s="102"/>
      <c r="K363"/>
      <c r="L363"/>
      <c r="M363"/>
      <c r="N363"/>
      <c r="O363"/>
    </row>
    <row r="364" spans="1:15">
      <c r="A364" s="99">
        <f t="shared" si="19"/>
        <v>361</v>
      </c>
      <c r="B364" s="73">
        <f t="shared" si="21"/>
        <v>0</v>
      </c>
      <c r="C364" s="100" t="s">
        <v>938</v>
      </c>
      <c r="D364"/>
      <c r="E364"/>
      <c r="G364" s="101"/>
      <c r="H364" s="101"/>
      <c r="I364" s="73">
        <f t="shared" si="20"/>
        <v>0</v>
      </c>
      <c r="J364" s="102"/>
      <c r="K364"/>
      <c r="L364"/>
      <c r="M364"/>
      <c r="N364"/>
      <c r="O364"/>
    </row>
    <row r="365" spans="1:15">
      <c r="A365" s="99">
        <f t="shared" si="19"/>
        <v>362</v>
      </c>
      <c r="B365" s="73">
        <f t="shared" si="21"/>
        <v>0</v>
      </c>
      <c r="C365" s="74" t="s">
        <v>939</v>
      </c>
      <c r="D365"/>
      <c r="E365"/>
      <c r="G365" s="101"/>
      <c r="H365" s="101"/>
      <c r="I365" s="73">
        <f t="shared" si="20"/>
        <v>0</v>
      </c>
      <c r="J365" s="102"/>
      <c r="K365"/>
      <c r="L365"/>
      <c r="M365"/>
      <c r="N365"/>
      <c r="O365"/>
    </row>
    <row r="366" spans="1:15">
      <c r="A366" s="99">
        <f t="shared" si="19"/>
        <v>363</v>
      </c>
      <c r="B366" s="73">
        <f t="shared" si="21"/>
        <v>0</v>
      </c>
      <c r="C366" s="100" t="s">
        <v>940</v>
      </c>
      <c r="D366"/>
      <c r="E366"/>
      <c r="G366" s="101"/>
      <c r="H366" s="101"/>
      <c r="I366" s="73">
        <f t="shared" si="20"/>
        <v>0</v>
      </c>
      <c r="J366" s="102"/>
      <c r="K366"/>
      <c r="L366"/>
      <c r="M366"/>
      <c r="N366"/>
      <c r="O366"/>
    </row>
    <row r="367" spans="1:15">
      <c r="A367" s="99">
        <f t="shared" si="19"/>
        <v>364</v>
      </c>
      <c r="B367" s="73">
        <f t="shared" si="21"/>
        <v>0</v>
      </c>
      <c r="C367" s="100" t="s">
        <v>941</v>
      </c>
      <c r="D367"/>
      <c r="E367"/>
      <c r="G367" s="101"/>
      <c r="H367" s="101"/>
      <c r="I367" s="73">
        <f t="shared" si="20"/>
        <v>0</v>
      </c>
      <c r="J367" s="102"/>
      <c r="K367"/>
      <c r="L367"/>
      <c r="M367"/>
      <c r="N367"/>
      <c r="O367"/>
    </row>
    <row r="368" spans="1:15">
      <c r="A368" s="99">
        <f t="shared" si="19"/>
        <v>365</v>
      </c>
      <c r="B368" s="73">
        <f t="shared" si="21"/>
        <v>0</v>
      </c>
      <c r="C368" s="100" t="s">
        <v>942</v>
      </c>
      <c r="D368"/>
      <c r="E368"/>
      <c r="G368" s="101"/>
      <c r="H368" s="101"/>
      <c r="I368" s="73">
        <f t="shared" si="20"/>
        <v>0</v>
      </c>
      <c r="J368" s="102"/>
      <c r="K368"/>
      <c r="L368"/>
      <c r="M368"/>
      <c r="N368"/>
      <c r="O368"/>
    </row>
    <row r="369" spans="1:15">
      <c r="A369" s="99">
        <f t="shared" si="19"/>
        <v>366</v>
      </c>
      <c r="B369" s="73">
        <f t="shared" si="21"/>
        <v>0</v>
      </c>
      <c r="C369" s="74" t="s">
        <v>943</v>
      </c>
      <c r="D369"/>
      <c r="E369"/>
      <c r="G369" s="101"/>
      <c r="H369" s="101"/>
      <c r="I369" s="73">
        <f t="shared" si="20"/>
        <v>0</v>
      </c>
      <c r="J369" s="102"/>
      <c r="K369"/>
      <c r="L369"/>
      <c r="M369"/>
      <c r="N369"/>
      <c r="O369"/>
    </row>
    <row r="370" spans="1:15">
      <c r="A370" s="99">
        <f t="shared" si="19"/>
        <v>367</v>
      </c>
      <c r="B370" s="73">
        <f t="shared" si="21"/>
        <v>0</v>
      </c>
      <c r="C370" s="100" t="s">
        <v>947</v>
      </c>
      <c r="D370"/>
      <c r="E370"/>
      <c r="G370" s="101"/>
      <c r="H370" s="101"/>
      <c r="I370" s="73">
        <f t="shared" si="20"/>
        <v>0</v>
      </c>
      <c r="J370" s="102"/>
      <c r="K370"/>
      <c r="L370"/>
      <c r="M370"/>
      <c r="N370"/>
      <c r="O370"/>
    </row>
    <row r="371" spans="1:15">
      <c r="A371" s="99">
        <f t="shared" si="19"/>
        <v>368</v>
      </c>
      <c r="B371" s="73">
        <f t="shared" si="21"/>
        <v>0</v>
      </c>
      <c r="C371" s="100" t="s">
        <v>949</v>
      </c>
      <c r="D371"/>
      <c r="E371"/>
      <c r="G371" s="101"/>
      <c r="H371" s="101"/>
      <c r="I371" s="73">
        <f t="shared" si="20"/>
        <v>0</v>
      </c>
      <c r="J371" s="102"/>
      <c r="K371"/>
      <c r="L371"/>
      <c r="M371"/>
      <c r="N371"/>
      <c r="O371"/>
    </row>
    <row r="372" spans="1:15">
      <c r="A372" s="99">
        <f t="shared" si="19"/>
        <v>369</v>
      </c>
      <c r="B372" s="73">
        <f t="shared" si="21"/>
        <v>0</v>
      </c>
      <c r="C372" s="100" t="s">
        <v>950</v>
      </c>
      <c r="D372"/>
      <c r="E372"/>
      <c r="G372" s="101"/>
      <c r="H372" s="101"/>
      <c r="I372" s="73">
        <f t="shared" si="20"/>
        <v>0</v>
      </c>
      <c r="J372" s="102"/>
      <c r="K372"/>
      <c r="L372"/>
      <c r="M372"/>
      <c r="N372"/>
      <c r="O372"/>
    </row>
    <row r="373" spans="1:15">
      <c r="A373" s="99">
        <f t="shared" si="19"/>
        <v>370</v>
      </c>
      <c r="B373" s="73">
        <f t="shared" si="21"/>
        <v>0</v>
      </c>
      <c r="C373" s="100" t="s">
        <v>951</v>
      </c>
      <c r="D373"/>
      <c r="E373"/>
      <c r="G373" s="101"/>
      <c r="H373" s="101"/>
      <c r="I373" s="73">
        <f t="shared" si="20"/>
        <v>0</v>
      </c>
      <c r="J373" s="102"/>
      <c r="K373"/>
      <c r="L373"/>
      <c r="M373"/>
      <c r="N373"/>
      <c r="O373"/>
    </row>
    <row r="374" spans="1:15">
      <c r="A374" s="99">
        <f t="shared" si="19"/>
        <v>371</v>
      </c>
      <c r="B374" s="73">
        <f t="shared" si="21"/>
        <v>0</v>
      </c>
      <c r="C374" s="100" t="s">
        <v>207</v>
      </c>
      <c r="D374"/>
      <c r="E374"/>
      <c r="G374" s="101"/>
      <c r="H374" s="101"/>
      <c r="I374" s="73">
        <f t="shared" si="20"/>
        <v>0</v>
      </c>
      <c r="J374" s="102"/>
      <c r="K374"/>
      <c r="L374"/>
      <c r="M374"/>
      <c r="N374"/>
      <c r="O374"/>
    </row>
    <row r="375" spans="1:15">
      <c r="A375" s="99">
        <f t="shared" si="19"/>
        <v>372</v>
      </c>
      <c r="B375" s="73">
        <f t="shared" si="21"/>
        <v>0</v>
      </c>
      <c r="C375" s="100" t="s">
        <v>952</v>
      </c>
      <c r="D375"/>
      <c r="E375"/>
      <c r="G375" s="101"/>
      <c r="H375" s="101"/>
      <c r="I375" s="73">
        <f t="shared" si="20"/>
        <v>0</v>
      </c>
      <c r="J375" s="102"/>
      <c r="K375"/>
      <c r="L375"/>
      <c r="M375"/>
      <c r="N375"/>
      <c r="O375"/>
    </row>
    <row r="376" spans="1:15">
      <c r="A376" s="99">
        <f t="shared" si="19"/>
        <v>373</v>
      </c>
      <c r="B376" s="73">
        <f t="shared" si="21"/>
        <v>0</v>
      </c>
      <c r="C376" s="100" t="s">
        <v>954</v>
      </c>
      <c r="D376"/>
      <c r="E376"/>
      <c r="G376" s="101"/>
      <c r="H376" s="101"/>
      <c r="I376" s="73">
        <f t="shared" si="20"/>
        <v>0</v>
      </c>
      <c r="J376" s="102"/>
      <c r="K376"/>
      <c r="L376"/>
      <c r="M376"/>
      <c r="N376"/>
      <c r="O376"/>
    </row>
    <row r="377" spans="1:15">
      <c r="A377" s="99">
        <f t="shared" si="19"/>
        <v>374</v>
      </c>
      <c r="B377" s="73">
        <f t="shared" si="21"/>
        <v>0</v>
      </c>
      <c r="C377" s="100" t="s">
        <v>955</v>
      </c>
      <c r="D377"/>
      <c r="E377"/>
      <c r="G377" s="101"/>
      <c r="H377" s="101"/>
      <c r="I377" s="73">
        <f t="shared" si="20"/>
        <v>0</v>
      </c>
      <c r="J377" s="102"/>
      <c r="K377"/>
      <c r="L377"/>
      <c r="M377"/>
      <c r="N377"/>
      <c r="O377"/>
    </row>
    <row r="378" spans="1:15">
      <c r="A378" s="99">
        <f t="shared" si="19"/>
        <v>375</v>
      </c>
      <c r="B378" s="73">
        <f t="shared" si="21"/>
        <v>0</v>
      </c>
      <c r="C378" s="100" t="s">
        <v>956</v>
      </c>
      <c r="D378"/>
      <c r="E378"/>
      <c r="G378" s="101"/>
      <c r="H378" s="101"/>
      <c r="I378" s="73">
        <f t="shared" si="20"/>
        <v>0</v>
      </c>
      <c r="J378" s="102"/>
      <c r="K378"/>
      <c r="L378"/>
      <c r="M378"/>
      <c r="N378"/>
      <c r="O378"/>
    </row>
    <row r="379" spans="1:15">
      <c r="A379" s="99">
        <f t="shared" si="19"/>
        <v>376</v>
      </c>
      <c r="B379" s="73">
        <f t="shared" si="21"/>
        <v>0</v>
      </c>
      <c r="C379" s="100" t="s">
        <v>958</v>
      </c>
      <c r="D379"/>
      <c r="E379"/>
      <c r="G379" s="101"/>
      <c r="H379" s="101"/>
      <c r="I379" s="73">
        <f t="shared" si="20"/>
        <v>0</v>
      </c>
      <c r="J379" s="102"/>
      <c r="K379"/>
      <c r="L379"/>
      <c r="M379"/>
      <c r="N379"/>
      <c r="O379"/>
    </row>
    <row r="380" spans="1:15">
      <c r="A380" s="99">
        <f t="shared" si="19"/>
        <v>377</v>
      </c>
      <c r="B380" s="73">
        <f t="shared" si="21"/>
        <v>0</v>
      </c>
      <c r="C380" s="100" t="s">
        <v>959</v>
      </c>
      <c r="D380"/>
      <c r="E380"/>
      <c r="G380" s="101"/>
      <c r="H380" s="101"/>
      <c r="I380" s="73">
        <f t="shared" si="20"/>
        <v>0</v>
      </c>
      <c r="J380" s="102"/>
      <c r="K380"/>
      <c r="L380"/>
      <c r="M380"/>
      <c r="N380"/>
      <c r="O380"/>
    </row>
    <row r="381" spans="1:15">
      <c r="A381" s="99">
        <f t="shared" si="19"/>
        <v>378</v>
      </c>
      <c r="B381" s="73">
        <f t="shared" si="21"/>
        <v>0</v>
      </c>
      <c r="C381" s="100" t="s">
        <v>961</v>
      </c>
      <c r="D381"/>
      <c r="E381"/>
      <c r="G381" s="101"/>
      <c r="H381" s="101"/>
      <c r="I381" s="73">
        <f t="shared" si="20"/>
        <v>0</v>
      </c>
      <c r="J381" s="102"/>
      <c r="K381"/>
      <c r="L381"/>
      <c r="M381"/>
      <c r="N381"/>
      <c r="O381"/>
    </row>
    <row r="382" spans="1:15">
      <c r="A382" s="99">
        <f t="shared" si="19"/>
        <v>379</v>
      </c>
      <c r="B382" s="73">
        <f t="shared" si="21"/>
        <v>0</v>
      </c>
      <c r="C382" s="100" t="s">
        <v>962</v>
      </c>
      <c r="D382"/>
      <c r="E382"/>
      <c r="G382" s="101"/>
      <c r="H382" s="101"/>
      <c r="I382" s="73">
        <f t="shared" si="20"/>
        <v>0</v>
      </c>
      <c r="J382" s="102"/>
      <c r="K382"/>
      <c r="L382"/>
      <c r="M382"/>
      <c r="N382"/>
      <c r="O382"/>
    </row>
    <row r="383" spans="1:15">
      <c r="A383" s="99">
        <f t="shared" si="19"/>
        <v>380</v>
      </c>
      <c r="B383" s="73">
        <f t="shared" si="21"/>
        <v>0</v>
      </c>
      <c r="C383" s="100" t="s">
        <v>966</v>
      </c>
      <c r="D383"/>
      <c r="E383"/>
      <c r="G383" s="101"/>
      <c r="H383" s="101"/>
      <c r="I383" s="73">
        <f t="shared" si="20"/>
        <v>0</v>
      </c>
      <c r="J383" s="102"/>
      <c r="K383"/>
      <c r="L383"/>
      <c r="M383"/>
      <c r="N383"/>
      <c r="O383"/>
    </row>
    <row r="384" spans="1:15">
      <c r="A384" s="99">
        <f t="shared" si="19"/>
        <v>381</v>
      </c>
      <c r="B384" s="73">
        <f t="shared" si="21"/>
        <v>0</v>
      </c>
      <c r="C384" s="100" t="s">
        <v>967</v>
      </c>
      <c r="D384"/>
      <c r="E384"/>
      <c r="G384" s="101"/>
      <c r="H384" s="101"/>
      <c r="I384" s="73">
        <f t="shared" si="20"/>
        <v>0</v>
      </c>
      <c r="J384" s="102"/>
      <c r="K384"/>
      <c r="L384"/>
      <c r="M384"/>
      <c r="N384"/>
      <c r="O384"/>
    </row>
    <row r="385" spans="1:15">
      <c r="A385" s="99">
        <f t="shared" si="19"/>
        <v>382</v>
      </c>
      <c r="B385" s="73">
        <f t="shared" si="21"/>
        <v>0</v>
      </c>
      <c r="C385" s="100" t="s">
        <v>968</v>
      </c>
      <c r="D385"/>
      <c r="E385"/>
      <c r="G385" s="101"/>
      <c r="H385" s="101"/>
      <c r="I385" s="73">
        <f t="shared" si="20"/>
        <v>0</v>
      </c>
      <c r="J385" s="102"/>
      <c r="K385"/>
      <c r="L385"/>
      <c r="M385"/>
      <c r="N385"/>
      <c r="O385"/>
    </row>
    <row r="386" spans="1:15">
      <c r="A386" s="99">
        <f t="shared" si="19"/>
        <v>383</v>
      </c>
      <c r="B386" s="73">
        <f t="shared" si="21"/>
        <v>0</v>
      </c>
      <c r="C386" s="100" t="s">
        <v>970</v>
      </c>
      <c r="D386"/>
      <c r="E386"/>
      <c r="G386" s="101"/>
      <c r="H386" s="101"/>
      <c r="I386" s="73">
        <f t="shared" si="20"/>
        <v>0</v>
      </c>
      <c r="J386" s="102"/>
      <c r="K386"/>
      <c r="L386"/>
      <c r="M386"/>
      <c r="N386"/>
      <c r="O386"/>
    </row>
    <row r="387" spans="1:15">
      <c r="A387" s="99">
        <f t="shared" si="19"/>
        <v>384</v>
      </c>
      <c r="B387" s="73">
        <f t="shared" si="21"/>
        <v>0</v>
      </c>
      <c r="C387" s="74" t="s">
        <v>971</v>
      </c>
      <c r="D387"/>
      <c r="E387"/>
      <c r="G387" s="101"/>
      <c r="H387" s="101"/>
      <c r="I387" s="73">
        <f t="shared" si="20"/>
        <v>0</v>
      </c>
      <c r="J387" s="102"/>
      <c r="K387"/>
      <c r="L387"/>
      <c r="M387"/>
      <c r="N387"/>
      <c r="O387"/>
    </row>
    <row r="388" spans="1:15">
      <c r="A388" s="99">
        <f t="shared" ref="A388:A451" si="22">ROW()-3</f>
        <v>385</v>
      </c>
      <c r="B388" s="73">
        <f t="shared" si="21"/>
        <v>0</v>
      </c>
      <c r="C388" s="100" t="s">
        <v>972</v>
      </c>
      <c r="D388"/>
      <c r="E388"/>
      <c r="G388" s="101"/>
      <c r="H388" s="101"/>
      <c r="I388" s="73">
        <f t="shared" ref="I388:I451" si="23">SUM(D388:H388)</f>
        <v>0</v>
      </c>
      <c r="J388" s="102"/>
      <c r="K388"/>
      <c r="L388"/>
      <c r="M388"/>
      <c r="N388"/>
      <c r="O388"/>
    </row>
    <row r="389" spans="1:15">
      <c r="A389" s="99">
        <f t="shared" si="22"/>
        <v>386</v>
      </c>
      <c r="B389" s="73">
        <f t="shared" si="21"/>
        <v>0</v>
      </c>
      <c r="C389" s="100" t="s">
        <v>973</v>
      </c>
      <c r="D389"/>
      <c r="E389"/>
      <c r="G389" s="101"/>
      <c r="H389" s="101"/>
      <c r="I389" s="73">
        <f t="shared" si="23"/>
        <v>0</v>
      </c>
      <c r="J389" s="102"/>
      <c r="K389"/>
      <c r="L389"/>
      <c r="M389"/>
      <c r="N389"/>
      <c r="O389"/>
    </row>
    <row r="390" spans="1:15">
      <c r="A390" s="99">
        <f t="shared" si="22"/>
        <v>387</v>
      </c>
      <c r="B390" s="73">
        <f t="shared" si="21"/>
        <v>0</v>
      </c>
      <c r="C390" s="100" t="s">
        <v>974</v>
      </c>
      <c r="D390"/>
      <c r="E390"/>
      <c r="G390" s="101"/>
      <c r="H390" s="101"/>
      <c r="I390" s="73">
        <f t="shared" si="23"/>
        <v>0</v>
      </c>
      <c r="J390" s="102"/>
      <c r="K390"/>
      <c r="L390"/>
      <c r="M390"/>
      <c r="N390"/>
      <c r="O390"/>
    </row>
    <row r="391" spans="1:15">
      <c r="A391" s="99">
        <f t="shared" si="22"/>
        <v>388</v>
      </c>
      <c r="B391" s="73">
        <f t="shared" si="21"/>
        <v>0</v>
      </c>
      <c r="C391" s="100" t="s">
        <v>588</v>
      </c>
      <c r="D391"/>
      <c r="E391"/>
      <c r="G391" s="101"/>
      <c r="H391" s="101"/>
      <c r="I391" s="73">
        <f t="shared" si="23"/>
        <v>0</v>
      </c>
      <c r="J391" s="102"/>
      <c r="K391"/>
      <c r="L391"/>
      <c r="M391"/>
      <c r="N391"/>
      <c r="O391"/>
    </row>
    <row r="392" spans="1:15">
      <c r="A392" s="99">
        <f t="shared" si="22"/>
        <v>389</v>
      </c>
      <c r="B392" s="73">
        <f t="shared" si="21"/>
        <v>0</v>
      </c>
      <c r="C392" s="100" t="s">
        <v>976</v>
      </c>
      <c r="D392"/>
      <c r="E392"/>
      <c r="G392" s="101"/>
      <c r="H392" s="101"/>
      <c r="I392" s="73">
        <f t="shared" si="23"/>
        <v>0</v>
      </c>
      <c r="J392" s="102"/>
      <c r="K392"/>
      <c r="L392"/>
      <c r="M392"/>
      <c r="N392"/>
      <c r="O392"/>
    </row>
    <row r="393" spans="1:15">
      <c r="A393" s="99">
        <f t="shared" si="22"/>
        <v>390</v>
      </c>
      <c r="B393" s="73">
        <f t="shared" si="21"/>
        <v>0</v>
      </c>
      <c r="C393" s="100" t="s">
        <v>981</v>
      </c>
      <c r="D393"/>
      <c r="E393"/>
      <c r="G393" s="101"/>
      <c r="H393" s="101"/>
      <c r="I393" s="73">
        <f t="shared" si="23"/>
        <v>0</v>
      </c>
      <c r="J393" s="102"/>
      <c r="K393"/>
      <c r="L393"/>
      <c r="M393"/>
      <c r="N393"/>
      <c r="O393"/>
    </row>
    <row r="394" spans="1:15">
      <c r="A394" s="99">
        <f t="shared" si="22"/>
        <v>391</v>
      </c>
      <c r="B394" s="73">
        <f t="shared" si="21"/>
        <v>0</v>
      </c>
      <c r="C394" s="100" t="s">
        <v>984</v>
      </c>
      <c r="D394"/>
      <c r="E394"/>
      <c r="G394" s="101"/>
      <c r="H394" s="101"/>
      <c r="I394" s="73">
        <f t="shared" si="23"/>
        <v>0</v>
      </c>
      <c r="J394" s="102"/>
      <c r="K394"/>
      <c r="L394"/>
      <c r="M394"/>
      <c r="N394"/>
      <c r="O394"/>
    </row>
    <row r="395" spans="1:15">
      <c r="A395" s="99">
        <f t="shared" si="22"/>
        <v>392</v>
      </c>
      <c r="B395" s="73">
        <f t="shared" si="21"/>
        <v>0</v>
      </c>
      <c r="C395" s="100" t="s">
        <v>985</v>
      </c>
      <c r="D395"/>
      <c r="E395"/>
      <c r="G395" s="101"/>
      <c r="H395" s="101"/>
      <c r="I395" s="73">
        <f t="shared" si="23"/>
        <v>0</v>
      </c>
      <c r="J395" s="102"/>
      <c r="K395"/>
      <c r="L395"/>
      <c r="M395"/>
      <c r="N395"/>
      <c r="O395"/>
    </row>
    <row r="396" spans="1:15">
      <c r="A396" s="99">
        <f t="shared" si="22"/>
        <v>393</v>
      </c>
      <c r="B396" s="73">
        <f t="shared" si="21"/>
        <v>0</v>
      </c>
      <c r="C396" s="100" t="s">
        <v>988</v>
      </c>
      <c r="D396"/>
      <c r="E396"/>
      <c r="G396" s="101"/>
      <c r="H396" s="101"/>
      <c r="I396" s="73">
        <f t="shared" si="23"/>
        <v>0</v>
      </c>
      <c r="J396" s="102"/>
      <c r="K396"/>
      <c r="L396"/>
      <c r="M396"/>
      <c r="N396"/>
      <c r="O396"/>
    </row>
    <row r="397" spans="1:15">
      <c r="A397" s="99">
        <f t="shared" si="22"/>
        <v>394</v>
      </c>
      <c r="B397" s="73">
        <f t="shared" si="21"/>
        <v>0</v>
      </c>
      <c r="C397" s="100" t="s">
        <v>990</v>
      </c>
      <c r="D397"/>
      <c r="E397"/>
      <c r="G397" s="101"/>
      <c r="H397" s="101"/>
      <c r="I397" s="73">
        <f t="shared" si="23"/>
        <v>0</v>
      </c>
      <c r="J397" s="102"/>
      <c r="K397"/>
      <c r="L397"/>
      <c r="M397"/>
      <c r="N397"/>
      <c r="O397"/>
    </row>
    <row r="398" spans="1:15">
      <c r="A398" s="99">
        <f t="shared" si="22"/>
        <v>395</v>
      </c>
      <c r="B398" s="73">
        <f t="shared" si="21"/>
        <v>0</v>
      </c>
      <c r="C398" s="100" t="s">
        <v>992</v>
      </c>
      <c r="D398"/>
      <c r="E398"/>
      <c r="G398" s="101"/>
      <c r="H398" s="101"/>
      <c r="I398" s="73">
        <f t="shared" si="23"/>
        <v>0</v>
      </c>
      <c r="J398" s="102"/>
      <c r="K398"/>
      <c r="L398"/>
      <c r="M398"/>
      <c r="N398"/>
      <c r="O398"/>
    </row>
    <row r="399" spans="1:15">
      <c r="A399" s="99">
        <f t="shared" si="22"/>
        <v>396</v>
      </c>
      <c r="B399" s="73">
        <f t="shared" si="21"/>
        <v>0</v>
      </c>
      <c r="C399" s="100" t="s">
        <v>993</v>
      </c>
      <c r="D399"/>
      <c r="E399"/>
      <c r="G399" s="101"/>
      <c r="H399" s="101"/>
      <c r="I399" s="73">
        <f t="shared" si="23"/>
        <v>0</v>
      </c>
      <c r="J399" s="102"/>
      <c r="K399"/>
      <c r="L399"/>
      <c r="M399"/>
      <c r="N399"/>
      <c r="O399"/>
    </row>
    <row r="400" spans="1:15">
      <c r="A400" s="99">
        <f t="shared" si="22"/>
        <v>397</v>
      </c>
      <c r="B400" s="73">
        <f t="shared" ref="B400:B463" si="24">I400</f>
        <v>0</v>
      </c>
      <c r="C400" s="100" t="s">
        <v>994</v>
      </c>
      <c r="D400"/>
      <c r="E400"/>
      <c r="G400" s="101"/>
      <c r="H400" s="101"/>
      <c r="I400" s="73">
        <f t="shared" si="23"/>
        <v>0</v>
      </c>
      <c r="J400" s="102"/>
      <c r="K400"/>
      <c r="L400"/>
      <c r="M400"/>
      <c r="N400"/>
      <c r="O400"/>
    </row>
    <row r="401" spans="1:15">
      <c r="A401" s="99">
        <f t="shared" si="22"/>
        <v>398</v>
      </c>
      <c r="B401" s="73">
        <f t="shared" si="24"/>
        <v>0</v>
      </c>
      <c r="C401" s="100" t="s">
        <v>996</v>
      </c>
      <c r="D401"/>
      <c r="E401"/>
      <c r="G401" s="101"/>
      <c r="H401" s="101"/>
      <c r="I401" s="73">
        <f t="shared" si="23"/>
        <v>0</v>
      </c>
      <c r="J401" s="102"/>
      <c r="K401"/>
      <c r="L401"/>
      <c r="M401"/>
      <c r="N401"/>
      <c r="O401"/>
    </row>
    <row r="402" spans="1:15">
      <c r="A402" s="99">
        <f t="shared" si="22"/>
        <v>399</v>
      </c>
      <c r="B402" s="73">
        <f t="shared" si="24"/>
        <v>0</v>
      </c>
      <c r="C402" s="100" t="s">
        <v>999</v>
      </c>
      <c r="D402"/>
      <c r="E402"/>
      <c r="G402" s="101"/>
      <c r="H402" s="101"/>
      <c r="I402" s="73">
        <f t="shared" si="23"/>
        <v>0</v>
      </c>
      <c r="J402" s="102"/>
      <c r="K402"/>
      <c r="L402"/>
      <c r="M402"/>
      <c r="N402"/>
      <c r="O402"/>
    </row>
    <row r="403" spans="1:15">
      <c r="A403" s="99">
        <f t="shared" si="22"/>
        <v>400</v>
      </c>
      <c r="B403" s="73">
        <f t="shared" si="24"/>
        <v>0</v>
      </c>
      <c r="C403" s="100" t="s">
        <v>1002</v>
      </c>
      <c r="D403"/>
      <c r="E403"/>
      <c r="G403" s="101"/>
      <c r="H403" s="101"/>
      <c r="I403" s="73">
        <f t="shared" si="23"/>
        <v>0</v>
      </c>
      <c r="J403" s="102"/>
      <c r="K403"/>
      <c r="L403"/>
      <c r="M403"/>
      <c r="N403"/>
      <c r="O403"/>
    </row>
    <row r="404" spans="1:15">
      <c r="A404" s="99">
        <f t="shared" si="22"/>
        <v>401</v>
      </c>
      <c r="B404" s="73">
        <f t="shared" si="24"/>
        <v>0</v>
      </c>
      <c r="C404" s="100" t="s">
        <v>1008</v>
      </c>
      <c r="D404"/>
      <c r="E404"/>
      <c r="G404" s="101"/>
      <c r="H404" s="101"/>
      <c r="I404" s="73">
        <f t="shared" si="23"/>
        <v>0</v>
      </c>
      <c r="J404" s="102"/>
      <c r="K404"/>
      <c r="L404"/>
      <c r="M404"/>
      <c r="N404"/>
      <c r="O404"/>
    </row>
    <row r="405" spans="1:15">
      <c r="A405" s="99">
        <f t="shared" si="22"/>
        <v>402</v>
      </c>
      <c r="B405" s="73">
        <f t="shared" si="24"/>
        <v>0</v>
      </c>
      <c r="C405" s="100" t="s">
        <v>1009</v>
      </c>
      <c r="D405"/>
      <c r="E405"/>
      <c r="G405" s="101"/>
      <c r="H405" s="101"/>
      <c r="I405" s="73">
        <f t="shared" si="23"/>
        <v>0</v>
      </c>
      <c r="J405" s="102"/>
      <c r="K405"/>
      <c r="L405"/>
      <c r="M405"/>
      <c r="N405"/>
      <c r="O405"/>
    </row>
    <row r="406" spans="1:15">
      <c r="A406" s="99">
        <f t="shared" si="22"/>
        <v>403</v>
      </c>
      <c r="B406" s="73">
        <f t="shared" si="24"/>
        <v>0</v>
      </c>
      <c r="C406" s="100" t="s">
        <v>1010</v>
      </c>
      <c r="D406"/>
      <c r="E406"/>
      <c r="G406" s="101"/>
      <c r="H406" s="101"/>
      <c r="I406" s="73">
        <f t="shared" si="23"/>
        <v>0</v>
      </c>
      <c r="J406" s="102"/>
      <c r="K406"/>
      <c r="L406"/>
      <c r="M406"/>
      <c r="N406"/>
      <c r="O406"/>
    </row>
    <row r="407" spans="1:15">
      <c r="A407" s="99">
        <f t="shared" si="22"/>
        <v>404</v>
      </c>
      <c r="B407" s="73">
        <f t="shared" si="24"/>
        <v>0</v>
      </c>
      <c r="C407" s="100" t="s">
        <v>1012</v>
      </c>
      <c r="D407"/>
      <c r="E407"/>
      <c r="G407" s="101"/>
      <c r="H407" s="101"/>
      <c r="I407" s="73">
        <f t="shared" si="23"/>
        <v>0</v>
      </c>
      <c r="J407" s="102"/>
      <c r="K407"/>
      <c r="L407"/>
      <c r="M407"/>
      <c r="N407"/>
      <c r="O407"/>
    </row>
    <row r="408" spans="1:15">
      <c r="A408" s="99">
        <f t="shared" si="22"/>
        <v>405</v>
      </c>
      <c r="B408" s="73">
        <f t="shared" si="24"/>
        <v>0</v>
      </c>
      <c r="C408" s="100" t="s">
        <v>1014</v>
      </c>
      <c r="D408"/>
      <c r="E408"/>
      <c r="G408" s="101"/>
      <c r="H408" s="101"/>
      <c r="I408" s="73">
        <f t="shared" si="23"/>
        <v>0</v>
      </c>
      <c r="J408" s="102"/>
      <c r="K408"/>
      <c r="L408"/>
      <c r="M408"/>
      <c r="N408"/>
      <c r="O408"/>
    </row>
    <row r="409" spans="1:15">
      <c r="A409" s="99">
        <f t="shared" si="22"/>
        <v>406</v>
      </c>
      <c r="B409" s="73">
        <f t="shared" si="24"/>
        <v>0</v>
      </c>
      <c r="C409" s="74" t="s">
        <v>1016</v>
      </c>
      <c r="D409"/>
      <c r="E409"/>
      <c r="G409" s="101"/>
      <c r="H409" s="101"/>
      <c r="I409" s="73">
        <f t="shared" si="23"/>
        <v>0</v>
      </c>
      <c r="J409" s="102"/>
      <c r="K409"/>
      <c r="L409"/>
      <c r="M409"/>
      <c r="N409"/>
      <c r="O409"/>
    </row>
    <row r="410" spans="1:15">
      <c r="A410" s="99">
        <f t="shared" si="22"/>
        <v>407</v>
      </c>
      <c r="B410" s="73">
        <f t="shared" si="24"/>
        <v>0</v>
      </c>
      <c r="C410" s="100" t="s">
        <v>1018</v>
      </c>
      <c r="D410"/>
      <c r="E410"/>
      <c r="G410" s="101"/>
      <c r="H410" s="101"/>
      <c r="I410" s="73">
        <f t="shared" si="23"/>
        <v>0</v>
      </c>
      <c r="J410" s="102"/>
      <c r="K410"/>
      <c r="L410"/>
      <c r="M410"/>
      <c r="N410"/>
      <c r="O410"/>
    </row>
    <row r="411" spans="1:15">
      <c r="A411" s="99">
        <f t="shared" si="22"/>
        <v>408</v>
      </c>
      <c r="B411" s="73">
        <f t="shared" si="24"/>
        <v>0</v>
      </c>
      <c r="C411" s="100" t="s">
        <v>337</v>
      </c>
      <c r="D411"/>
      <c r="E411"/>
      <c r="G411" s="101"/>
      <c r="H411" s="101"/>
      <c r="I411" s="73">
        <f t="shared" si="23"/>
        <v>0</v>
      </c>
      <c r="J411" s="102"/>
      <c r="K411"/>
      <c r="L411"/>
      <c r="M411"/>
      <c r="N411"/>
      <c r="O411"/>
    </row>
    <row r="412" spans="1:15">
      <c r="A412" s="99">
        <f t="shared" si="22"/>
        <v>409</v>
      </c>
      <c r="B412" s="73">
        <f t="shared" si="24"/>
        <v>0</v>
      </c>
      <c r="C412" s="100" t="s">
        <v>227</v>
      </c>
      <c r="D412"/>
      <c r="E412"/>
      <c r="G412" s="101"/>
      <c r="H412" s="101"/>
      <c r="I412" s="73">
        <f t="shared" si="23"/>
        <v>0</v>
      </c>
      <c r="J412" s="102"/>
      <c r="K412"/>
      <c r="L412"/>
      <c r="M412"/>
      <c r="N412"/>
      <c r="O412"/>
    </row>
    <row r="413" spans="1:15">
      <c r="A413" s="99">
        <f t="shared" si="22"/>
        <v>410</v>
      </c>
      <c r="B413" s="73">
        <f t="shared" si="24"/>
        <v>0</v>
      </c>
      <c r="C413" s="100" t="s">
        <v>1023</v>
      </c>
      <c r="D413"/>
      <c r="E413"/>
      <c r="G413" s="101"/>
      <c r="H413" s="101"/>
      <c r="I413" s="73">
        <f t="shared" si="23"/>
        <v>0</v>
      </c>
      <c r="J413" s="102"/>
      <c r="K413"/>
      <c r="L413"/>
      <c r="M413"/>
      <c r="N413"/>
      <c r="O413"/>
    </row>
    <row r="414" spans="1:15">
      <c r="A414" s="99">
        <f t="shared" si="22"/>
        <v>411</v>
      </c>
      <c r="B414" s="73">
        <f t="shared" si="24"/>
        <v>0</v>
      </c>
      <c r="C414" s="100" t="s">
        <v>1030</v>
      </c>
      <c r="D414"/>
      <c r="E414"/>
      <c r="G414" s="101"/>
      <c r="H414" s="101"/>
      <c r="I414" s="73">
        <f t="shared" si="23"/>
        <v>0</v>
      </c>
      <c r="J414" s="102"/>
      <c r="K414"/>
      <c r="L414"/>
      <c r="M414"/>
      <c r="N414"/>
      <c r="O414"/>
    </row>
    <row r="415" spans="1:15">
      <c r="A415" s="99">
        <f t="shared" si="22"/>
        <v>412</v>
      </c>
      <c r="B415" s="73">
        <f t="shared" si="24"/>
        <v>0</v>
      </c>
      <c r="C415" s="100" t="s">
        <v>1033</v>
      </c>
      <c r="D415"/>
      <c r="E415"/>
      <c r="G415" s="101"/>
      <c r="H415" s="101"/>
      <c r="I415" s="73">
        <f t="shared" si="23"/>
        <v>0</v>
      </c>
      <c r="J415" s="102"/>
      <c r="K415"/>
      <c r="L415"/>
      <c r="M415"/>
      <c r="N415"/>
      <c r="O415"/>
    </row>
    <row r="416" spans="1:15">
      <c r="A416" s="99">
        <f t="shared" si="22"/>
        <v>413</v>
      </c>
      <c r="B416" s="73">
        <f t="shared" si="24"/>
        <v>0</v>
      </c>
      <c r="C416" s="100" t="s">
        <v>473</v>
      </c>
      <c r="D416"/>
      <c r="E416"/>
      <c r="G416" s="101"/>
      <c r="H416" s="101"/>
      <c r="I416" s="73">
        <f t="shared" si="23"/>
        <v>0</v>
      </c>
      <c r="J416" s="102"/>
      <c r="K416"/>
      <c r="L416"/>
      <c r="M416"/>
      <c r="N416"/>
      <c r="O416"/>
    </row>
    <row r="417" spans="1:15">
      <c r="A417" s="99">
        <f t="shared" si="22"/>
        <v>414</v>
      </c>
      <c r="B417" s="73">
        <f t="shared" si="24"/>
        <v>0</v>
      </c>
      <c r="C417" s="100" t="s">
        <v>1035</v>
      </c>
      <c r="D417"/>
      <c r="E417"/>
      <c r="G417" s="101"/>
      <c r="H417" s="101"/>
      <c r="I417" s="73">
        <f t="shared" si="23"/>
        <v>0</v>
      </c>
      <c r="J417" s="102"/>
      <c r="K417"/>
      <c r="L417"/>
      <c r="M417"/>
      <c r="N417"/>
      <c r="O417"/>
    </row>
    <row r="418" spans="1:15">
      <c r="A418" s="99">
        <f t="shared" si="22"/>
        <v>415</v>
      </c>
      <c r="B418" s="73">
        <f t="shared" si="24"/>
        <v>0</v>
      </c>
      <c r="C418" s="100" t="s">
        <v>1036</v>
      </c>
      <c r="D418"/>
      <c r="E418"/>
      <c r="G418" s="101"/>
      <c r="H418" s="101"/>
      <c r="I418" s="73">
        <f t="shared" si="23"/>
        <v>0</v>
      </c>
      <c r="J418" s="102"/>
      <c r="K418"/>
      <c r="L418"/>
      <c r="M418"/>
      <c r="N418"/>
      <c r="O418"/>
    </row>
    <row r="419" spans="1:15">
      <c r="A419" s="99">
        <f t="shared" si="22"/>
        <v>416</v>
      </c>
      <c r="B419" s="73">
        <f t="shared" si="24"/>
        <v>0</v>
      </c>
      <c r="C419" s="100" t="s">
        <v>1037</v>
      </c>
      <c r="D419"/>
      <c r="E419"/>
      <c r="G419" s="101"/>
      <c r="H419" s="101"/>
      <c r="I419" s="73">
        <f t="shared" si="23"/>
        <v>0</v>
      </c>
      <c r="J419" s="102"/>
      <c r="K419"/>
      <c r="L419"/>
      <c r="M419"/>
      <c r="N419"/>
      <c r="O419"/>
    </row>
    <row r="420" spans="1:15">
      <c r="A420" s="99">
        <f t="shared" si="22"/>
        <v>417</v>
      </c>
      <c r="B420" s="73">
        <f t="shared" si="24"/>
        <v>0</v>
      </c>
      <c r="C420" s="100" t="s">
        <v>139</v>
      </c>
      <c r="D420"/>
      <c r="E420"/>
      <c r="G420" s="101"/>
      <c r="H420" s="101"/>
      <c r="I420" s="73">
        <f t="shared" si="23"/>
        <v>0</v>
      </c>
      <c r="J420" s="102"/>
      <c r="K420"/>
      <c r="L420"/>
      <c r="M420"/>
      <c r="N420"/>
      <c r="O420"/>
    </row>
    <row r="421" spans="1:15">
      <c r="A421" s="99">
        <f t="shared" si="22"/>
        <v>418</v>
      </c>
      <c r="B421" s="73">
        <f t="shared" si="24"/>
        <v>0</v>
      </c>
      <c r="C421" s="100" t="s">
        <v>1038</v>
      </c>
      <c r="D421"/>
      <c r="E421"/>
      <c r="G421" s="101"/>
      <c r="H421" s="101"/>
      <c r="I421" s="73">
        <f t="shared" si="23"/>
        <v>0</v>
      </c>
      <c r="J421" s="102"/>
      <c r="K421"/>
      <c r="L421"/>
      <c r="M421"/>
      <c r="N421"/>
      <c r="O421"/>
    </row>
    <row r="422" spans="1:15">
      <c r="A422" s="99">
        <f t="shared" si="22"/>
        <v>419</v>
      </c>
      <c r="B422" s="73">
        <f t="shared" si="24"/>
        <v>0</v>
      </c>
      <c r="C422" s="100" t="s">
        <v>1041</v>
      </c>
      <c r="D422"/>
      <c r="E422"/>
      <c r="G422" s="101"/>
      <c r="H422" s="101"/>
      <c r="I422" s="73">
        <f t="shared" si="23"/>
        <v>0</v>
      </c>
      <c r="J422" s="102"/>
      <c r="K422"/>
      <c r="L422"/>
      <c r="M422"/>
      <c r="N422"/>
      <c r="O422"/>
    </row>
    <row r="423" spans="1:15">
      <c r="A423" s="99">
        <f t="shared" si="22"/>
        <v>420</v>
      </c>
      <c r="B423" s="73">
        <f t="shared" si="24"/>
        <v>0</v>
      </c>
      <c r="C423" s="100" t="s">
        <v>601</v>
      </c>
      <c r="D423"/>
      <c r="E423"/>
      <c r="G423" s="101"/>
      <c r="H423" s="101"/>
      <c r="I423" s="73">
        <f t="shared" si="23"/>
        <v>0</v>
      </c>
      <c r="J423" s="102"/>
      <c r="K423"/>
      <c r="L423"/>
      <c r="M423"/>
      <c r="N423"/>
      <c r="O423"/>
    </row>
    <row r="424" spans="1:15">
      <c r="A424" s="99">
        <f t="shared" si="22"/>
        <v>421</v>
      </c>
      <c r="B424" s="73">
        <f t="shared" si="24"/>
        <v>0</v>
      </c>
      <c r="C424" s="100" t="s">
        <v>1042</v>
      </c>
      <c r="D424"/>
      <c r="E424"/>
      <c r="G424" s="101"/>
      <c r="H424" s="101"/>
      <c r="I424" s="73">
        <f t="shared" si="23"/>
        <v>0</v>
      </c>
      <c r="J424" s="102"/>
      <c r="K424"/>
      <c r="L424"/>
      <c r="M424"/>
      <c r="N424"/>
      <c r="O424"/>
    </row>
    <row r="425" spans="1:15">
      <c r="A425" s="99">
        <f t="shared" si="22"/>
        <v>422</v>
      </c>
      <c r="B425" s="73">
        <f t="shared" si="24"/>
        <v>0</v>
      </c>
      <c r="C425" s="100" t="s">
        <v>346</v>
      </c>
      <c r="D425"/>
      <c r="E425"/>
      <c r="G425" s="101"/>
      <c r="H425" s="101"/>
      <c r="I425" s="73">
        <f t="shared" si="23"/>
        <v>0</v>
      </c>
      <c r="J425" s="102"/>
      <c r="K425"/>
      <c r="L425"/>
      <c r="M425"/>
      <c r="N425"/>
      <c r="O425"/>
    </row>
    <row r="426" spans="1:15">
      <c r="A426" s="99">
        <f t="shared" si="22"/>
        <v>423</v>
      </c>
      <c r="B426" s="73">
        <f t="shared" si="24"/>
        <v>0</v>
      </c>
      <c r="C426" s="100" t="s">
        <v>1048</v>
      </c>
      <c r="D426"/>
      <c r="E426"/>
      <c r="G426" s="101"/>
      <c r="H426" s="101"/>
      <c r="I426" s="73">
        <f t="shared" si="23"/>
        <v>0</v>
      </c>
      <c r="J426" s="102"/>
      <c r="K426"/>
      <c r="L426"/>
      <c r="M426"/>
      <c r="N426"/>
      <c r="O426"/>
    </row>
    <row r="427" spans="1:15">
      <c r="A427" s="99">
        <f t="shared" si="22"/>
        <v>424</v>
      </c>
      <c r="B427" s="73">
        <f t="shared" si="24"/>
        <v>0</v>
      </c>
      <c r="C427" s="100" t="s">
        <v>1049</v>
      </c>
      <c r="D427"/>
      <c r="E427"/>
      <c r="G427" s="101"/>
      <c r="H427" s="101"/>
      <c r="I427" s="73">
        <f t="shared" si="23"/>
        <v>0</v>
      </c>
      <c r="J427" s="102"/>
      <c r="K427"/>
      <c r="L427"/>
      <c r="M427"/>
      <c r="N427"/>
      <c r="O427"/>
    </row>
    <row r="428" spans="1:15">
      <c r="A428" s="99">
        <f t="shared" si="22"/>
        <v>425</v>
      </c>
      <c r="B428" s="73">
        <f t="shared" si="24"/>
        <v>0</v>
      </c>
      <c r="C428" s="100" t="s">
        <v>371</v>
      </c>
      <c r="D428"/>
      <c r="E428"/>
      <c r="G428" s="101"/>
      <c r="H428" s="101"/>
      <c r="I428" s="73">
        <f t="shared" si="23"/>
        <v>0</v>
      </c>
      <c r="J428" s="102"/>
      <c r="K428"/>
      <c r="L428"/>
      <c r="M428"/>
      <c r="N428"/>
      <c r="O428"/>
    </row>
    <row r="429" spans="1:15">
      <c r="A429" s="99">
        <f t="shared" si="22"/>
        <v>426</v>
      </c>
      <c r="B429" s="73">
        <f t="shared" si="24"/>
        <v>0</v>
      </c>
      <c r="C429" s="100" t="s">
        <v>1053</v>
      </c>
      <c r="D429"/>
      <c r="E429"/>
      <c r="G429" s="101"/>
      <c r="H429" s="101"/>
      <c r="I429" s="73">
        <f t="shared" si="23"/>
        <v>0</v>
      </c>
      <c r="J429" s="102"/>
      <c r="K429"/>
      <c r="L429"/>
      <c r="M429"/>
      <c r="N429"/>
      <c r="O429"/>
    </row>
    <row r="430" spans="1:15">
      <c r="A430" s="99">
        <f t="shared" si="22"/>
        <v>427</v>
      </c>
      <c r="B430" s="73">
        <f t="shared" si="24"/>
        <v>0</v>
      </c>
      <c r="C430" s="100" t="s">
        <v>1054</v>
      </c>
      <c r="D430"/>
      <c r="E430"/>
      <c r="G430" s="101"/>
      <c r="H430" s="101"/>
      <c r="I430" s="73">
        <f t="shared" si="23"/>
        <v>0</v>
      </c>
      <c r="J430" s="102"/>
      <c r="K430"/>
      <c r="L430"/>
      <c r="M430"/>
      <c r="N430"/>
      <c r="O430"/>
    </row>
    <row r="431" spans="1:15">
      <c r="A431" s="99">
        <f t="shared" si="22"/>
        <v>428</v>
      </c>
      <c r="B431" s="73">
        <f t="shared" si="24"/>
        <v>0</v>
      </c>
      <c r="C431" s="100" t="s">
        <v>1055</v>
      </c>
      <c r="D431"/>
      <c r="E431"/>
      <c r="G431" s="101"/>
      <c r="H431" s="101"/>
      <c r="I431" s="73">
        <f t="shared" si="23"/>
        <v>0</v>
      </c>
      <c r="J431" s="102"/>
      <c r="K431"/>
      <c r="L431"/>
      <c r="M431"/>
      <c r="N431"/>
      <c r="O431"/>
    </row>
    <row r="432" spans="1:15">
      <c r="A432" s="99">
        <f t="shared" si="22"/>
        <v>429</v>
      </c>
      <c r="B432" s="73">
        <f t="shared" si="24"/>
        <v>0</v>
      </c>
      <c r="C432" s="100" t="s">
        <v>231</v>
      </c>
      <c r="D432"/>
      <c r="E432"/>
      <c r="G432" s="101"/>
      <c r="H432" s="101"/>
      <c r="I432" s="73">
        <f t="shared" si="23"/>
        <v>0</v>
      </c>
      <c r="J432" s="102"/>
      <c r="K432"/>
      <c r="L432"/>
      <c r="M432"/>
      <c r="N432"/>
      <c r="O432"/>
    </row>
    <row r="433" spans="1:15">
      <c r="A433" s="99">
        <f t="shared" si="22"/>
        <v>430</v>
      </c>
      <c r="B433" s="73">
        <f t="shared" si="24"/>
        <v>0</v>
      </c>
      <c r="C433" s="100" t="s">
        <v>1057</v>
      </c>
      <c r="D433"/>
      <c r="E433"/>
      <c r="G433" s="101"/>
      <c r="H433" s="101"/>
      <c r="I433" s="73">
        <f t="shared" si="23"/>
        <v>0</v>
      </c>
      <c r="J433" s="102"/>
      <c r="K433"/>
      <c r="L433"/>
      <c r="M433"/>
      <c r="N433"/>
      <c r="O433"/>
    </row>
    <row r="434" spans="1:15">
      <c r="A434" s="99">
        <f t="shared" si="22"/>
        <v>431</v>
      </c>
      <c r="B434" s="73">
        <f t="shared" si="24"/>
        <v>0</v>
      </c>
      <c r="C434" s="100" t="s">
        <v>1059</v>
      </c>
      <c r="D434"/>
      <c r="E434"/>
      <c r="G434" s="101"/>
      <c r="H434" s="101"/>
      <c r="I434" s="73">
        <f t="shared" si="23"/>
        <v>0</v>
      </c>
      <c r="J434" s="102"/>
      <c r="K434"/>
      <c r="L434"/>
      <c r="M434"/>
      <c r="N434"/>
      <c r="O434"/>
    </row>
    <row r="435" spans="1:15">
      <c r="A435" s="99">
        <f t="shared" si="22"/>
        <v>432</v>
      </c>
      <c r="B435" s="73">
        <f t="shared" si="24"/>
        <v>0</v>
      </c>
      <c r="C435" s="100" t="s">
        <v>1062</v>
      </c>
      <c r="D435"/>
      <c r="E435"/>
      <c r="G435" s="101"/>
      <c r="H435" s="101"/>
      <c r="I435" s="73">
        <f t="shared" si="23"/>
        <v>0</v>
      </c>
      <c r="J435" s="102"/>
      <c r="K435"/>
      <c r="L435"/>
      <c r="M435"/>
      <c r="N435"/>
      <c r="O435"/>
    </row>
    <row r="436" spans="1:15">
      <c r="A436" s="99">
        <f t="shared" si="22"/>
        <v>433</v>
      </c>
      <c r="B436" s="73">
        <f t="shared" si="24"/>
        <v>0</v>
      </c>
      <c r="C436" s="100" t="s">
        <v>202</v>
      </c>
      <c r="D436"/>
      <c r="E436"/>
      <c r="G436" s="101"/>
      <c r="H436" s="101"/>
      <c r="I436" s="73">
        <f t="shared" si="23"/>
        <v>0</v>
      </c>
      <c r="J436" s="102"/>
      <c r="K436"/>
      <c r="L436"/>
      <c r="M436"/>
      <c r="N436"/>
      <c r="O436"/>
    </row>
    <row r="437" spans="1:15">
      <c r="A437" s="99">
        <f t="shared" si="22"/>
        <v>434</v>
      </c>
      <c r="B437" s="73">
        <f t="shared" si="24"/>
        <v>0</v>
      </c>
      <c r="C437" s="100" t="s">
        <v>295</v>
      </c>
      <c r="D437"/>
      <c r="E437"/>
      <c r="G437" s="101"/>
      <c r="H437" s="101"/>
      <c r="I437" s="73">
        <f t="shared" si="23"/>
        <v>0</v>
      </c>
      <c r="J437" s="102"/>
      <c r="K437"/>
      <c r="L437"/>
      <c r="M437"/>
      <c r="N437"/>
      <c r="O437"/>
    </row>
    <row r="438" spans="1:15">
      <c r="A438" s="99">
        <f t="shared" si="22"/>
        <v>435</v>
      </c>
      <c r="B438" s="73">
        <f t="shared" si="24"/>
        <v>0</v>
      </c>
      <c r="C438" s="100" t="s">
        <v>1064</v>
      </c>
      <c r="D438"/>
      <c r="E438"/>
      <c r="G438" s="101"/>
      <c r="H438" s="101"/>
      <c r="I438" s="73">
        <f t="shared" si="23"/>
        <v>0</v>
      </c>
      <c r="J438" s="102"/>
      <c r="K438"/>
      <c r="L438"/>
      <c r="M438"/>
      <c r="N438"/>
      <c r="O438"/>
    </row>
    <row r="439" spans="1:15">
      <c r="A439" s="99">
        <f t="shared" si="22"/>
        <v>436</v>
      </c>
      <c r="B439" s="73">
        <f t="shared" si="24"/>
        <v>0</v>
      </c>
      <c r="C439" s="100" t="s">
        <v>1065</v>
      </c>
      <c r="D439"/>
      <c r="E439"/>
      <c r="G439" s="101"/>
      <c r="H439" s="101"/>
      <c r="I439" s="73">
        <f t="shared" si="23"/>
        <v>0</v>
      </c>
      <c r="J439" s="102"/>
      <c r="K439"/>
      <c r="L439"/>
      <c r="M439"/>
      <c r="N439"/>
      <c r="O439"/>
    </row>
    <row r="440" spans="1:15">
      <c r="A440" s="99">
        <f t="shared" si="22"/>
        <v>437</v>
      </c>
      <c r="B440" s="73">
        <f t="shared" si="24"/>
        <v>0</v>
      </c>
      <c r="C440" s="100" t="s">
        <v>1513</v>
      </c>
      <c r="D440"/>
      <c r="E440"/>
      <c r="G440" s="101"/>
      <c r="H440" s="101"/>
      <c r="I440" s="73">
        <f t="shared" si="23"/>
        <v>0</v>
      </c>
      <c r="J440" s="102"/>
      <c r="K440"/>
      <c r="L440"/>
      <c r="M440"/>
      <c r="N440"/>
      <c r="O440"/>
    </row>
    <row r="441" spans="1:15">
      <c r="A441" s="99">
        <f t="shared" si="22"/>
        <v>438</v>
      </c>
      <c r="B441" s="73">
        <f t="shared" si="24"/>
        <v>0</v>
      </c>
      <c r="C441" s="100" t="s">
        <v>1068</v>
      </c>
      <c r="D441"/>
      <c r="E441"/>
      <c r="G441" s="101"/>
      <c r="H441" s="101"/>
      <c r="I441" s="73">
        <f t="shared" si="23"/>
        <v>0</v>
      </c>
      <c r="J441" s="102"/>
      <c r="K441"/>
      <c r="L441"/>
      <c r="M441"/>
      <c r="N441"/>
      <c r="O441"/>
    </row>
    <row r="442" spans="1:15">
      <c r="A442" s="99">
        <f t="shared" si="22"/>
        <v>439</v>
      </c>
      <c r="B442" s="73">
        <f t="shared" si="24"/>
        <v>0</v>
      </c>
      <c r="C442" s="100" t="s">
        <v>1070</v>
      </c>
      <c r="D442"/>
      <c r="E442"/>
      <c r="G442" s="101"/>
      <c r="H442" s="101"/>
      <c r="I442" s="73">
        <f t="shared" si="23"/>
        <v>0</v>
      </c>
      <c r="J442" s="102"/>
      <c r="K442"/>
      <c r="L442"/>
      <c r="M442"/>
      <c r="N442"/>
      <c r="O442"/>
    </row>
    <row r="443" spans="1:15">
      <c r="A443" s="99">
        <f t="shared" si="22"/>
        <v>440</v>
      </c>
      <c r="B443" s="73">
        <f t="shared" si="24"/>
        <v>0</v>
      </c>
      <c r="C443" s="100" t="s">
        <v>1071</v>
      </c>
      <c r="D443"/>
      <c r="E443"/>
      <c r="G443" s="101"/>
      <c r="H443" s="101"/>
      <c r="I443" s="73">
        <f t="shared" si="23"/>
        <v>0</v>
      </c>
      <c r="J443" s="102"/>
      <c r="K443"/>
      <c r="L443"/>
      <c r="M443"/>
      <c r="N443"/>
      <c r="O443"/>
    </row>
    <row r="444" spans="1:15">
      <c r="A444" s="99">
        <f t="shared" si="22"/>
        <v>441</v>
      </c>
      <c r="B444" s="73">
        <f t="shared" si="24"/>
        <v>0</v>
      </c>
      <c r="C444" s="100" t="s">
        <v>1514</v>
      </c>
      <c r="D444"/>
      <c r="E444"/>
      <c r="G444" s="101"/>
      <c r="H444" s="101"/>
      <c r="I444" s="73">
        <f t="shared" si="23"/>
        <v>0</v>
      </c>
      <c r="J444" s="102"/>
      <c r="K444"/>
      <c r="L444"/>
      <c r="M444"/>
      <c r="N444"/>
      <c r="O444"/>
    </row>
    <row r="445" spans="1:15">
      <c r="A445" s="99">
        <f t="shared" si="22"/>
        <v>442</v>
      </c>
      <c r="B445" s="73">
        <f t="shared" si="24"/>
        <v>0</v>
      </c>
      <c r="C445" s="100" t="s">
        <v>1072</v>
      </c>
      <c r="D445"/>
      <c r="E445"/>
      <c r="G445" s="101"/>
      <c r="H445" s="101"/>
      <c r="I445" s="73">
        <f t="shared" si="23"/>
        <v>0</v>
      </c>
      <c r="J445" s="102"/>
      <c r="K445"/>
      <c r="L445"/>
      <c r="M445"/>
      <c r="N445"/>
      <c r="O445"/>
    </row>
    <row r="446" spans="1:15">
      <c r="A446" s="99">
        <f t="shared" si="22"/>
        <v>443</v>
      </c>
      <c r="B446" s="73">
        <f t="shared" si="24"/>
        <v>0</v>
      </c>
      <c r="C446" s="100" t="s">
        <v>1073</v>
      </c>
      <c r="D446"/>
      <c r="E446"/>
      <c r="G446" s="101"/>
      <c r="H446" s="101"/>
      <c r="I446" s="73">
        <f t="shared" si="23"/>
        <v>0</v>
      </c>
      <c r="J446" s="102"/>
      <c r="K446"/>
      <c r="L446"/>
      <c r="M446"/>
      <c r="N446"/>
      <c r="O446"/>
    </row>
    <row r="447" spans="1:15">
      <c r="A447" s="99">
        <f t="shared" si="22"/>
        <v>444</v>
      </c>
      <c r="B447" s="73">
        <f t="shared" si="24"/>
        <v>0</v>
      </c>
      <c r="C447" s="100" t="s">
        <v>1074</v>
      </c>
      <c r="D447"/>
      <c r="E447"/>
      <c r="G447" s="101"/>
      <c r="H447" s="101"/>
      <c r="I447" s="73">
        <f t="shared" si="23"/>
        <v>0</v>
      </c>
      <c r="J447" s="102"/>
      <c r="K447"/>
      <c r="L447"/>
      <c r="M447"/>
      <c r="N447"/>
      <c r="O447"/>
    </row>
    <row r="448" spans="1:15">
      <c r="A448" s="99">
        <f t="shared" si="22"/>
        <v>445</v>
      </c>
      <c r="B448" s="73">
        <f t="shared" si="24"/>
        <v>0</v>
      </c>
      <c r="C448" s="100" t="s">
        <v>1075</v>
      </c>
      <c r="D448"/>
      <c r="E448"/>
      <c r="G448" s="101"/>
      <c r="H448" s="101"/>
      <c r="I448" s="73">
        <f t="shared" si="23"/>
        <v>0</v>
      </c>
      <c r="J448" s="102"/>
      <c r="K448"/>
      <c r="L448"/>
      <c r="M448"/>
      <c r="N448"/>
      <c r="O448"/>
    </row>
    <row r="449" spans="1:15">
      <c r="A449" s="99">
        <f t="shared" si="22"/>
        <v>446</v>
      </c>
      <c r="B449" s="73">
        <f t="shared" si="24"/>
        <v>0</v>
      </c>
      <c r="C449" s="74" t="s">
        <v>1076</v>
      </c>
      <c r="D449"/>
      <c r="E449"/>
      <c r="G449" s="101"/>
      <c r="H449" s="101"/>
      <c r="I449" s="73">
        <f t="shared" si="23"/>
        <v>0</v>
      </c>
      <c r="J449" s="102"/>
      <c r="K449"/>
      <c r="L449"/>
      <c r="M449"/>
      <c r="N449"/>
      <c r="O449"/>
    </row>
    <row r="450" spans="1:15">
      <c r="A450" s="99">
        <f t="shared" si="22"/>
        <v>447</v>
      </c>
      <c r="B450" s="73">
        <f t="shared" si="24"/>
        <v>0</v>
      </c>
      <c r="C450" s="100" t="s">
        <v>566</v>
      </c>
      <c r="D450"/>
      <c r="E450"/>
      <c r="G450" s="101"/>
      <c r="H450" s="101"/>
      <c r="I450" s="73">
        <f t="shared" si="23"/>
        <v>0</v>
      </c>
      <c r="J450" s="102"/>
      <c r="K450"/>
      <c r="L450"/>
      <c r="M450"/>
      <c r="N450"/>
      <c r="O450"/>
    </row>
    <row r="451" spans="1:15">
      <c r="A451" s="99">
        <f t="shared" si="22"/>
        <v>448</v>
      </c>
      <c r="B451" s="73">
        <f t="shared" si="24"/>
        <v>0</v>
      </c>
      <c r="C451" s="100" t="s">
        <v>1081</v>
      </c>
      <c r="D451"/>
      <c r="E451"/>
      <c r="G451" s="101"/>
      <c r="H451" s="101"/>
      <c r="I451" s="73">
        <f t="shared" si="23"/>
        <v>0</v>
      </c>
      <c r="J451" s="102"/>
      <c r="K451"/>
      <c r="L451"/>
      <c r="M451"/>
      <c r="N451"/>
      <c r="O451"/>
    </row>
    <row r="452" spans="1:15">
      <c r="A452" s="99">
        <f t="shared" ref="A452:A499" si="25">ROW()-3</f>
        <v>449</v>
      </c>
      <c r="B452" s="73">
        <f t="shared" si="24"/>
        <v>0</v>
      </c>
      <c r="C452" s="100" t="s">
        <v>1085</v>
      </c>
      <c r="D452"/>
      <c r="E452"/>
      <c r="G452" s="101"/>
      <c r="H452" s="101"/>
      <c r="I452" s="73">
        <f t="shared" ref="I452:I515" si="26">SUM(D452:H452)</f>
        <v>0</v>
      </c>
      <c r="J452" s="102"/>
      <c r="K452"/>
      <c r="L452"/>
      <c r="M452"/>
      <c r="N452"/>
      <c r="O452"/>
    </row>
    <row r="453" spans="1:15">
      <c r="A453" s="99">
        <f t="shared" si="25"/>
        <v>450</v>
      </c>
      <c r="B453" s="73">
        <f t="shared" si="24"/>
        <v>0</v>
      </c>
      <c r="C453" s="100" t="s">
        <v>1086</v>
      </c>
      <c r="D453"/>
      <c r="E453"/>
      <c r="G453" s="101"/>
      <c r="H453" s="101"/>
      <c r="I453" s="73">
        <f t="shared" si="26"/>
        <v>0</v>
      </c>
      <c r="J453" s="102"/>
      <c r="K453"/>
      <c r="L453"/>
      <c r="M453"/>
      <c r="N453"/>
      <c r="O453"/>
    </row>
    <row r="454" spans="1:15">
      <c r="A454" s="99">
        <f t="shared" si="25"/>
        <v>451</v>
      </c>
      <c r="B454" s="73">
        <f t="shared" si="24"/>
        <v>0</v>
      </c>
      <c r="C454" s="74" t="s">
        <v>1088</v>
      </c>
      <c r="D454"/>
      <c r="E454"/>
      <c r="G454" s="101"/>
      <c r="H454" s="101"/>
      <c r="I454" s="73">
        <f t="shared" si="26"/>
        <v>0</v>
      </c>
      <c r="J454" s="102"/>
      <c r="K454"/>
      <c r="L454"/>
      <c r="M454"/>
      <c r="N454"/>
      <c r="O454"/>
    </row>
    <row r="455" spans="1:15">
      <c r="A455" s="99">
        <f t="shared" si="25"/>
        <v>452</v>
      </c>
      <c r="B455" s="73">
        <f t="shared" si="24"/>
        <v>0</v>
      </c>
      <c r="C455" s="100" t="s">
        <v>1089</v>
      </c>
      <c r="D455"/>
      <c r="E455"/>
      <c r="G455" s="101"/>
      <c r="H455" s="101"/>
      <c r="I455" s="73">
        <f t="shared" si="26"/>
        <v>0</v>
      </c>
      <c r="J455" s="102"/>
      <c r="K455"/>
      <c r="L455"/>
      <c r="M455"/>
      <c r="N455"/>
      <c r="O455"/>
    </row>
    <row r="456" spans="1:15">
      <c r="A456" s="99">
        <f t="shared" si="25"/>
        <v>453</v>
      </c>
      <c r="B456" s="73">
        <f t="shared" si="24"/>
        <v>0</v>
      </c>
      <c r="C456" s="100" t="s">
        <v>1095</v>
      </c>
      <c r="D456"/>
      <c r="E456"/>
      <c r="G456" s="101"/>
      <c r="H456" s="101"/>
      <c r="I456" s="73">
        <f t="shared" si="26"/>
        <v>0</v>
      </c>
      <c r="J456" s="102"/>
      <c r="K456"/>
      <c r="L456"/>
      <c r="M456"/>
      <c r="N456"/>
      <c r="O456"/>
    </row>
    <row r="457" spans="1:15">
      <c r="A457" s="99">
        <f t="shared" si="25"/>
        <v>454</v>
      </c>
      <c r="B457" s="73">
        <f t="shared" si="24"/>
        <v>0</v>
      </c>
      <c r="C457" s="74" t="s">
        <v>1096</v>
      </c>
      <c r="D457"/>
      <c r="E457"/>
      <c r="G457" s="101"/>
      <c r="H457" s="101"/>
      <c r="I457" s="73">
        <f t="shared" si="26"/>
        <v>0</v>
      </c>
      <c r="J457" s="102"/>
      <c r="K457"/>
      <c r="L457"/>
      <c r="M457"/>
      <c r="N457"/>
      <c r="O457"/>
    </row>
    <row r="458" spans="1:15">
      <c r="A458" s="99">
        <f t="shared" si="25"/>
        <v>455</v>
      </c>
      <c r="B458" s="73">
        <f t="shared" si="24"/>
        <v>0</v>
      </c>
      <c r="C458" s="100" t="s">
        <v>1100</v>
      </c>
      <c r="D458"/>
      <c r="E458"/>
      <c r="G458" s="101"/>
      <c r="H458" s="101"/>
      <c r="I458" s="73">
        <f t="shared" si="26"/>
        <v>0</v>
      </c>
      <c r="J458" s="102"/>
      <c r="K458"/>
      <c r="L458"/>
      <c r="M458"/>
      <c r="N458"/>
      <c r="O458"/>
    </row>
    <row r="459" spans="1:15">
      <c r="A459" s="99">
        <f t="shared" si="25"/>
        <v>456</v>
      </c>
      <c r="B459" s="73">
        <f t="shared" si="24"/>
        <v>0</v>
      </c>
      <c r="C459" s="100" t="s">
        <v>1102</v>
      </c>
      <c r="D459"/>
      <c r="E459"/>
      <c r="G459" s="101"/>
      <c r="H459" s="101"/>
      <c r="I459" s="73">
        <f t="shared" si="26"/>
        <v>0</v>
      </c>
      <c r="J459" s="102"/>
      <c r="K459"/>
      <c r="L459"/>
      <c r="M459"/>
      <c r="N459"/>
      <c r="O459"/>
    </row>
    <row r="460" spans="1:15">
      <c r="A460" s="99">
        <f t="shared" si="25"/>
        <v>457</v>
      </c>
      <c r="B460" s="73">
        <f t="shared" si="24"/>
        <v>0</v>
      </c>
      <c r="C460" s="100" t="s">
        <v>1103</v>
      </c>
      <c r="D460"/>
      <c r="E460"/>
      <c r="G460" s="101"/>
      <c r="H460" s="101"/>
      <c r="I460" s="73">
        <f t="shared" si="26"/>
        <v>0</v>
      </c>
      <c r="J460" s="102"/>
      <c r="K460"/>
      <c r="L460"/>
      <c r="M460"/>
      <c r="N460"/>
      <c r="O460"/>
    </row>
    <row r="461" spans="1:15">
      <c r="A461" s="99">
        <f t="shared" si="25"/>
        <v>458</v>
      </c>
      <c r="B461" s="73">
        <f t="shared" si="24"/>
        <v>0</v>
      </c>
      <c r="C461" s="100" t="s">
        <v>216</v>
      </c>
      <c r="D461"/>
      <c r="E461"/>
      <c r="G461" s="101"/>
      <c r="H461" s="101"/>
      <c r="I461" s="73">
        <f t="shared" si="26"/>
        <v>0</v>
      </c>
      <c r="J461" s="102"/>
      <c r="K461"/>
      <c r="L461"/>
      <c r="M461"/>
      <c r="N461"/>
      <c r="O461"/>
    </row>
    <row r="462" spans="1:15">
      <c r="A462" s="99">
        <f t="shared" si="25"/>
        <v>459</v>
      </c>
      <c r="B462" s="73">
        <f t="shared" si="24"/>
        <v>0</v>
      </c>
      <c r="C462" s="100" t="s">
        <v>1515</v>
      </c>
      <c r="D462"/>
      <c r="E462"/>
      <c r="G462" s="101"/>
      <c r="H462" s="101"/>
      <c r="I462" s="73">
        <f t="shared" si="26"/>
        <v>0</v>
      </c>
      <c r="J462" s="102"/>
      <c r="K462"/>
      <c r="L462"/>
      <c r="M462"/>
      <c r="N462"/>
      <c r="O462"/>
    </row>
    <row r="463" spans="1:15">
      <c r="A463" s="99">
        <f t="shared" si="25"/>
        <v>460</v>
      </c>
      <c r="B463" s="73">
        <f t="shared" si="24"/>
        <v>0</v>
      </c>
      <c r="C463" s="100" t="s">
        <v>1107</v>
      </c>
      <c r="D463"/>
      <c r="E463"/>
      <c r="G463" s="101"/>
      <c r="H463" s="101"/>
      <c r="I463" s="73">
        <f t="shared" si="26"/>
        <v>0</v>
      </c>
      <c r="J463" s="102"/>
      <c r="K463"/>
      <c r="L463"/>
      <c r="M463"/>
      <c r="N463"/>
      <c r="O463"/>
    </row>
    <row r="464" spans="1:15">
      <c r="A464" s="99">
        <f t="shared" si="25"/>
        <v>461</v>
      </c>
      <c r="B464" s="73">
        <f t="shared" ref="B464:B499" si="27">I464</f>
        <v>0</v>
      </c>
      <c r="C464" s="100" t="s">
        <v>1516</v>
      </c>
      <c r="D464"/>
      <c r="E464"/>
      <c r="G464" s="101"/>
      <c r="H464" s="101"/>
      <c r="I464" s="73">
        <f t="shared" si="26"/>
        <v>0</v>
      </c>
      <c r="J464" s="102"/>
      <c r="K464"/>
      <c r="L464"/>
      <c r="M464"/>
      <c r="N464"/>
      <c r="O464"/>
    </row>
    <row r="465" spans="1:15">
      <c r="A465" s="99">
        <f t="shared" si="25"/>
        <v>462</v>
      </c>
      <c r="B465" s="73">
        <f t="shared" si="27"/>
        <v>0</v>
      </c>
      <c r="C465" s="100" t="s">
        <v>1109</v>
      </c>
      <c r="D465"/>
      <c r="E465"/>
      <c r="G465" s="101"/>
      <c r="H465" s="101"/>
      <c r="I465" s="73">
        <f t="shared" si="26"/>
        <v>0</v>
      </c>
      <c r="J465" s="102"/>
      <c r="K465"/>
      <c r="L465"/>
      <c r="M465"/>
      <c r="N465"/>
      <c r="O465"/>
    </row>
    <row r="466" spans="1:15">
      <c r="A466" s="99">
        <f t="shared" si="25"/>
        <v>463</v>
      </c>
      <c r="B466" s="73">
        <f t="shared" si="27"/>
        <v>0</v>
      </c>
      <c r="C466" s="100" t="s">
        <v>476</v>
      </c>
      <c r="D466"/>
      <c r="E466"/>
      <c r="G466" s="101"/>
      <c r="H466" s="101"/>
      <c r="I466" s="73">
        <f t="shared" si="26"/>
        <v>0</v>
      </c>
      <c r="J466" s="102"/>
      <c r="K466"/>
      <c r="L466"/>
      <c r="M466"/>
      <c r="N466"/>
      <c r="O466"/>
    </row>
    <row r="467" spans="1:15">
      <c r="A467" s="99">
        <f t="shared" si="25"/>
        <v>464</v>
      </c>
      <c r="B467" s="73">
        <f t="shared" si="27"/>
        <v>0</v>
      </c>
      <c r="C467" s="100" t="s">
        <v>1110</v>
      </c>
      <c r="D467"/>
      <c r="E467"/>
      <c r="G467" s="101"/>
      <c r="H467" s="101"/>
      <c r="I467" s="73">
        <f t="shared" si="26"/>
        <v>0</v>
      </c>
      <c r="J467" s="102"/>
      <c r="K467"/>
      <c r="L467"/>
      <c r="M467"/>
      <c r="N467"/>
      <c r="O467"/>
    </row>
    <row r="468" spans="1:15">
      <c r="A468" s="99">
        <f t="shared" si="25"/>
        <v>465</v>
      </c>
      <c r="B468" s="73">
        <f t="shared" si="27"/>
        <v>0</v>
      </c>
      <c r="C468" s="100" t="s">
        <v>1517</v>
      </c>
      <c r="D468"/>
      <c r="E468"/>
      <c r="G468" s="101"/>
      <c r="H468" s="101"/>
      <c r="I468" s="73">
        <f t="shared" si="26"/>
        <v>0</v>
      </c>
      <c r="J468" s="102"/>
      <c r="K468"/>
      <c r="L468"/>
      <c r="M468"/>
      <c r="N468"/>
      <c r="O468"/>
    </row>
    <row r="469" spans="1:15">
      <c r="A469" s="99">
        <f t="shared" si="25"/>
        <v>466</v>
      </c>
      <c r="B469" s="73">
        <f t="shared" si="27"/>
        <v>0</v>
      </c>
      <c r="C469" s="100" t="s">
        <v>1116</v>
      </c>
      <c r="D469"/>
      <c r="E469"/>
      <c r="G469" s="101"/>
      <c r="H469" s="101"/>
      <c r="I469" s="73">
        <f t="shared" si="26"/>
        <v>0</v>
      </c>
      <c r="J469" s="102"/>
      <c r="K469"/>
      <c r="L469"/>
      <c r="M469"/>
      <c r="N469"/>
      <c r="O469"/>
    </row>
    <row r="470" spans="1:15">
      <c r="A470" s="99">
        <f t="shared" si="25"/>
        <v>467</v>
      </c>
      <c r="B470" s="73">
        <f t="shared" si="27"/>
        <v>0</v>
      </c>
      <c r="C470" s="100" t="s">
        <v>461</v>
      </c>
      <c r="D470"/>
      <c r="E470"/>
      <c r="G470" s="101"/>
      <c r="H470" s="101"/>
      <c r="I470" s="73">
        <f t="shared" si="26"/>
        <v>0</v>
      </c>
      <c r="J470" s="102"/>
      <c r="K470"/>
      <c r="L470"/>
      <c r="M470"/>
      <c r="N470"/>
      <c r="O470"/>
    </row>
    <row r="471" spans="1:15">
      <c r="A471" s="99">
        <f t="shared" si="25"/>
        <v>468</v>
      </c>
      <c r="B471" s="73">
        <f t="shared" si="27"/>
        <v>0</v>
      </c>
      <c r="C471" s="100" t="s">
        <v>1118</v>
      </c>
      <c r="D471"/>
      <c r="E471"/>
      <c r="G471" s="101"/>
      <c r="H471" s="101"/>
      <c r="I471" s="73">
        <f t="shared" si="26"/>
        <v>0</v>
      </c>
      <c r="J471" s="102"/>
      <c r="K471"/>
      <c r="L471"/>
      <c r="M471"/>
      <c r="N471"/>
      <c r="O471"/>
    </row>
    <row r="472" spans="1:15">
      <c r="A472" s="99">
        <f t="shared" si="25"/>
        <v>469</v>
      </c>
      <c r="B472" s="73">
        <f t="shared" si="27"/>
        <v>0</v>
      </c>
      <c r="C472" s="100" t="s">
        <v>197</v>
      </c>
      <c r="D472"/>
      <c r="E472"/>
      <c r="G472" s="101"/>
      <c r="H472" s="101"/>
      <c r="I472" s="73">
        <f t="shared" si="26"/>
        <v>0</v>
      </c>
      <c r="J472" s="102"/>
      <c r="K472"/>
      <c r="L472"/>
      <c r="M472"/>
      <c r="N472"/>
      <c r="O472"/>
    </row>
    <row r="473" spans="1:15">
      <c r="A473" s="99">
        <f t="shared" si="25"/>
        <v>470</v>
      </c>
      <c r="B473" s="73">
        <f t="shared" si="27"/>
        <v>0</v>
      </c>
      <c r="C473" s="100" t="s">
        <v>1120</v>
      </c>
      <c r="D473"/>
      <c r="E473"/>
      <c r="G473" s="101"/>
      <c r="H473" s="101"/>
      <c r="I473" s="73">
        <f t="shared" si="26"/>
        <v>0</v>
      </c>
      <c r="J473" s="102"/>
      <c r="K473"/>
      <c r="L473"/>
      <c r="M473"/>
      <c r="N473"/>
      <c r="O473"/>
    </row>
    <row r="474" spans="1:15">
      <c r="A474" s="99">
        <f t="shared" si="25"/>
        <v>471</v>
      </c>
      <c r="B474" s="73">
        <f t="shared" si="27"/>
        <v>0</v>
      </c>
      <c r="C474" s="100" t="s">
        <v>1121</v>
      </c>
      <c r="D474"/>
      <c r="E474"/>
      <c r="G474" s="101"/>
      <c r="H474" s="101"/>
      <c r="I474" s="73">
        <f t="shared" si="26"/>
        <v>0</v>
      </c>
      <c r="J474" s="102"/>
      <c r="K474"/>
      <c r="L474"/>
      <c r="M474"/>
      <c r="N474"/>
      <c r="O474"/>
    </row>
    <row r="475" spans="1:15">
      <c r="A475" s="99">
        <f t="shared" si="25"/>
        <v>472</v>
      </c>
      <c r="B475" s="73">
        <f t="shared" si="27"/>
        <v>0</v>
      </c>
      <c r="C475" s="74" t="s">
        <v>1122</v>
      </c>
      <c r="D475"/>
      <c r="E475"/>
      <c r="G475" s="101"/>
      <c r="H475" s="101"/>
      <c r="I475" s="73">
        <f t="shared" si="26"/>
        <v>0</v>
      </c>
      <c r="J475" s="102"/>
      <c r="K475"/>
      <c r="L475"/>
      <c r="M475"/>
      <c r="N475"/>
      <c r="O475"/>
    </row>
    <row r="476" spans="1:15">
      <c r="A476" s="99">
        <f t="shared" si="25"/>
        <v>473</v>
      </c>
      <c r="B476" s="73">
        <f t="shared" si="27"/>
        <v>0</v>
      </c>
      <c r="C476" s="100" t="s">
        <v>1126</v>
      </c>
      <c r="D476"/>
      <c r="E476"/>
      <c r="G476" s="101"/>
      <c r="H476" s="101"/>
      <c r="I476" s="73">
        <f t="shared" si="26"/>
        <v>0</v>
      </c>
      <c r="J476" s="102"/>
      <c r="K476"/>
      <c r="L476"/>
      <c r="M476"/>
      <c r="N476"/>
      <c r="O476"/>
    </row>
    <row r="477" spans="1:15">
      <c r="A477" s="99">
        <f t="shared" si="25"/>
        <v>474</v>
      </c>
      <c r="B477" s="73">
        <f t="shared" si="27"/>
        <v>0</v>
      </c>
      <c r="C477" s="100" t="s">
        <v>1127</v>
      </c>
      <c r="D477"/>
      <c r="E477"/>
      <c r="G477" s="101"/>
      <c r="H477" s="101"/>
      <c r="I477" s="73">
        <f t="shared" si="26"/>
        <v>0</v>
      </c>
      <c r="J477" s="102"/>
      <c r="K477"/>
      <c r="L477"/>
      <c r="M477"/>
      <c r="N477"/>
      <c r="O477"/>
    </row>
    <row r="478" spans="1:15">
      <c r="A478" s="99">
        <f t="shared" si="25"/>
        <v>475</v>
      </c>
      <c r="B478" s="73">
        <f t="shared" si="27"/>
        <v>0</v>
      </c>
      <c r="C478" s="100" t="s">
        <v>1131</v>
      </c>
      <c r="D478"/>
      <c r="E478"/>
      <c r="G478" s="101"/>
      <c r="H478" s="101"/>
      <c r="I478" s="73">
        <f t="shared" si="26"/>
        <v>0</v>
      </c>
      <c r="J478" s="102"/>
      <c r="K478"/>
      <c r="L478"/>
      <c r="M478"/>
      <c r="N478"/>
      <c r="O478"/>
    </row>
    <row r="479" spans="1:15">
      <c r="A479" s="99">
        <f t="shared" si="25"/>
        <v>476</v>
      </c>
      <c r="B479" s="73">
        <f t="shared" si="27"/>
        <v>0</v>
      </c>
      <c r="C479" s="74" t="s">
        <v>1133</v>
      </c>
      <c r="D479"/>
      <c r="E479"/>
      <c r="G479" s="101"/>
      <c r="H479" s="101"/>
      <c r="I479" s="73">
        <f t="shared" si="26"/>
        <v>0</v>
      </c>
      <c r="J479" s="102"/>
      <c r="K479"/>
      <c r="L479"/>
      <c r="M479"/>
      <c r="N479"/>
      <c r="O479"/>
    </row>
    <row r="480" spans="1:15">
      <c r="A480" s="99">
        <f t="shared" si="25"/>
        <v>477</v>
      </c>
      <c r="B480" s="73">
        <f t="shared" si="27"/>
        <v>0</v>
      </c>
      <c r="C480" s="74" t="s">
        <v>236</v>
      </c>
      <c r="D480"/>
      <c r="E480"/>
      <c r="G480" s="101"/>
      <c r="H480" s="101"/>
      <c r="I480" s="73">
        <f t="shared" si="26"/>
        <v>0</v>
      </c>
      <c r="J480" s="102"/>
      <c r="K480"/>
      <c r="L480"/>
      <c r="M480"/>
      <c r="N480"/>
      <c r="O480"/>
    </row>
    <row r="481" spans="1:15">
      <c r="A481" s="99">
        <f t="shared" si="25"/>
        <v>478</v>
      </c>
      <c r="B481" s="73">
        <f t="shared" si="27"/>
        <v>0</v>
      </c>
      <c r="C481" s="100" t="s">
        <v>1135</v>
      </c>
      <c r="D481"/>
      <c r="E481"/>
      <c r="G481" s="101"/>
      <c r="H481" s="101"/>
      <c r="I481" s="73">
        <f t="shared" si="26"/>
        <v>0</v>
      </c>
      <c r="J481" s="102"/>
      <c r="K481"/>
      <c r="L481"/>
      <c r="M481"/>
      <c r="N481"/>
      <c r="O481"/>
    </row>
    <row r="482" spans="1:15">
      <c r="A482" s="99">
        <f t="shared" si="25"/>
        <v>479</v>
      </c>
      <c r="B482" s="73">
        <f t="shared" si="27"/>
        <v>0</v>
      </c>
      <c r="C482" s="100" t="s">
        <v>402</v>
      </c>
      <c r="D482"/>
      <c r="E482"/>
      <c r="G482" s="101"/>
      <c r="H482" s="101"/>
      <c r="I482" s="73">
        <f t="shared" si="26"/>
        <v>0</v>
      </c>
      <c r="J482" s="102"/>
      <c r="K482"/>
      <c r="L482"/>
      <c r="M482"/>
      <c r="N482"/>
      <c r="O482"/>
    </row>
    <row r="483" spans="1:15">
      <c r="A483" s="99">
        <f t="shared" si="25"/>
        <v>480</v>
      </c>
      <c r="B483" s="73">
        <f t="shared" si="27"/>
        <v>0</v>
      </c>
      <c r="C483" s="100" t="s">
        <v>1141</v>
      </c>
      <c r="D483"/>
      <c r="E483"/>
      <c r="G483" s="101"/>
      <c r="H483" s="101"/>
      <c r="I483" s="73">
        <f t="shared" si="26"/>
        <v>0</v>
      </c>
      <c r="J483" s="102"/>
      <c r="K483"/>
      <c r="L483"/>
      <c r="M483"/>
      <c r="N483"/>
      <c r="O483"/>
    </row>
    <row r="484" spans="1:15">
      <c r="A484" s="99">
        <f t="shared" si="25"/>
        <v>481</v>
      </c>
      <c r="B484" s="73">
        <f t="shared" si="27"/>
        <v>0</v>
      </c>
      <c r="C484" s="100" t="s">
        <v>1142</v>
      </c>
      <c r="D484"/>
      <c r="E484"/>
      <c r="G484" s="101"/>
      <c r="H484" s="101"/>
      <c r="I484" s="73">
        <f t="shared" si="26"/>
        <v>0</v>
      </c>
      <c r="J484" s="102"/>
      <c r="K484"/>
      <c r="L484"/>
      <c r="M484"/>
      <c r="N484"/>
      <c r="O484"/>
    </row>
    <row r="485" spans="1:15">
      <c r="A485" s="99">
        <f t="shared" si="25"/>
        <v>482</v>
      </c>
      <c r="B485" s="73">
        <f t="shared" si="27"/>
        <v>0</v>
      </c>
      <c r="C485" s="100" t="s">
        <v>270</v>
      </c>
      <c r="D485"/>
      <c r="E485"/>
      <c r="G485" s="101"/>
      <c r="H485" s="101"/>
      <c r="I485" s="73">
        <f t="shared" si="26"/>
        <v>0</v>
      </c>
      <c r="J485" s="102"/>
      <c r="K485"/>
      <c r="L485"/>
      <c r="M485"/>
      <c r="N485"/>
      <c r="O485"/>
    </row>
    <row r="486" spans="1:15">
      <c r="A486" s="99">
        <f t="shared" si="25"/>
        <v>483</v>
      </c>
      <c r="B486" s="73">
        <f t="shared" si="27"/>
        <v>0</v>
      </c>
      <c r="C486" s="100" t="s">
        <v>1145</v>
      </c>
      <c r="D486"/>
      <c r="E486"/>
      <c r="G486" s="101"/>
      <c r="H486" s="101"/>
      <c r="I486" s="73">
        <f t="shared" si="26"/>
        <v>0</v>
      </c>
      <c r="J486" s="102"/>
      <c r="K486"/>
      <c r="L486"/>
      <c r="M486"/>
      <c r="N486"/>
      <c r="O486"/>
    </row>
    <row r="487" spans="1:15">
      <c r="A487" s="99">
        <f t="shared" si="25"/>
        <v>484</v>
      </c>
      <c r="B487" s="73">
        <f t="shared" si="27"/>
        <v>0</v>
      </c>
      <c r="C487" s="74" t="s">
        <v>1146</v>
      </c>
      <c r="D487"/>
      <c r="E487"/>
      <c r="G487" s="101"/>
      <c r="H487" s="101"/>
      <c r="I487" s="73">
        <f t="shared" si="26"/>
        <v>0</v>
      </c>
      <c r="J487" s="102"/>
      <c r="K487"/>
      <c r="L487"/>
      <c r="M487"/>
      <c r="N487"/>
      <c r="O487"/>
    </row>
    <row r="488" spans="1:15">
      <c r="A488" s="99">
        <f t="shared" si="25"/>
        <v>485</v>
      </c>
      <c r="B488" s="73">
        <f t="shared" si="27"/>
        <v>0</v>
      </c>
      <c r="C488" s="100" t="s">
        <v>1147</v>
      </c>
      <c r="D488"/>
      <c r="E488"/>
      <c r="G488" s="101"/>
      <c r="H488" s="101"/>
      <c r="I488" s="73">
        <f t="shared" si="26"/>
        <v>0</v>
      </c>
      <c r="J488" s="102"/>
      <c r="K488"/>
      <c r="L488"/>
      <c r="M488"/>
      <c r="N488"/>
      <c r="O488"/>
    </row>
    <row r="489" spans="1:15">
      <c r="A489" s="99">
        <f t="shared" si="25"/>
        <v>486</v>
      </c>
      <c r="B489" s="73">
        <f t="shared" si="27"/>
        <v>0</v>
      </c>
      <c r="C489" s="100" t="s">
        <v>556</v>
      </c>
      <c r="D489"/>
      <c r="E489"/>
      <c r="G489" s="101"/>
      <c r="H489" s="101"/>
      <c r="I489" s="73">
        <f t="shared" si="26"/>
        <v>0</v>
      </c>
      <c r="J489" s="102"/>
      <c r="K489"/>
      <c r="L489"/>
      <c r="M489"/>
      <c r="N489"/>
      <c r="O489"/>
    </row>
    <row r="490" spans="1:15">
      <c r="A490" s="99">
        <f t="shared" si="25"/>
        <v>487</v>
      </c>
      <c r="B490" s="73">
        <f t="shared" si="27"/>
        <v>0</v>
      </c>
      <c r="C490" s="100" t="s">
        <v>244</v>
      </c>
      <c r="D490"/>
      <c r="E490"/>
      <c r="G490" s="101"/>
      <c r="H490" s="101"/>
      <c r="I490" s="73">
        <f t="shared" si="26"/>
        <v>0</v>
      </c>
      <c r="J490" s="102"/>
      <c r="K490"/>
      <c r="L490"/>
      <c r="M490"/>
      <c r="N490"/>
      <c r="O490"/>
    </row>
    <row r="491" spans="1:15">
      <c r="A491" s="99">
        <f t="shared" si="25"/>
        <v>488</v>
      </c>
      <c r="B491" s="73">
        <f t="shared" si="27"/>
        <v>0</v>
      </c>
      <c r="C491" s="100" t="s">
        <v>380</v>
      </c>
      <c r="D491"/>
      <c r="E491"/>
      <c r="G491" s="101"/>
      <c r="H491" s="101"/>
      <c r="I491" s="73">
        <f t="shared" si="26"/>
        <v>0</v>
      </c>
      <c r="J491" s="102"/>
      <c r="K491"/>
      <c r="L491"/>
      <c r="M491"/>
      <c r="N491"/>
      <c r="O491"/>
    </row>
    <row r="492" spans="1:15">
      <c r="A492" s="99">
        <f t="shared" si="25"/>
        <v>489</v>
      </c>
      <c r="B492" s="73">
        <f t="shared" si="27"/>
        <v>0</v>
      </c>
      <c r="C492" s="100" t="s">
        <v>1152</v>
      </c>
      <c r="D492"/>
      <c r="E492"/>
      <c r="G492" s="101"/>
      <c r="H492" s="101"/>
      <c r="I492" s="73">
        <f t="shared" si="26"/>
        <v>0</v>
      </c>
      <c r="J492" s="102"/>
      <c r="K492"/>
      <c r="L492"/>
      <c r="M492"/>
      <c r="N492"/>
      <c r="O492"/>
    </row>
    <row r="493" spans="1:15">
      <c r="A493" s="99">
        <f t="shared" si="25"/>
        <v>490</v>
      </c>
      <c r="B493" s="73">
        <f t="shared" si="27"/>
        <v>0</v>
      </c>
      <c r="C493" s="100" t="s">
        <v>1153</v>
      </c>
      <c r="D493"/>
      <c r="E493"/>
      <c r="G493" s="101"/>
      <c r="H493" s="101"/>
      <c r="I493" s="73">
        <f t="shared" si="26"/>
        <v>0</v>
      </c>
      <c r="J493" s="102"/>
      <c r="K493"/>
      <c r="L493"/>
      <c r="M493"/>
      <c r="N493"/>
      <c r="O493"/>
    </row>
    <row r="494" spans="1:15">
      <c r="A494" s="99">
        <f t="shared" si="25"/>
        <v>491</v>
      </c>
      <c r="B494" s="73">
        <f t="shared" si="27"/>
        <v>0</v>
      </c>
      <c r="C494" s="100" t="s">
        <v>271</v>
      </c>
      <c r="D494"/>
      <c r="E494"/>
      <c r="G494" s="101"/>
      <c r="H494" s="101"/>
      <c r="I494" s="73">
        <f t="shared" si="26"/>
        <v>0</v>
      </c>
      <c r="J494" s="102"/>
      <c r="K494"/>
      <c r="L494"/>
      <c r="M494"/>
      <c r="N494"/>
      <c r="O494"/>
    </row>
    <row r="495" spans="1:15">
      <c r="A495" s="99">
        <f t="shared" si="25"/>
        <v>492</v>
      </c>
      <c r="B495" s="73">
        <f t="shared" si="27"/>
        <v>0</v>
      </c>
      <c r="C495" s="100" t="s">
        <v>1518</v>
      </c>
      <c r="D495"/>
      <c r="E495"/>
      <c r="G495" s="101"/>
      <c r="H495" s="101"/>
      <c r="I495" s="73">
        <f t="shared" si="26"/>
        <v>0</v>
      </c>
      <c r="J495" s="102"/>
      <c r="K495"/>
      <c r="L495"/>
      <c r="M495"/>
      <c r="N495"/>
      <c r="O495"/>
    </row>
    <row r="496" spans="1:15">
      <c r="A496" s="99">
        <f t="shared" si="25"/>
        <v>493</v>
      </c>
      <c r="B496" s="73">
        <f t="shared" si="27"/>
        <v>0</v>
      </c>
      <c r="C496" s="100" t="s">
        <v>1156</v>
      </c>
      <c r="D496"/>
      <c r="E496"/>
      <c r="G496" s="101"/>
      <c r="H496" s="101"/>
      <c r="I496" s="73">
        <f t="shared" si="26"/>
        <v>0</v>
      </c>
      <c r="J496" s="102"/>
      <c r="K496"/>
      <c r="L496"/>
      <c r="M496"/>
      <c r="N496"/>
      <c r="O496"/>
    </row>
    <row r="497" spans="1:15">
      <c r="A497" s="99">
        <f t="shared" si="25"/>
        <v>494</v>
      </c>
      <c r="B497" s="73">
        <f t="shared" si="27"/>
        <v>0</v>
      </c>
      <c r="C497" s="100" t="s">
        <v>1519</v>
      </c>
      <c r="D497"/>
      <c r="E497"/>
      <c r="G497" s="101"/>
      <c r="H497" s="101"/>
      <c r="I497" s="73">
        <f t="shared" si="26"/>
        <v>0</v>
      </c>
      <c r="J497" s="102"/>
      <c r="K497"/>
      <c r="L497"/>
      <c r="M497"/>
      <c r="N497"/>
      <c r="O497"/>
    </row>
    <row r="498" spans="1:15">
      <c r="A498" s="99">
        <f t="shared" si="25"/>
        <v>495</v>
      </c>
      <c r="B498" s="73">
        <f t="shared" si="27"/>
        <v>0</v>
      </c>
      <c r="C498" s="100" t="s">
        <v>1158</v>
      </c>
      <c r="D498"/>
      <c r="E498"/>
      <c r="G498" s="101"/>
      <c r="H498" s="101"/>
      <c r="I498" s="73">
        <f t="shared" si="26"/>
        <v>0</v>
      </c>
      <c r="J498" s="102"/>
      <c r="K498"/>
      <c r="L498"/>
      <c r="M498"/>
      <c r="N498"/>
      <c r="O498"/>
    </row>
    <row r="499" spans="1:15">
      <c r="A499" s="99">
        <f t="shared" si="25"/>
        <v>496</v>
      </c>
      <c r="B499" s="73">
        <f t="shared" si="27"/>
        <v>0</v>
      </c>
      <c r="C499" s="100" t="s">
        <v>1520</v>
      </c>
      <c r="D499"/>
      <c r="E499"/>
      <c r="G499" s="101"/>
      <c r="H499" s="101"/>
      <c r="I499" s="73">
        <f t="shared" si="26"/>
        <v>0</v>
      </c>
      <c r="J499" s="102"/>
      <c r="K499"/>
      <c r="L499"/>
      <c r="M499"/>
      <c r="N499"/>
      <c r="O499"/>
    </row>
    <row r="500" spans="1:15">
      <c r="A500" s="107"/>
      <c r="B500"/>
      <c r="C500"/>
      <c r="D500"/>
      <c r="E500"/>
      <c r="G500" s="101"/>
      <c r="H500" s="101"/>
      <c r="I500"/>
      <c r="J500" s="102"/>
      <c r="K500"/>
      <c r="L500"/>
      <c r="M500"/>
      <c r="N500"/>
      <c r="O500"/>
    </row>
    <row r="501" spans="1:15">
      <c r="A501" s="107"/>
      <c r="B501"/>
      <c r="C501" s="108" t="s">
        <v>1521</v>
      </c>
      <c r="D501"/>
      <c r="E501"/>
      <c r="G501" s="101"/>
      <c r="H501" s="101"/>
      <c r="I501"/>
      <c r="J501" s="102"/>
      <c r="K501" s="3" t="s">
        <v>1522</v>
      </c>
      <c r="L501" s="3"/>
      <c r="M501" s="3"/>
      <c r="N501"/>
      <c r="O501"/>
    </row>
    <row r="502" spans="1:15">
      <c r="A502" s="99">
        <f t="shared" ref="A502:A533" si="28">ROW()-501</f>
        <v>1</v>
      </c>
      <c r="B502" s="73">
        <f>I502-D502</f>
        <v>0</v>
      </c>
      <c r="C502" s="74" t="s">
        <v>1163</v>
      </c>
      <c r="D502" s="105"/>
      <c r="G502" s="101"/>
      <c r="H502" s="101"/>
      <c r="I502" s="73">
        <f t="shared" ref="I502:I533" si="29">SUM(D502:H502)</f>
        <v>0</v>
      </c>
      <c r="J502" s="102"/>
      <c r="K502" s="97"/>
      <c r="L502" s="98" t="s">
        <v>1495</v>
      </c>
      <c r="M502" s="98" t="s">
        <v>1496</v>
      </c>
      <c r="N502" s="98" t="s">
        <v>1495</v>
      </c>
      <c r="O502" s="98" t="s">
        <v>1496</v>
      </c>
    </row>
    <row r="503" spans="1:15">
      <c r="A503" s="99">
        <f t="shared" si="28"/>
        <v>2</v>
      </c>
      <c r="B503" s="73">
        <f t="shared" ref="B503:B534" si="30">I503</f>
        <v>0</v>
      </c>
      <c r="C503" s="100" t="s">
        <v>1164</v>
      </c>
      <c r="G503" s="101"/>
      <c r="H503" s="101"/>
      <c r="I503" s="73">
        <f t="shared" si="29"/>
        <v>0</v>
      </c>
      <c r="J503" s="102"/>
      <c r="K503" s="103">
        <v>1</v>
      </c>
      <c r="L503" s="104">
        <v>100</v>
      </c>
      <c r="M503" s="104">
        <v>100</v>
      </c>
      <c r="N503" s="74">
        <f t="shared" ref="N503:N517" si="31">1.2*L503</f>
        <v>120</v>
      </c>
      <c r="O503" s="74">
        <f t="shared" ref="O503:O517" si="32">1.2*M503</f>
        <v>120</v>
      </c>
    </row>
    <row r="504" spans="1:15">
      <c r="A504" s="99">
        <f t="shared" si="28"/>
        <v>3</v>
      </c>
      <c r="B504" s="73">
        <f t="shared" si="30"/>
        <v>0</v>
      </c>
      <c r="C504" s="74" t="s">
        <v>1162</v>
      </c>
      <c r="E504"/>
      <c r="G504" s="101"/>
      <c r="H504" s="101"/>
      <c r="I504" s="73">
        <f t="shared" si="29"/>
        <v>0</v>
      </c>
      <c r="J504" s="102"/>
      <c r="K504" s="103">
        <v>2</v>
      </c>
      <c r="L504" s="104">
        <v>88</v>
      </c>
      <c r="M504" s="104">
        <v>88</v>
      </c>
      <c r="N504" s="74">
        <f t="shared" si="31"/>
        <v>105.6</v>
      </c>
      <c r="O504" s="74">
        <f t="shared" si="32"/>
        <v>105.6</v>
      </c>
    </row>
    <row r="505" spans="1:15">
      <c r="A505" s="99">
        <f t="shared" si="28"/>
        <v>4</v>
      </c>
      <c r="B505" s="73">
        <f t="shared" si="30"/>
        <v>0</v>
      </c>
      <c r="C505" s="74" t="s">
        <v>1165</v>
      </c>
      <c r="G505" s="101"/>
      <c r="H505" s="101"/>
      <c r="I505" s="73">
        <f t="shared" si="29"/>
        <v>0</v>
      </c>
      <c r="J505" s="102"/>
      <c r="K505" s="103">
        <v>3</v>
      </c>
      <c r="L505" s="104">
        <v>78</v>
      </c>
      <c r="M505" s="104">
        <v>78</v>
      </c>
      <c r="N505" s="74">
        <f t="shared" si="31"/>
        <v>93.6</v>
      </c>
      <c r="O505" s="74">
        <f t="shared" si="32"/>
        <v>93.6</v>
      </c>
    </row>
    <row r="506" spans="1:15">
      <c r="A506" s="99">
        <f t="shared" si="28"/>
        <v>5</v>
      </c>
      <c r="B506" s="73">
        <f t="shared" si="30"/>
        <v>0</v>
      </c>
      <c r="C506" s="74" t="s">
        <v>1174</v>
      </c>
      <c r="E506"/>
      <c r="G506" s="101"/>
      <c r="H506" s="101"/>
      <c r="I506" s="73">
        <f t="shared" si="29"/>
        <v>0</v>
      </c>
      <c r="J506" s="102"/>
      <c r="K506" s="103">
        <v>4</v>
      </c>
      <c r="L506" s="104">
        <v>72</v>
      </c>
      <c r="M506" s="104">
        <v>70</v>
      </c>
      <c r="N506" s="74">
        <f t="shared" si="31"/>
        <v>86.399999999999991</v>
      </c>
      <c r="O506" s="74">
        <f t="shared" si="32"/>
        <v>84</v>
      </c>
    </row>
    <row r="507" spans="1:15">
      <c r="A507" s="99">
        <f t="shared" si="28"/>
        <v>6</v>
      </c>
      <c r="B507" s="73">
        <f t="shared" si="30"/>
        <v>0</v>
      </c>
      <c r="C507" s="74" t="s">
        <v>1187</v>
      </c>
      <c r="E507"/>
      <c r="G507" s="101"/>
      <c r="H507" s="101"/>
      <c r="I507" s="73">
        <f t="shared" si="29"/>
        <v>0</v>
      </c>
      <c r="J507" s="102"/>
      <c r="K507" s="103">
        <v>5</v>
      </c>
      <c r="L507" s="104">
        <v>68</v>
      </c>
      <c r="M507" s="104">
        <v>62</v>
      </c>
      <c r="N507" s="74">
        <f t="shared" si="31"/>
        <v>81.599999999999994</v>
      </c>
      <c r="O507" s="74">
        <f t="shared" si="32"/>
        <v>74.399999999999991</v>
      </c>
    </row>
    <row r="508" spans="1:15">
      <c r="A508" s="99">
        <f t="shared" si="28"/>
        <v>7</v>
      </c>
      <c r="B508" s="73">
        <f t="shared" si="30"/>
        <v>0</v>
      </c>
      <c r="C508" s="74" t="s">
        <v>1166</v>
      </c>
      <c r="G508" s="101"/>
      <c r="H508" s="101"/>
      <c r="I508" s="73">
        <f t="shared" si="29"/>
        <v>0</v>
      </c>
      <c r="J508" s="102"/>
      <c r="K508" s="103">
        <v>6</v>
      </c>
      <c r="L508" s="104">
        <v>65</v>
      </c>
      <c r="M508" s="104">
        <v>54</v>
      </c>
      <c r="N508" s="74">
        <f t="shared" si="31"/>
        <v>78</v>
      </c>
      <c r="O508" s="74">
        <f t="shared" si="32"/>
        <v>64.8</v>
      </c>
    </row>
    <row r="509" spans="1:15">
      <c r="A509" s="99">
        <f t="shared" si="28"/>
        <v>8</v>
      </c>
      <c r="B509" s="73">
        <f t="shared" si="30"/>
        <v>0</v>
      </c>
      <c r="C509" s="74" t="s">
        <v>1211</v>
      </c>
      <c r="G509" s="101"/>
      <c r="H509" s="101"/>
      <c r="I509" s="73">
        <f t="shared" si="29"/>
        <v>0</v>
      </c>
      <c r="J509" s="102"/>
      <c r="K509" s="103">
        <v>7</v>
      </c>
      <c r="L509" s="104">
        <v>62</v>
      </c>
      <c r="M509" s="104">
        <v>48</v>
      </c>
      <c r="N509" s="74">
        <f t="shared" si="31"/>
        <v>74.399999999999991</v>
      </c>
      <c r="O509" s="74">
        <f t="shared" si="32"/>
        <v>57.599999999999994</v>
      </c>
    </row>
    <row r="510" spans="1:15">
      <c r="A510" s="99">
        <f t="shared" si="28"/>
        <v>9</v>
      </c>
      <c r="B510" s="73">
        <f t="shared" si="30"/>
        <v>0</v>
      </c>
      <c r="C510" s="74" t="s">
        <v>1167</v>
      </c>
      <c r="G510" s="101"/>
      <c r="H510" s="101"/>
      <c r="I510" s="73">
        <f t="shared" si="29"/>
        <v>0</v>
      </c>
      <c r="J510" s="102"/>
      <c r="K510" s="103">
        <v>8</v>
      </c>
      <c r="L510" s="104">
        <v>59</v>
      </c>
      <c r="M510" s="104">
        <v>42</v>
      </c>
      <c r="N510" s="74">
        <f t="shared" si="31"/>
        <v>70.8</v>
      </c>
      <c r="O510" s="74">
        <f t="shared" si="32"/>
        <v>50.4</v>
      </c>
    </row>
    <row r="511" spans="1:15">
      <c r="A511" s="99">
        <f t="shared" si="28"/>
        <v>10</v>
      </c>
      <c r="B511" s="73">
        <f t="shared" si="30"/>
        <v>0</v>
      </c>
      <c r="C511" s="74" t="s">
        <v>1188</v>
      </c>
      <c r="E511"/>
      <c r="G511" s="101"/>
      <c r="H511" s="101"/>
      <c r="I511" s="73">
        <f t="shared" si="29"/>
        <v>0</v>
      </c>
      <c r="J511" s="102"/>
      <c r="K511" s="103">
        <v>9</v>
      </c>
      <c r="L511" s="104">
        <v>56</v>
      </c>
      <c r="M511" s="104">
        <v>36</v>
      </c>
      <c r="N511" s="74">
        <f t="shared" si="31"/>
        <v>67.2</v>
      </c>
      <c r="O511" s="74">
        <f t="shared" si="32"/>
        <v>43.199999999999996</v>
      </c>
    </row>
    <row r="512" spans="1:15">
      <c r="A512" s="99">
        <f t="shared" si="28"/>
        <v>11</v>
      </c>
      <c r="B512" s="73">
        <f t="shared" si="30"/>
        <v>0</v>
      </c>
      <c r="C512" s="74" t="s">
        <v>1169</v>
      </c>
      <c r="G512" s="101"/>
      <c r="H512" s="101"/>
      <c r="I512" s="73">
        <f t="shared" si="29"/>
        <v>0</v>
      </c>
      <c r="J512" s="102"/>
      <c r="K512" s="103">
        <v>10</v>
      </c>
      <c r="L512" s="104">
        <v>53</v>
      </c>
      <c r="M512" s="104">
        <v>30</v>
      </c>
      <c r="N512" s="74">
        <f t="shared" si="31"/>
        <v>63.599999999999994</v>
      </c>
      <c r="O512" s="74">
        <f t="shared" si="32"/>
        <v>36</v>
      </c>
    </row>
    <row r="513" spans="1:15">
      <c r="A513" s="99">
        <f t="shared" si="28"/>
        <v>12</v>
      </c>
      <c r="B513" s="73">
        <f t="shared" si="30"/>
        <v>0</v>
      </c>
      <c r="C513" s="74" t="s">
        <v>1175</v>
      </c>
      <c r="G513" s="101"/>
      <c r="H513" s="101"/>
      <c r="I513" s="73">
        <f t="shared" si="29"/>
        <v>0</v>
      </c>
      <c r="J513" s="102"/>
      <c r="K513" s="103">
        <v>11</v>
      </c>
      <c r="L513" s="104">
        <v>50</v>
      </c>
      <c r="M513" s="104">
        <v>24</v>
      </c>
      <c r="N513" s="74">
        <f t="shared" si="31"/>
        <v>60</v>
      </c>
      <c r="O513" s="74">
        <f t="shared" si="32"/>
        <v>28.799999999999997</v>
      </c>
    </row>
    <row r="514" spans="1:15">
      <c r="A514" s="99">
        <f t="shared" si="28"/>
        <v>13</v>
      </c>
      <c r="B514" s="73">
        <f t="shared" si="30"/>
        <v>0</v>
      </c>
      <c r="C514" s="74" t="s">
        <v>1161</v>
      </c>
      <c r="D514"/>
      <c r="G514" s="101"/>
      <c r="H514" s="101"/>
      <c r="I514" s="73">
        <f t="shared" si="29"/>
        <v>0</v>
      </c>
      <c r="J514" s="102"/>
      <c r="K514" s="103">
        <v>12</v>
      </c>
      <c r="L514" s="104">
        <v>47</v>
      </c>
      <c r="M514" s="104">
        <v>18</v>
      </c>
      <c r="N514" s="74">
        <f t="shared" si="31"/>
        <v>56.4</v>
      </c>
      <c r="O514" s="74">
        <f t="shared" si="32"/>
        <v>21.599999999999998</v>
      </c>
    </row>
    <row r="515" spans="1:15">
      <c r="A515" s="99">
        <f t="shared" si="28"/>
        <v>14</v>
      </c>
      <c r="B515" s="73">
        <f t="shared" si="30"/>
        <v>0</v>
      </c>
      <c r="C515" s="74" t="s">
        <v>1203</v>
      </c>
      <c r="E515"/>
      <c r="G515" s="101"/>
      <c r="H515" s="101"/>
      <c r="I515" s="73">
        <f t="shared" si="29"/>
        <v>0</v>
      </c>
      <c r="J515" s="102"/>
      <c r="K515" s="103">
        <v>13</v>
      </c>
      <c r="L515" s="104">
        <v>44</v>
      </c>
      <c r="M515" s="104">
        <v>12</v>
      </c>
      <c r="N515" s="74">
        <f t="shared" si="31"/>
        <v>52.8</v>
      </c>
      <c r="O515" s="74">
        <f t="shared" si="32"/>
        <v>14.399999999999999</v>
      </c>
    </row>
    <row r="516" spans="1:15">
      <c r="A516" s="99">
        <f t="shared" si="28"/>
        <v>15</v>
      </c>
      <c r="B516" s="73">
        <f t="shared" si="30"/>
        <v>0</v>
      </c>
      <c r="C516" s="74" t="s">
        <v>1205</v>
      </c>
      <c r="G516" s="101"/>
      <c r="H516" s="101"/>
      <c r="I516" s="73">
        <f t="shared" si="29"/>
        <v>0</v>
      </c>
      <c r="J516" s="102"/>
      <c r="K516" s="103">
        <v>14</v>
      </c>
      <c r="L516" s="104">
        <v>41</v>
      </c>
      <c r="M516" s="104">
        <v>6</v>
      </c>
      <c r="N516" s="74">
        <f t="shared" si="31"/>
        <v>49.199999999999996</v>
      </c>
      <c r="O516" s="74">
        <f t="shared" si="32"/>
        <v>7.1999999999999993</v>
      </c>
    </row>
    <row r="517" spans="1:15">
      <c r="A517" s="99">
        <f t="shared" si="28"/>
        <v>16</v>
      </c>
      <c r="B517" s="73">
        <f t="shared" si="30"/>
        <v>0</v>
      </c>
      <c r="C517" s="74" t="s">
        <v>1193</v>
      </c>
      <c r="G517" s="101"/>
      <c r="H517" s="101"/>
      <c r="I517" s="73">
        <f t="shared" si="29"/>
        <v>0</v>
      </c>
      <c r="J517" s="102"/>
      <c r="K517" s="103">
        <v>15</v>
      </c>
      <c r="L517" s="104">
        <v>38</v>
      </c>
      <c r="M517" s="104">
        <v>3</v>
      </c>
      <c r="N517" s="74">
        <f t="shared" si="31"/>
        <v>45.6</v>
      </c>
      <c r="O517" s="74">
        <f t="shared" si="32"/>
        <v>3.5999999999999996</v>
      </c>
    </row>
    <row r="518" spans="1:15">
      <c r="A518" s="99">
        <f t="shared" si="28"/>
        <v>17</v>
      </c>
      <c r="B518" s="73">
        <f t="shared" si="30"/>
        <v>0</v>
      </c>
      <c r="C518" s="74" t="s">
        <v>1191</v>
      </c>
      <c r="D518"/>
      <c r="G518" s="101"/>
      <c r="H518" s="101"/>
      <c r="I518" s="73">
        <f t="shared" si="29"/>
        <v>0</v>
      </c>
      <c r="J518" s="102"/>
      <c r="K518" s="103">
        <v>16</v>
      </c>
      <c r="L518" s="104">
        <v>35</v>
      </c>
      <c r="M518" s="104"/>
      <c r="N518" s="74">
        <f t="shared" ref="N518:N532" si="33">1.2*L518</f>
        <v>42</v>
      </c>
    </row>
    <row r="519" spans="1:15">
      <c r="A519" s="99">
        <f t="shared" si="28"/>
        <v>18</v>
      </c>
      <c r="B519" s="73">
        <f t="shared" si="30"/>
        <v>0</v>
      </c>
      <c r="C519" s="74" t="s">
        <v>1204</v>
      </c>
      <c r="G519" s="101"/>
      <c r="H519" s="101"/>
      <c r="I519" s="73">
        <f t="shared" si="29"/>
        <v>0</v>
      </c>
      <c r="J519" s="102"/>
      <c r="K519" s="103">
        <v>17</v>
      </c>
      <c r="L519" s="104">
        <v>32</v>
      </c>
      <c r="M519" s="104"/>
      <c r="N519" s="74">
        <f t="shared" si="33"/>
        <v>38.4</v>
      </c>
    </row>
    <row r="520" spans="1:15">
      <c r="A520" s="99">
        <f t="shared" si="28"/>
        <v>19</v>
      </c>
      <c r="B520" s="73">
        <f t="shared" si="30"/>
        <v>0</v>
      </c>
      <c r="C520" s="74" t="s">
        <v>1170</v>
      </c>
      <c r="G520" s="101"/>
      <c r="H520" s="101"/>
      <c r="I520" s="73">
        <f t="shared" si="29"/>
        <v>0</v>
      </c>
      <c r="J520" s="102"/>
      <c r="K520" s="103">
        <v>18</v>
      </c>
      <c r="L520" s="104">
        <v>29</v>
      </c>
      <c r="M520" s="104"/>
      <c r="N520" s="74">
        <f t="shared" si="33"/>
        <v>34.799999999999997</v>
      </c>
    </row>
    <row r="521" spans="1:15">
      <c r="A521" s="99">
        <f t="shared" si="28"/>
        <v>20</v>
      </c>
      <c r="B521" s="73">
        <f t="shared" si="30"/>
        <v>0</v>
      </c>
      <c r="C521" s="74" t="s">
        <v>1206</v>
      </c>
      <c r="G521" s="101"/>
      <c r="H521" s="101"/>
      <c r="I521" s="73">
        <f t="shared" si="29"/>
        <v>0</v>
      </c>
      <c r="J521" s="102"/>
      <c r="K521" s="103">
        <v>19</v>
      </c>
      <c r="L521" s="104">
        <v>26</v>
      </c>
      <c r="M521" s="104"/>
      <c r="N521" s="74">
        <f t="shared" si="33"/>
        <v>31.2</v>
      </c>
    </row>
    <row r="522" spans="1:15">
      <c r="A522" s="99">
        <f t="shared" si="28"/>
        <v>21</v>
      </c>
      <c r="B522" s="73">
        <f t="shared" si="30"/>
        <v>0</v>
      </c>
      <c r="C522" s="74" t="s">
        <v>1173</v>
      </c>
      <c r="G522" s="101"/>
      <c r="H522" s="101"/>
      <c r="I522" s="73">
        <f t="shared" si="29"/>
        <v>0</v>
      </c>
      <c r="J522" s="102"/>
      <c r="K522" s="103">
        <v>20</v>
      </c>
      <c r="L522" s="104">
        <v>23</v>
      </c>
      <c r="M522" s="104"/>
      <c r="N522" s="74">
        <f t="shared" si="33"/>
        <v>27.599999999999998</v>
      </c>
    </row>
    <row r="523" spans="1:15">
      <c r="A523" s="99">
        <f t="shared" si="28"/>
        <v>22</v>
      </c>
      <c r="B523" s="73">
        <f t="shared" si="30"/>
        <v>0</v>
      </c>
      <c r="C523" s="74" t="s">
        <v>1208</v>
      </c>
      <c r="D523"/>
      <c r="G523" s="101"/>
      <c r="H523" s="101"/>
      <c r="I523" s="73">
        <f t="shared" si="29"/>
        <v>0</v>
      </c>
      <c r="J523" s="102"/>
      <c r="K523" s="103">
        <v>21</v>
      </c>
      <c r="L523" s="104">
        <v>20</v>
      </c>
      <c r="M523" s="104"/>
      <c r="N523" s="74">
        <f t="shared" si="33"/>
        <v>24</v>
      </c>
    </row>
    <row r="524" spans="1:15">
      <c r="A524" s="99">
        <f t="shared" si="28"/>
        <v>23</v>
      </c>
      <c r="B524" s="73">
        <f t="shared" si="30"/>
        <v>0</v>
      </c>
      <c r="C524" s="74" t="s">
        <v>1192</v>
      </c>
      <c r="D524"/>
      <c r="G524" s="101"/>
      <c r="H524" s="101"/>
      <c r="I524" s="73">
        <f t="shared" si="29"/>
        <v>0</v>
      </c>
      <c r="J524" s="102"/>
      <c r="K524" s="103">
        <v>22</v>
      </c>
      <c r="L524" s="104">
        <v>18</v>
      </c>
      <c r="M524" s="104"/>
      <c r="N524" s="74">
        <f t="shared" si="33"/>
        <v>21.599999999999998</v>
      </c>
    </row>
    <row r="525" spans="1:15">
      <c r="A525" s="99">
        <f t="shared" si="28"/>
        <v>24</v>
      </c>
      <c r="B525" s="73">
        <f t="shared" si="30"/>
        <v>0</v>
      </c>
      <c r="C525" s="74" t="s">
        <v>1177</v>
      </c>
      <c r="D525"/>
      <c r="G525" s="101"/>
      <c r="H525" s="101"/>
      <c r="I525" s="73">
        <f t="shared" si="29"/>
        <v>0</v>
      </c>
      <c r="J525" s="102"/>
      <c r="K525" s="103">
        <v>23</v>
      </c>
      <c r="L525" s="104">
        <v>16</v>
      </c>
      <c r="M525" s="104"/>
      <c r="N525" s="74">
        <f t="shared" si="33"/>
        <v>19.2</v>
      </c>
    </row>
    <row r="526" spans="1:15">
      <c r="A526" s="99">
        <f t="shared" si="28"/>
        <v>25</v>
      </c>
      <c r="B526" s="73">
        <f t="shared" si="30"/>
        <v>0</v>
      </c>
      <c r="C526" s="74" t="s">
        <v>1212</v>
      </c>
      <c r="G526" s="101"/>
      <c r="H526" s="101"/>
      <c r="I526" s="73">
        <f t="shared" si="29"/>
        <v>0</v>
      </c>
      <c r="J526" s="102"/>
      <c r="K526" s="103">
        <v>24</v>
      </c>
      <c r="L526" s="104">
        <v>14</v>
      </c>
      <c r="M526" s="104"/>
      <c r="N526" s="74">
        <f t="shared" si="33"/>
        <v>16.8</v>
      </c>
    </row>
    <row r="527" spans="1:15">
      <c r="A527" s="99">
        <f t="shared" si="28"/>
        <v>26</v>
      </c>
      <c r="B527" s="73">
        <f t="shared" si="30"/>
        <v>0</v>
      </c>
      <c r="C527" s="74" t="s">
        <v>1210</v>
      </c>
      <c r="G527" s="101"/>
      <c r="H527" s="101"/>
      <c r="I527" s="73">
        <f t="shared" si="29"/>
        <v>0</v>
      </c>
      <c r="J527" s="102"/>
      <c r="K527" s="103">
        <v>25</v>
      </c>
      <c r="L527" s="104">
        <v>12</v>
      </c>
      <c r="M527" s="104"/>
      <c r="N527" s="74">
        <f t="shared" si="33"/>
        <v>14.399999999999999</v>
      </c>
    </row>
    <row r="528" spans="1:15">
      <c r="A528" s="99">
        <f t="shared" si="28"/>
        <v>27</v>
      </c>
      <c r="B528" s="73">
        <f t="shared" si="30"/>
        <v>0</v>
      </c>
      <c r="C528" s="74" t="s">
        <v>1207</v>
      </c>
      <c r="G528" s="101"/>
      <c r="H528" s="101"/>
      <c r="I528" s="73">
        <f t="shared" si="29"/>
        <v>0</v>
      </c>
      <c r="J528" s="102"/>
      <c r="K528" s="103">
        <v>26</v>
      </c>
      <c r="L528" s="104">
        <v>10</v>
      </c>
      <c r="M528" s="104"/>
      <c r="N528" s="74">
        <f t="shared" si="33"/>
        <v>12</v>
      </c>
    </row>
    <row r="529" spans="1:14">
      <c r="A529" s="99">
        <f t="shared" si="28"/>
        <v>28</v>
      </c>
      <c r="B529" s="73">
        <f t="shared" si="30"/>
        <v>0</v>
      </c>
      <c r="C529" s="74" t="s">
        <v>1213</v>
      </c>
      <c r="E529"/>
      <c r="G529" s="101"/>
      <c r="H529" s="101"/>
      <c r="I529" s="73">
        <f t="shared" si="29"/>
        <v>0</v>
      </c>
      <c r="J529" s="102"/>
      <c r="K529" s="103">
        <v>27</v>
      </c>
      <c r="L529" s="104">
        <v>8</v>
      </c>
      <c r="M529" s="104"/>
      <c r="N529" s="74">
        <f t="shared" si="33"/>
        <v>9.6</v>
      </c>
    </row>
    <row r="530" spans="1:14">
      <c r="A530" s="99">
        <f t="shared" si="28"/>
        <v>29</v>
      </c>
      <c r="B530" s="73">
        <f t="shared" si="30"/>
        <v>0</v>
      </c>
      <c r="C530" s="74" t="s">
        <v>1189</v>
      </c>
      <c r="E530"/>
      <c r="G530" s="101"/>
      <c r="H530" s="101"/>
      <c r="I530" s="73">
        <f t="shared" si="29"/>
        <v>0</v>
      </c>
      <c r="J530" s="102"/>
      <c r="K530" s="103">
        <v>28</v>
      </c>
      <c r="L530" s="104">
        <v>6</v>
      </c>
      <c r="M530" s="104"/>
      <c r="N530" s="74">
        <f t="shared" si="33"/>
        <v>7.1999999999999993</v>
      </c>
    </row>
    <row r="531" spans="1:14">
      <c r="A531" s="99">
        <f t="shared" si="28"/>
        <v>30</v>
      </c>
      <c r="B531" s="73">
        <f t="shared" si="30"/>
        <v>0</v>
      </c>
      <c r="C531" s="74" t="s">
        <v>1523</v>
      </c>
      <c r="G531" s="101"/>
      <c r="H531" s="101"/>
      <c r="I531" s="73">
        <f t="shared" si="29"/>
        <v>0</v>
      </c>
      <c r="J531" s="102"/>
      <c r="K531" s="103">
        <v>29</v>
      </c>
      <c r="L531" s="104">
        <v>4</v>
      </c>
      <c r="M531" s="104"/>
      <c r="N531" s="74">
        <f t="shared" si="33"/>
        <v>4.8</v>
      </c>
    </row>
    <row r="532" spans="1:14">
      <c r="A532" s="99">
        <f t="shared" si="28"/>
        <v>31</v>
      </c>
      <c r="B532" s="73">
        <f t="shared" si="30"/>
        <v>0</v>
      </c>
      <c r="C532" s="74" t="s">
        <v>1190</v>
      </c>
      <c r="G532" s="101"/>
      <c r="H532" s="101"/>
      <c r="I532" s="73">
        <f t="shared" si="29"/>
        <v>0</v>
      </c>
      <c r="J532" s="102"/>
      <c r="K532" s="103">
        <v>30</v>
      </c>
      <c r="L532" s="104">
        <v>2</v>
      </c>
      <c r="M532" s="104"/>
      <c r="N532" s="74">
        <f t="shared" si="33"/>
        <v>2.4</v>
      </c>
    </row>
    <row r="533" spans="1:14">
      <c r="A533" s="99">
        <f t="shared" si="28"/>
        <v>32</v>
      </c>
      <c r="B533" s="73">
        <f t="shared" si="30"/>
        <v>0</v>
      </c>
      <c r="C533" s="74" t="s">
        <v>1180</v>
      </c>
      <c r="G533" s="101"/>
      <c r="H533" s="101"/>
      <c r="I533" s="73">
        <f t="shared" si="29"/>
        <v>0</v>
      </c>
      <c r="J533" s="102"/>
    </row>
    <row r="534" spans="1:14">
      <c r="A534" s="99">
        <f t="shared" ref="A534:A565" si="34">ROW()-501</f>
        <v>33</v>
      </c>
      <c r="B534" s="73">
        <f t="shared" si="30"/>
        <v>0</v>
      </c>
      <c r="C534" s="74" t="s">
        <v>1220</v>
      </c>
      <c r="G534" s="101"/>
      <c r="H534" s="101"/>
      <c r="I534" s="73">
        <f t="shared" ref="I534:I565" si="35">SUM(D534:H534)</f>
        <v>0</v>
      </c>
      <c r="J534" s="102"/>
    </row>
    <row r="535" spans="1:14">
      <c r="A535" s="99">
        <f t="shared" si="34"/>
        <v>34</v>
      </c>
      <c r="B535" s="73">
        <f t="shared" ref="B535:B566" si="36">I535</f>
        <v>0</v>
      </c>
      <c r="C535" s="74" t="s">
        <v>1168</v>
      </c>
      <c r="D535"/>
      <c r="G535" s="101"/>
      <c r="H535" s="101"/>
      <c r="I535" s="73">
        <f t="shared" si="35"/>
        <v>0</v>
      </c>
      <c r="J535" s="102"/>
    </row>
    <row r="536" spans="1:14">
      <c r="A536" s="99">
        <f t="shared" si="34"/>
        <v>35</v>
      </c>
      <c r="B536" s="73">
        <f t="shared" si="36"/>
        <v>0</v>
      </c>
      <c r="C536" s="74" t="s">
        <v>1179</v>
      </c>
      <c r="G536" s="101"/>
      <c r="H536" s="101"/>
      <c r="I536" s="73">
        <f t="shared" si="35"/>
        <v>0</v>
      </c>
      <c r="J536" s="102"/>
    </row>
    <row r="537" spans="1:14">
      <c r="A537" s="99">
        <f t="shared" si="34"/>
        <v>36</v>
      </c>
      <c r="B537" s="73">
        <f t="shared" si="36"/>
        <v>0</v>
      </c>
      <c r="C537" s="74" t="s">
        <v>1225</v>
      </c>
      <c r="G537" s="101"/>
      <c r="H537" s="101"/>
      <c r="I537" s="73">
        <f t="shared" si="35"/>
        <v>0</v>
      </c>
      <c r="J537" s="102"/>
    </row>
    <row r="538" spans="1:14">
      <c r="A538" s="99">
        <f t="shared" si="34"/>
        <v>37</v>
      </c>
      <c r="B538" s="73">
        <f t="shared" si="36"/>
        <v>0</v>
      </c>
      <c r="C538" s="74" t="s">
        <v>1350</v>
      </c>
      <c r="D538"/>
      <c r="E538"/>
      <c r="G538" s="101"/>
      <c r="H538" s="101"/>
      <c r="I538" s="73">
        <f t="shared" si="35"/>
        <v>0</v>
      </c>
      <c r="J538" s="102"/>
    </row>
    <row r="539" spans="1:14">
      <c r="A539" s="99">
        <f t="shared" si="34"/>
        <v>38</v>
      </c>
      <c r="B539" s="73">
        <f t="shared" si="36"/>
        <v>0</v>
      </c>
      <c r="C539" s="74" t="s">
        <v>1214</v>
      </c>
      <c r="G539" s="101"/>
      <c r="H539" s="101"/>
      <c r="I539" s="73">
        <f t="shared" si="35"/>
        <v>0</v>
      </c>
      <c r="J539" s="102"/>
    </row>
    <row r="540" spans="1:14">
      <c r="A540" s="99">
        <f t="shared" si="34"/>
        <v>39</v>
      </c>
      <c r="B540" s="73">
        <f t="shared" si="36"/>
        <v>0</v>
      </c>
      <c r="C540" s="74" t="s">
        <v>1226</v>
      </c>
      <c r="G540" s="101"/>
      <c r="H540" s="101"/>
      <c r="I540" s="73">
        <f t="shared" si="35"/>
        <v>0</v>
      </c>
      <c r="J540" s="102"/>
    </row>
    <row r="541" spans="1:14">
      <c r="A541" s="99">
        <f t="shared" si="34"/>
        <v>40</v>
      </c>
      <c r="B541" s="73">
        <f t="shared" si="36"/>
        <v>0</v>
      </c>
      <c r="C541" s="74" t="s">
        <v>1185</v>
      </c>
      <c r="E541"/>
      <c r="G541" s="101"/>
      <c r="H541" s="101"/>
      <c r="I541" s="73">
        <f t="shared" si="35"/>
        <v>0</v>
      </c>
      <c r="J541" s="102"/>
    </row>
    <row r="542" spans="1:14">
      <c r="A542" s="99">
        <f t="shared" si="34"/>
        <v>41</v>
      </c>
      <c r="B542" s="73">
        <f t="shared" si="36"/>
        <v>0</v>
      </c>
      <c r="C542" s="74" t="s">
        <v>1237</v>
      </c>
      <c r="G542" s="101"/>
      <c r="H542" s="101"/>
      <c r="I542" s="73">
        <f t="shared" si="35"/>
        <v>0</v>
      </c>
      <c r="J542" s="102"/>
    </row>
    <row r="543" spans="1:14">
      <c r="A543" s="99">
        <f t="shared" si="34"/>
        <v>42</v>
      </c>
      <c r="B543" s="73">
        <f t="shared" si="36"/>
        <v>0</v>
      </c>
      <c r="C543" s="74" t="s">
        <v>1479</v>
      </c>
      <c r="D543"/>
      <c r="E543"/>
      <c r="G543" s="101"/>
      <c r="H543" s="101"/>
      <c r="I543" s="73">
        <f t="shared" si="35"/>
        <v>0</v>
      </c>
      <c r="J543" s="102"/>
    </row>
    <row r="544" spans="1:14">
      <c r="A544" s="99">
        <f t="shared" si="34"/>
        <v>43</v>
      </c>
      <c r="B544" s="73">
        <f t="shared" si="36"/>
        <v>0</v>
      </c>
      <c r="C544" s="74" t="s">
        <v>1224</v>
      </c>
      <c r="G544" s="101"/>
      <c r="H544" s="101"/>
      <c r="I544" s="73">
        <f t="shared" si="35"/>
        <v>0</v>
      </c>
      <c r="J544" s="102"/>
    </row>
    <row r="545" spans="1:10">
      <c r="A545" s="99">
        <f t="shared" si="34"/>
        <v>44</v>
      </c>
      <c r="B545" s="73">
        <f t="shared" si="36"/>
        <v>0</v>
      </c>
      <c r="C545" s="74" t="s">
        <v>1217</v>
      </c>
      <c r="G545" s="101"/>
      <c r="H545" s="101"/>
      <c r="I545" s="73">
        <f t="shared" si="35"/>
        <v>0</v>
      </c>
      <c r="J545" s="102"/>
    </row>
    <row r="546" spans="1:10">
      <c r="A546" s="99">
        <f t="shared" si="34"/>
        <v>45</v>
      </c>
      <c r="B546" s="73">
        <f t="shared" si="36"/>
        <v>0</v>
      </c>
      <c r="C546" s="74" t="s">
        <v>1243</v>
      </c>
      <c r="G546" s="101"/>
      <c r="H546" s="101"/>
      <c r="I546" s="73">
        <f t="shared" si="35"/>
        <v>0</v>
      </c>
      <c r="J546" s="102"/>
    </row>
    <row r="547" spans="1:10">
      <c r="A547" s="99">
        <f t="shared" si="34"/>
        <v>46</v>
      </c>
      <c r="B547" s="73">
        <f t="shared" si="36"/>
        <v>0</v>
      </c>
      <c r="C547" s="74" t="s">
        <v>1181</v>
      </c>
      <c r="G547" s="101"/>
      <c r="H547" s="101"/>
      <c r="I547" s="73">
        <f t="shared" si="35"/>
        <v>0</v>
      </c>
      <c r="J547" s="102"/>
    </row>
    <row r="548" spans="1:10">
      <c r="A548" s="99">
        <f t="shared" si="34"/>
        <v>47</v>
      </c>
      <c r="B548" s="73">
        <f t="shared" si="36"/>
        <v>0</v>
      </c>
      <c r="C548" s="74" t="s">
        <v>1524</v>
      </c>
      <c r="E548"/>
      <c r="G548" s="101"/>
      <c r="H548" s="101"/>
      <c r="I548" s="73">
        <f t="shared" si="35"/>
        <v>0</v>
      </c>
      <c r="J548" s="102"/>
    </row>
    <row r="549" spans="1:10">
      <c r="A549" s="99">
        <f t="shared" si="34"/>
        <v>48</v>
      </c>
      <c r="B549" s="73">
        <f t="shared" si="36"/>
        <v>0</v>
      </c>
      <c r="C549" s="74" t="s">
        <v>1233</v>
      </c>
      <c r="G549" s="101"/>
      <c r="H549" s="101"/>
      <c r="I549" s="73">
        <f t="shared" si="35"/>
        <v>0</v>
      </c>
      <c r="J549" s="102"/>
    </row>
    <row r="550" spans="1:10">
      <c r="A550" s="99">
        <f t="shared" si="34"/>
        <v>49</v>
      </c>
      <c r="B550" s="73">
        <f t="shared" si="36"/>
        <v>0</v>
      </c>
      <c r="C550" s="74" t="s">
        <v>1219</v>
      </c>
      <c r="G550" s="101"/>
      <c r="H550" s="101"/>
      <c r="I550" s="73">
        <f t="shared" si="35"/>
        <v>0</v>
      </c>
      <c r="J550" s="102"/>
    </row>
    <row r="551" spans="1:10">
      <c r="A551" s="99">
        <f t="shared" si="34"/>
        <v>50</v>
      </c>
      <c r="B551" s="73">
        <f t="shared" si="36"/>
        <v>0</v>
      </c>
      <c r="C551" s="74" t="s">
        <v>1525</v>
      </c>
      <c r="G551" s="101"/>
      <c r="H551" s="101"/>
      <c r="I551" s="73">
        <f t="shared" si="35"/>
        <v>0</v>
      </c>
      <c r="J551" s="102"/>
    </row>
    <row r="552" spans="1:10">
      <c r="A552" s="99">
        <f t="shared" si="34"/>
        <v>51</v>
      </c>
      <c r="B552" s="73">
        <f t="shared" si="36"/>
        <v>0</v>
      </c>
      <c r="C552" s="74" t="s">
        <v>1178</v>
      </c>
      <c r="D552"/>
      <c r="G552" s="101"/>
      <c r="H552" s="101"/>
      <c r="I552" s="73">
        <f t="shared" si="35"/>
        <v>0</v>
      </c>
      <c r="J552" s="102"/>
    </row>
    <row r="553" spans="1:10">
      <c r="A553" s="99">
        <f t="shared" si="34"/>
        <v>52</v>
      </c>
      <c r="B553" s="73">
        <f t="shared" si="36"/>
        <v>0</v>
      </c>
      <c r="C553" s="74" t="s">
        <v>1236</v>
      </c>
      <c r="G553" s="101"/>
      <c r="H553" s="101"/>
      <c r="I553" s="73">
        <f t="shared" si="35"/>
        <v>0</v>
      </c>
      <c r="J553" s="102"/>
    </row>
    <row r="554" spans="1:10">
      <c r="A554" s="99">
        <f t="shared" si="34"/>
        <v>53</v>
      </c>
      <c r="B554" s="73">
        <f t="shared" si="36"/>
        <v>0</v>
      </c>
      <c r="C554" s="74" t="s">
        <v>1269</v>
      </c>
      <c r="G554" s="101"/>
      <c r="H554" s="101"/>
      <c r="I554" s="73">
        <f t="shared" si="35"/>
        <v>0</v>
      </c>
      <c r="J554" s="102"/>
    </row>
    <row r="555" spans="1:10">
      <c r="A555" s="99">
        <f t="shared" si="34"/>
        <v>54</v>
      </c>
      <c r="B555" s="73">
        <f t="shared" si="36"/>
        <v>0</v>
      </c>
      <c r="C555" s="74" t="s">
        <v>1229</v>
      </c>
      <c r="G555" s="101"/>
      <c r="H555" s="101"/>
      <c r="I555" s="73">
        <f t="shared" si="35"/>
        <v>0</v>
      </c>
      <c r="J555" s="102"/>
    </row>
    <row r="556" spans="1:10">
      <c r="A556" s="99">
        <f t="shared" si="34"/>
        <v>55</v>
      </c>
      <c r="B556" s="73">
        <f t="shared" si="36"/>
        <v>0</v>
      </c>
      <c r="C556" s="74" t="s">
        <v>1228</v>
      </c>
      <c r="G556" s="101"/>
      <c r="H556" s="101"/>
      <c r="I556" s="73">
        <f t="shared" si="35"/>
        <v>0</v>
      </c>
      <c r="J556" s="102"/>
    </row>
    <row r="557" spans="1:10">
      <c r="A557" s="99">
        <f t="shared" si="34"/>
        <v>56</v>
      </c>
      <c r="B557" s="73">
        <f t="shared" si="36"/>
        <v>0</v>
      </c>
      <c r="C557" s="74" t="s">
        <v>1274</v>
      </c>
      <c r="G557" s="101"/>
      <c r="H557" s="101"/>
      <c r="I557" s="73">
        <f t="shared" si="35"/>
        <v>0</v>
      </c>
      <c r="J557" s="102"/>
    </row>
    <row r="558" spans="1:10">
      <c r="A558" s="99">
        <f t="shared" si="34"/>
        <v>57</v>
      </c>
      <c r="B558" s="73">
        <f t="shared" si="36"/>
        <v>0</v>
      </c>
      <c r="C558" s="74" t="s">
        <v>1235</v>
      </c>
      <c r="G558" s="101"/>
      <c r="H558" s="101"/>
      <c r="I558" s="73">
        <f t="shared" si="35"/>
        <v>0</v>
      </c>
      <c r="J558" s="102"/>
    </row>
    <row r="559" spans="1:10">
      <c r="A559" s="99">
        <f t="shared" si="34"/>
        <v>58</v>
      </c>
      <c r="B559" s="73">
        <f t="shared" si="36"/>
        <v>0</v>
      </c>
      <c r="C559" s="74" t="s">
        <v>1238</v>
      </c>
      <c r="G559" s="101"/>
      <c r="H559" s="101"/>
      <c r="I559" s="73">
        <f t="shared" si="35"/>
        <v>0</v>
      </c>
      <c r="J559" s="102"/>
    </row>
    <row r="560" spans="1:10">
      <c r="A560" s="99">
        <f t="shared" si="34"/>
        <v>59</v>
      </c>
      <c r="B560" s="73">
        <f t="shared" si="36"/>
        <v>0</v>
      </c>
      <c r="C560" s="74" t="s">
        <v>1241</v>
      </c>
      <c r="G560" s="101"/>
      <c r="H560" s="101"/>
      <c r="I560" s="73">
        <f t="shared" si="35"/>
        <v>0</v>
      </c>
      <c r="J560" s="102"/>
    </row>
    <row r="561" spans="1:10">
      <c r="A561" s="99">
        <f t="shared" si="34"/>
        <v>60</v>
      </c>
      <c r="B561" s="73">
        <f t="shared" si="36"/>
        <v>0</v>
      </c>
      <c r="C561" s="74" t="s">
        <v>1526</v>
      </c>
      <c r="G561" s="101"/>
      <c r="H561" s="101"/>
      <c r="I561" s="73">
        <f t="shared" si="35"/>
        <v>0</v>
      </c>
      <c r="J561" s="102"/>
    </row>
    <row r="562" spans="1:10">
      <c r="A562" s="99">
        <f t="shared" si="34"/>
        <v>61</v>
      </c>
      <c r="B562" s="73">
        <f t="shared" si="36"/>
        <v>0</v>
      </c>
      <c r="C562" s="74" t="s">
        <v>1182</v>
      </c>
      <c r="G562" s="101"/>
      <c r="H562" s="101"/>
      <c r="I562" s="73">
        <f t="shared" si="35"/>
        <v>0</v>
      </c>
      <c r="J562" s="102"/>
    </row>
    <row r="563" spans="1:10">
      <c r="A563" s="99">
        <f t="shared" si="34"/>
        <v>62</v>
      </c>
      <c r="B563" s="73">
        <f t="shared" si="36"/>
        <v>0</v>
      </c>
      <c r="C563" s="74" t="s">
        <v>1255</v>
      </c>
      <c r="G563" s="101"/>
      <c r="H563" s="101"/>
      <c r="I563" s="73">
        <f t="shared" si="35"/>
        <v>0</v>
      </c>
      <c r="J563" s="102"/>
    </row>
    <row r="564" spans="1:10">
      <c r="A564" s="99">
        <f t="shared" si="34"/>
        <v>63</v>
      </c>
      <c r="B564" s="73">
        <f t="shared" si="36"/>
        <v>0</v>
      </c>
      <c r="C564" s="74" t="s">
        <v>1281</v>
      </c>
      <c r="G564" s="101"/>
      <c r="H564" s="101"/>
      <c r="I564" s="73">
        <f t="shared" si="35"/>
        <v>0</v>
      </c>
      <c r="J564" s="102"/>
    </row>
    <row r="565" spans="1:10">
      <c r="A565" s="99">
        <f t="shared" si="34"/>
        <v>64</v>
      </c>
      <c r="B565" s="73">
        <f t="shared" si="36"/>
        <v>0</v>
      </c>
      <c r="C565" s="74" t="s">
        <v>1248</v>
      </c>
      <c r="G565" s="101"/>
      <c r="H565" s="101"/>
      <c r="I565" s="73">
        <f t="shared" si="35"/>
        <v>0</v>
      </c>
      <c r="J565" s="102"/>
    </row>
    <row r="566" spans="1:10">
      <c r="A566" s="99">
        <f t="shared" ref="A566:A597" si="37">ROW()-501</f>
        <v>65</v>
      </c>
      <c r="B566" s="73">
        <f t="shared" si="36"/>
        <v>0</v>
      </c>
      <c r="C566" s="74" t="s">
        <v>1194</v>
      </c>
      <c r="G566" s="101"/>
      <c r="H566" s="101"/>
      <c r="I566" s="73">
        <f t="shared" ref="I566:I597" si="38">SUM(D566:H566)</f>
        <v>0</v>
      </c>
      <c r="J566" s="102"/>
    </row>
    <row r="567" spans="1:10">
      <c r="A567" s="99">
        <f t="shared" si="37"/>
        <v>66</v>
      </c>
      <c r="B567" s="73">
        <f t="shared" ref="B567:B598" si="39">I567</f>
        <v>0</v>
      </c>
      <c r="C567" s="74" t="s">
        <v>1250</v>
      </c>
      <c r="G567" s="101"/>
      <c r="H567" s="101"/>
      <c r="I567" s="73">
        <f t="shared" si="38"/>
        <v>0</v>
      </c>
      <c r="J567" s="102"/>
    </row>
    <row r="568" spans="1:10">
      <c r="A568" s="99">
        <f t="shared" si="37"/>
        <v>67</v>
      </c>
      <c r="B568" s="73">
        <f t="shared" si="39"/>
        <v>0</v>
      </c>
      <c r="C568" s="74" t="s">
        <v>1290</v>
      </c>
      <c r="G568" s="101"/>
      <c r="H568" s="101"/>
      <c r="I568" s="73">
        <f t="shared" si="38"/>
        <v>0</v>
      </c>
      <c r="J568" s="102"/>
    </row>
    <row r="569" spans="1:10">
      <c r="A569" s="99">
        <f t="shared" si="37"/>
        <v>68</v>
      </c>
      <c r="B569" s="73">
        <f t="shared" si="39"/>
        <v>0</v>
      </c>
      <c r="C569" s="74" t="s">
        <v>1234</v>
      </c>
      <c r="G569" s="101"/>
      <c r="H569" s="101"/>
      <c r="I569" s="73">
        <f t="shared" si="38"/>
        <v>0</v>
      </c>
      <c r="J569" s="102"/>
    </row>
    <row r="570" spans="1:10">
      <c r="A570" s="99">
        <f t="shared" si="37"/>
        <v>69</v>
      </c>
      <c r="B570" s="73">
        <f t="shared" si="39"/>
        <v>0</v>
      </c>
      <c r="C570" s="74" t="s">
        <v>1261</v>
      </c>
      <c r="G570" s="101"/>
      <c r="H570" s="101"/>
      <c r="I570" s="73">
        <f t="shared" si="38"/>
        <v>0</v>
      </c>
      <c r="J570" s="102"/>
    </row>
    <row r="571" spans="1:10">
      <c r="A571" s="99">
        <f t="shared" si="37"/>
        <v>70</v>
      </c>
      <c r="B571" s="73">
        <f t="shared" si="39"/>
        <v>0</v>
      </c>
      <c r="C571" s="74" t="s">
        <v>1527</v>
      </c>
      <c r="G571" s="101"/>
      <c r="H571" s="101"/>
      <c r="I571" s="73">
        <f t="shared" si="38"/>
        <v>0</v>
      </c>
      <c r="J571" s="102"/>
    </row>
    <row r="572" spans="1:10">
      <c r="A572" s="99">
        <f t="shared" si="37"/>
        <v>71</v>
      </c>
      <c r="B572" s="73">
        <f t="shared" si="39"/>
        <v>0</v>
      </c>
      <c r="C572" s="74" t="s">
        <v>1201</v>
      </c>
      <c r="G572" s="101"/>
      <c r="H572" s="101"/>
      <c r="I572" s="73">
        <f t="shared" si="38"/>
        <v>0</v>
      </c>
      <c r="J572" s="102"/>
    </row>
    <row r="573" spans="1:10">
      <c r="A573" s="99">
        <f t="shared" si="37"/>
        <v>72</v>
      </c>
      <c r="B573" s="73">
        <f t="shared" si="39"/>
        <v>0</v>
      </c>
      <c r="C573" s="74" t="s">
        <v>1258</v>
      </c>
      <c r="G573" s="101"/>
      <c r="H573" s="101"/>
      <c r="I573" s="73">
        <f t="shared" si="38"/>
        <v>0</v>
      </c>
      <c r="J573" s="102"/>
    </row>
    <row r="574" spans="1:10">
      <c r="A574" s="99">
        <f t="shared" si="37"/>
        <v>73</v>
      </c>
      <c r="B574" s="73">
        <f t="shared" si="39"/>
        <v>0</v>
      </c>
      <c r="C574" s="74" t="s">
        <v>1176</v>
      </c>
      <c r="E574"/>
      <c r="G574" s="101"/>
      <c r="H574" s="101"/>
      <c r="I574" s="73">
        <f t="shared" si="38"/>
        <v>0</v>
      </c>
      <c r="J574" s="102"/>
    </row>
    <row r="575" spans="1:10">
      <c r="A575" s="99">
        <f t="shared" si="37"/>
        <v>74</v>
      </c>
      <c r="B575" s="73">
        <f t="shared" si="39"/>
        <v>0</v>
      </c>
      <c r="C575" s="74" t="s">
        <v>1271</v>
      </c>
      <c r="G575" s="101"/>
      <c r="H575" s="101"/>
      <c r="I575" s="73">
        <f t="shared" si="38"/>
        <v>0</v>
      </c>
      <c r="J575" s="102"/>
    </row>
    <row r="576" spans="1:10">
      <c r="A576" s="99">
        <f t="shared" si="37"/>
        <v>75</v>
      </c>
      <c r="B576" s="73">
        <f t="shared" si="39"/>
        <v>0</v>
      </c>
      <c r="C576" s="74" t="s">
        <v>1282</v>
      </c>
      <c r="G576" s="101"/>
      <c r="H576" s="101"/>
      <c r="I576" s="73">
        <f t="shared" si="38"/>
        <v>0</v>
      </c>
      <c r="J576" s="102"/>
    </row>
    <row r="577" spans="1:10">
      <c r="A577" s="99">
        <f t="shared" si="37"/>
        <v>76</v>
      </c>
      <c r="B577" s="73">
        <f t="shared" si="39"/>
        <v>0</v>
      </c>
      <c r="C577" s="74" t="s">
        <v>1244</v>
      </c>
      <c r="D577"/>
      <c r="G577" s="101"/>
      <c r="H577" s="101"/>
      <c r="I577" s="73">
        <f t="shared" si="38"/>
        <v>0</v>
      </c>
      <c r="J577" s="102"/>
    </row>
    <row r="578" spans="1:10">
      <c r="A578" s="99">
        <f t="shared" si="37"/>
        <v>77</v>
      </c>
      <c r="B578" s="73">
        <f t="shared" si="39"/>
        <v>0</v>
      </c>
      <c r="C578" s="74" t="s">
        <v>1293</v>
      </c>
      <c r="G578" s="101"/>
      <c r="H578" s="101"/>
      <c r="I578" s="73">
        <f t="shared" si="38"/>
        <v>0</v>
      </c>
      <c r="J578" s="102"/>
    </row>
    <row r="579" spans="1:10">
      <c r="A579" s="99">
        <f t="shared" si="37"/>
        <v>78</v>
      </c>
      <c r="B579" s="73">
        <f t="shared" si="39"/>
        <v>0</v>
      </c>
      <c r="C579" s="74" t="s">
        <v>1279</v>
      </c>
      <c r="G579" s="101"/>
      <c r="H579" s="101"/>
      <c r="I579" s="73">
        <f t="shared" si="38"/>
        <v>0</v>
      </c>
      <c r="J579" s="102"/>
    </row>
    <row r="580" spans="1:10">
      <c r="A580" s="99">
        <f t="shared" si="37"/>
        <v>79</v>
      </c>
      <c r="B580" s="73">
        <f t="shared" si="39"/>
        <v>0</v>
      </c>
      <c r="C580" s="74" t="s">
        <v>1249</v>
      </c>
      <c r="G580" s="101"/>
      <c r="H580" s="101"/>
      <c r="I580" s="73">
        <f t="shared" si="38"/>
        <v>0</v>
      </c>
      <c r="J580" s="102"/>
    </row>
    <row r="581" spans="1:10">
      <c r="A581" s="99">
        <f t="shared" si="37"/>
        <v>80</v>
      </c>
      <c r="B581" s="73">
        <f t="shared" si="39"/>
        <v>0</v>
      </c>
      <c r="C581" s="74" t="s">
        <v>1317</v>
      </c>
      <c r="G581" s="101"/>
      <c r="H581" s="101"/>
      <c r="I581" s="73">
        <f t="shared" si="38"/>
        <v>0</v>
      </c>
      <c r="J581" s="102"/>
    </row>
    <row r="582" spans="1:10">
      <c r="A582" s="99">
        <f t="shared" si="37"/>
        <v>81</v>
      </c>
      <c r="B582" s="73">
        <f t="shared" si="39"/>
        <v>0</v>
      </c>
      <c r="C582" s="74" t="s">
        <v>1318</v>
      </c>
      <c r="G582" s="101"/>
      <c r="H582" s="101"/>
      <c r="I582" s="73">
        <f t="shared" si="38"/>
        <v>0</v>
      </c>
      <c r="J582" s="102"/>
    </row>
    <row r="583" spans="1:10">
      <c r="A583" s="99">
        <f t="shared" si="37"/>
        <v>82</v>
      </c>
      <c r="B583" s="73">
        <f t="shared" si="39"/>
        <v>0</v>
      </c>
      <c r="C583" s="74" t="s">
        <v>1319</v>
      </c>
      <c r="G583" s="101"/>
      <c r="H583" s="101"/>
      <c r="I583" s="73">
        <f t="shared" si="38"/>
        <v>0</v>
      </c>
      <c r="J583" s="102"/>
    </row>
    <row r="584" spans="1:10">
      <c r="A584" s="99">
        <f t="shared" si="37"/>
        <v>83</v>
      </c>
      <c r="B584" s="73">
        <f t="shared" si="39"/>
        <v>0</v>
      </c>
      <c r="C584" s="74" t="s">
        <v>1321</v>
      </c>
      <c r="G584" s="101"/>
      <c r="H584" s="101"/>
      <c r="I584" s="73">
        <f t="shared" si="38"/>
        <v>0</v>
      </c>
      <c r="J584" s="102"/>
    </row>
    <row r="585" spans="1:10">
      <c r="A585" s="99">
        <f t="shared" si="37"/>
        <v>84</v>
      </c>
      <c r="B585" s="73">
        <f t="shared" si="39"/>
        <v>0</v>
      </c>
      <c r="C585" s="74" t="s">
        <v>1323</v>
      </c>
      <c r="G585" s="101"/>
      <c r="H585" s="101"/>
      <c r="I585" s="73">
        <f t="shared" si="38"/>
        <v>0</v>
      </c>
      <c r="J585" s="102"/>
    </row>
    <row r="586" spans="1:10">
      <c r="A586" s="99">
        <f t="shared" si="37"/>
        <v>85</v>
      </c>
      <c r="B586" s="73">
        <f t="shared" si="39"/>
        <v>0</v>
      </c>
      <c r="C586" s="74" t="s">
        <v>1324</v>
      </c>
      <c r="G586" s="101"/>
      <c r="H586" s="101"/>
      <c r="I586" s="73">
        <f t="shared" si="38"/>
        <v>0</v>
      </c>
      <c r="J586" s="102"/>
    </row>
    <row r="587" spans="1:10">
      <c r="A587" s="99">
        <f t="shared" si="37"/>
        <v>86</v>
      </c>
      <c r="B587" s="73">
        <f t="shared" si="39"/>
        <v>0</v>
      </c>
      <c r="C587" s="74" t="s">
        <v>1326</v>
      </c>
      <c r="G587" s="101"/>
      <c r="H587" s="101"/>
      <c r="I587" s="73">
        <f t="shared" si="38"/>
        <v>0</v>
      </c>
      <c r="J587" s="102"/>
    </row>
    <row r="588" spans="1:10">
      <c r="A588" s="99">
        <f t="shared" si="37"/>
        <v>87</v>
      </c>
      <c r="B588" s="73">
        <f t="shared" si="39"/>
        <v>0</v>
      </c>
      <c r="C588" s="74" t="s">
        <v>1252</v>
      </c>
      <c r="G588" s="101"/>
      <c r="H588" s="101"/>
      <c r="I588" s="73">
        <f t="shared" si="38"/>
        <v>0</v>
      </c>
      <c r="J588" s="102"/>
    </row>
    <row r="589" spans="1:10">
      <c r="A589" s="99">
        <f t="shared" si="37"/>
        <v>88</v>
      </c>
      <c r="B589" s="73">
        <f t="shared" si="39"/>
        <v>0</v>
      </c>
      <c r="C589" s="74" t="s">
        <v>1328</v>
      </c>
      <c r="G589" s="101"/>
      <c r="H589" s="101"/>
      <c r="I589" s="73">
        <f t="shared" si="38"/>
        <v>0</v>
      </c>
      <c r="J589" s="102"/>
    </row>
    <row r="590" spans="1:10">
      <c r="A590" s="99">
        <f t="shared" si="37"/>
        <v>89</v>
      </c>
      <c r="B590" s="73">
        <f t="shared" si="39"/>
        <v>0</v>
      </c>
      <c r="C590" s="74" t="s">
        <v>1329</v>
      </c>
      <c r="G590" s="101"/>
      <c r="H590" s="101"/>
      <c r="I590" s="73">
        <f t="shared" si="38"/>
        <v>0</v>
      </c>
      <c r="J590" s="102"/>
    </row>
    <row r="591" spans="1:10">
      <c r="A591" s="99">
        <f t="shared" si="37"/>
        <v>90</v>
      </c>
      <c r="B591" s="73">
        <f t="shared" si="39"/>
        <v>0</v>
      </c>
      <c r="C591" s="74" t="s">
        <v>1331</v>
      </c>
      <c r="G591" s="101"/>
      <c r="H591" s="101"/>
      <c r="I591" s="73">
        <f t="shared" si="38"/>
        <v>0</v>
      </c>
      <c r="J591" s="102"/>
    </row>
    <row r="592" spans="1:10">
      <c r="A592" s="99">
        <f t="shared" si="37"/>
        <v>91</v>
      </c>
      <c r="B592" s="73">
        <f t="shared" si="39"/>
        <v>0</v>
      </c>
      <c r="C592" s="74" t="s">
        <v>1196</v>
      </c>
      <c r="G592" s="101"/>
      <c r="H592" s="101"/>
      <c r="I592" s="73">
        <f t="shared" si="38"/>
        <v>0</v>
      </c>
      <c r="J592" s="102"/>
    </row>
    <row r="593" spans="1:10">
      <c r="A593" s="99">
        <f t="shared" si="37"/>
        <v>92</v>
      </c>
      <c r="B593" s="73">
        <f t="shared" si="39"/>
        <v>0</v>
      </c>
      <c r="C593" s="74" t="s">
        <v>1332</v>
      </c>
      <c r="G593" s="101"/>
      <c r="H593" s="101"/>
      <c r="I593" s="73">
        <f t="shared" si="38"/>
        <v>0</v>
      </c>
      <c r="J593" s="102"/>
    </row>
    <row r="594" spans="1:10">
      <c r="A594" s="99">
        <f t="shared" si="37"/>
        <v>93</v>
      </c>
      <c r="B594" s="73">
        <f t="shared" si="39"/>
        <v>0</v>
      </c>
      <c r="C594" s="74" t="s">
        <v>1334</v>
      </c>
      <c r="G594" s="101"/>
      <c r="H594" s="101"/>
      <c r="I594" s="73">
        <f t="shared" si="38"/>
        <v>0</v>
      </c>
      <c r="J594" s="102"/>
    </row>
    <row r="595" spans="1:10">
      <c r="A595" s="99">
        <f t="shared" si="37"/>
        <v>94</v>
      </c>
      <c r="B595" s="73">
        <f t="shared" si="39"/>
        <v>0</v>
      </c>
      <c r="C595" s="74" t="s">
        <v>1195</v>
      </c>
      <c r="G595" s="101"/>
      <c r="H595" s="101"/>
      <c r="I595" s="73">
        <f t="shared" si="38"/>
        <v>0</v>
      </c>
      <c r="J595" s="102"/>
    </row>
    <row r="596" spans="1:10">
      <c r="A596" s="99">
        <f t="shared" si="37"/>
        <v>95</v>
      </c>
      <c r="B596" s="73">
        <f t="shared" si="39"/>
        <v>0</v>
      </c>
      <c r="C596" s="74" t="s">
        <v>1336</v>
      </c>
      <c r="G596" s="101"/>
      <c r="H596" s="101"/>
      <c r="I596" s="73">
        <f t="shared" si="38"/>
        <v>0</v>
      </c>
      <c r="J596" s="102"/>
    </row>
    <row r="597" spans="1:10">
      <c r="A597" s="99">
        <f t="shared" si="37"/>
        <v>96</v>
      </c>
      <c r="B597" s="73">
        <f t="shared" si="39"/>
        <v>0</v>
      </c>
      <c r="C597" s="74" t="s">
        <v>1339</v>
      </c>
      <c r="G597" s="101"/>
      <c r="H597" s="101"/>
      <c r="I597" s="73">
        <f t="shared" si="38"/>
        <v>0</v>
      </c>
      <c r="J597" s="102"/>
    </row>
    <row r="598" spans="1:10">
      <c r="A598" s="99">
        <f t="shared" ref="A598:A629" si="40">ROW()-501</f>
        <v>97</v>
      </c>
      <c r="B598" s="73">
        <f t="shared" si="39"/>
        <v>0</v>
      </c>
      <c r="C598" s="74" t="s">
        <v>1340</v>
      </c>
      <c r="G598" s="101"/>
      <c r="H598" s="101"/>
      <c r="I598" s="73">
        <f t="shared" ref="I598:I629" si="41">SUM(D598:H598)</f>
        <v>0</v>
      </c>
      <c r="J598" s="102"/>
    </row>
    <row r="599" spans="1:10">
      <c r="A599" s="99">
        <f t="shared" si="40"/>
        <v>98</v>
      </c>
      <c r="B599" s="73">
        <f t="shared" ref="B599:B630" si="42">I599</f>
        <v>0</v>
      </c>
      <c r="C599" s="74" t="s">
        <v>1342</v>
      </c>
      <c r="G599" s="101"/>
      <c r="H599" s="101"/>
      <c r="I599" s="73">
        <f t="shared" si="41"/>
        <v>0</v>
      </c>
      <c r="J599" s="102"/>
    </row>
    <row r="600" spans="1:10">
      <c r="A600" s="99">
        <f t="shared" si="40"/>
        <v>99</v>
      </c>
      <c r="B600" s="73">
        <f t="shared" si="42"/>
        <v>0</v>
      </c>
      <c r="C600" s="74" t="s">
        <v>1345</v>
      </c>
      <c r="G600" s="101"/>
      <c r="H600" s="101"/>
      <c r="I600" s="73">
        <f t="shared" si="41"/>
        <v>0</v>
      </c>
      <c r="J600" s="102"/>
    </row>
    <row r="601" spans="1:10">
      <c r="A601" s="99">
        <f t="shared" si="40"/>
        <v>100</v>
      </c>
      <c r="B601" s="73">
        <f t="shared" si="42"/>
        <v>0</v>
      </c>
      <c r="C601" s="74" t="s">
        <v>1346</v>
      </c>
      <c r="G601" s="101"/>
      <c r="H601" s="101"/>
      <c r="I601" s="73">
        <f t="shared" si="41"/>
        <v>0</v>
      </c>
      <c r="J601" s="102"/>
    </row>
    <row r="602" spans="1:10">
      <c r="A602" s="99">
        <f t="shared" si="40"/>
        <v>101</v>
      </c>
      <c r="B602" s="73">
        <f t="shared" si="42"/>
        <v>0</v>
      </c>
      <c r="C602" s="74" t="s">
        <v>1347</v>
      </c>
      <c r="G602" s="101"/>
      <c r="H602" s="101"/>
      <c r="I602" s="73">
        <f t="shared" si="41"/>
        <v>0</v>
      </c>
      <c r="J602" s="102"/>
    </row>
    <row r="603" spans="1:10">
      <c r="A603" s="99">
        <f t="shared" si="40"/>
        <v>102</v>
      </c>
      <c r="B603" s="73">
        <f t="shared" si="42"/>
        <v>0</v>
      </c>
      <c r="C603" s="74" t="s">
        <v>1348</v>
      </c>
      <c r="G603" s="101"/>
      <c r="H603" s="101"/>
      <c r="I603" s="73">
        <f t="shared" si="41"/>
        <v>0</v>
      </c>
      <c r="J603" s="102"/>
    </row>
    <row r="604" spans="1:10">
      <c r="A604" s="99">
        <f t="shared" si="40"/>
        <v>103</v>
      </c>
      <c r="B604" s="73">
        <f t="shared" si="42"/>
        <v>0</v>
      </c>
      <c r="C604" s="74" t="s">
        <v>1352</v>
      </c>
      <c r="G604" s="101"/>
      <c r="H604" s="101"/>
      <c r="I604" s="73">
        <f t="shared" si="41"/>
        <v>0</v>
      </c>
      <c r="J604" s="102"/>
    </row>
    <row r="605" spans="1:10">
      <c r="A605" s="99">
        <f t="shared" si="40"/>
        <v>104</v>
      </c>
      <c r="B605" s="73">
        <f t="shared" si="42"/>
        <v>0</v>
      </c>
      <c r="C605" s="74" t="s">
        <v>1354</v>
      </c>
      <c r="G605" s="101"/>
      <c r="H605" s="101"/>
      <c r="I605" s="73">
        <f t="shared" si="41"/>
        <v>0</v>
      </c>
      <c r="J605" s="102"/>
    </row>
    <row r="606" spans="1:10">
      <c r="A606" s="99">
        <f t="shared" si="40"/>
        <v>105</v>
      </c>
      <c r="B606" s="73">
        <f t="shared" si="42"/>
        <v>0</v>
      </c>
      <c r="C606" s="74" t="s">
        <v>1286</v>
      </c>
      <c r="G606" s="101"/>
      <c r="H606" s="101"/>
      <c r="I606" s="73">
        <f t="shared" si="41"/>
        <v>0</v>
      </c>
      <c r="J606" s="102"/>
    </row>
    <row r="607" spans="1:10">
      <c r="A607" s="99">
        <f t="shared" si="40"/>
        <v>106</v>
      </c>
      <c r="B607" s="73">
        <f t="shared" si="42"/>
        <v>0</v>
      </c>
      <c r="C607" s="74" t="s">
        <v>1355</v>
      </c>
      <c r="G607" s="101"/>
      <c r="H607" s="101"/>
      <c r="I607" s="73">
        <f t="shared" si="41"/>
        <v>0</v>
      </c>
      <c r="J607" s="102"/>
    </row>
    <row r="608" spans="1:10">
      <c r="A608" s="99">
        <f t="shared" si="40"/>
        <v>107</v>
      </c>
      <c r="B608" s="73">
        <f t="shared" si="42"/>
        <v>0</v>
      </c>
      <c r="C608" s="74" t="s">
        <v>1356</v>
      </c>
      <c r="G608" s="101"/>
      <c r="H608" s="101"/>
      <c r="I608" s="73">
        <f t="shared" si="41"/>
        <v>0</v>
      </c>
      <c r="J608" s="102"/>
    </row>
    <row r="609" spans="1:10">
      <c r="A609" s="99">
        <f t="shared" si="40"/>
        <v>108</v>
      </c>
      <c r="B609" s="73">
        <f t="shared" si="42"/>
        <v>0</v>
      </c>
      <c r="C609" s="74" t="s">
        <v>1358</v>
      </c>
      <c r="G609" s="101"/>
      <c r="H609" s="101"/>
      <c r="I609" s="73">
        <f t="shared" si="41"/>
        <v>0</v>
      </c>
      <c r="J609" s="102"/>
    </row>
    <row r="610" spans="1:10">
      <c r="A610" s="99">
        <f t="shared" si="40"/>
        <v>109</v>
      </c>
      <c r="B610" s="73">
        <f t="shared" si="42"/>
        <v>0</v>
      </c>
      <c r="C610" s="74" t="s">
        <v>1231</v>
      </c>
      <c r="G610" s="101"/>
      <c r="H610" s="101"/>
      <c r="I610" s="73">
        <f t="shared" si="41"/>
        <v>0</v>
      </c>
      <c r="J610" s="102"/>
    </row>
    <row r="611" spans="1:10">
      <c r="A611" s="99">
        <f t="shared" si="40"/>
        <v>110</v>
      </c>
      <c r="B611" s="73">
        <f t="shared" si="42"/>
        <v>0</v>
      </c>
      <c r="C611" s="74" t="s">
        <v>1360</v>
      </c>
      <c r="G611" s="101"/>
      <c r="H611" s="101"/>
      <c r="I611" s="73">
        <f t="shared" si="41"/>
        <v>0</v>
      </c>
      <c r="J611" s="102"/>
    </row>
    <row r="612" spans="1:10">
      <c r="A612" s="99">
        <f t="shared" si="40"/>
        <v>111</v>
      </c>
      <c r="B612" s="73">
        <f t="shared" si="42"/>
        <v>0</v>
      </c>
      <c r="C612" s="74" t="s">
        <v>1363</v>
      </c>
      <c r="G612" s="101"/>
      <c r="H612" s="101"/>
      <c r="I612" s="73">
        <f t="shared" si="41"/>
        <v>0</v>
      </c>
      <c r="J612" s="102"/>
    </row>
    <row r="613" spans="1:10">
      <c r="A613" s="99">
        <f t="shared" si="40"/>
        <v>112</v>
      </c>
      <c r="B613" s="73">
        <f t="shared" si="42"/>
        <v>0</v>
      </c>
      <c r="C613" s="74" t="s">
        <v>1365</v>
      </c>
      <c r="G613" s="101"/>
      <c r="H613" s="101"/>
      <c r="I613" s="73">
        <f t="shared" si="41"/>
        <v>0</v>
      </c>
      <c r="J613" s="102"/>
    </row>
    <row r="614" spans="1:10">
      <c r="A614" s="99">
        <f t="shared" si="40"/>
        <v>113</v>
      </c>
      <c r="B614" s="73">
        <f t="shared" si="42"/>
        <v>0</v>
      </c>
      <c r="C614" s="74" t="s">
        <v>1366</v>
      </c>
      <c r="G614" s="101"/>
      <c r="H614" s="101"/>
      <c r="I614" s="73">
        <f t="shared" si="41"/>
        <v>0</v>
      </c>
      <c r="J614" s="102"/>
    </row>
    <row r="615" spans="1:10">
      <c r="A615" s="99">
        <f t="shared" si="40"/>
        <v>114</v>
      </c>
      <c r="B615" s="73">
        <f t="shared" si="42"/>
        <v>0</v>
      </c>
      <c r="C615" s="74" t="s">
        <v>1367</v>
      </c>
      <c r="G615" s="101"/>
      <c r="H615" s="101"/>
      <c r="I615" s="73">
        <f t="shared" si="41"/>
        <v>0</v>
      </c>
      <c r="J615" s="102"/>
    </row>
    <row r="616" spans="1:10">
      <c r="A616" s="99">
        <f t="shared" si="40"/>
        <v>115</v>
      </c>
      <c r="B616" s="73">
        <f t="shared" si="42"/>
        <v>0</v>
      </c>
      <c r="C616" s="74" t="s">
        <v>1369</v>
      </c>
      <c r="G616" s="101"/>
      <c r="H616" s="101"/>
      <c r="I616" s="73">
        <f t="shared" si="41"/>
        <v>0</v>
      </c>
      <c r="J616" s="102"/>
    </row>
    <row r="617" spans="1:10">
      <c r="A617" s="99">
        <f t="shared" si="40"/>
        <v>116</v>
      </c>
      <c r="B617" s="73">
        <f t="shared" si="42"/>
        <v>0</v>
      </c>
      <c r="C617" s="74" t="s">
        <v>1370</v>
      </c>
      <c r="G617" s="101"/>
      <c r="H617" s="101"/>
      <c r="I617" s="73">
        <f t="shared" si="41"/>
        <v>0</v>
      </c>
      <c r="J617" s="102"/>
    </row>
    <row r="618" spans="1:10">
      <c r="A618" s="99">
        <f t="shared" si="40"/>
        <v>117</v>
      </c>
      <c r="B618" s="73">
        <f t="shared" si="42"/>
        <v>0</v>
      </c>
      <c r="C618" s="74" t="s">
        <v>1371</v>
      </c>
      <c r="G618" s="101"/>
      <c r="H618" s="101"/>
      <c r="I618" s="73">
        <f t="shared" si="41"/>
        <v>0</v>
      </c>
      <c r="J618" s="102"/>
    </row>
    <row r="619" spans="1:10">
      <c r="A619" s="99">
        <f t="shared" si="40"/>
        <v>118</v>
      </c>
      <c r="B619" s="73">
        <f t="shared" si="42"/>
        <v>0</v>
      </c>
      <c r="C619" s="74" t="s">
        <v>1372</v>
      </c>
      <c r="G619" s="101"/>
      <c r="H619" s="101"/>
      <c r="I619" s="73">
        <f t="shared" si="41"/>
        <v>0</v>
      </c>
      <c r="J619" s="102"/>
    </row>
    <row r="620" spans="1:10">
      <c r="A620" s="99">
        <f t="shared" si="40"/>
        <v>119</v>
      </c>
      <c r="B620" s="73">
        <f t="shared" si="42"/>
        <v>0</v>
      </c>
      <c r="C620" s="74" t="s">
        <v>1373</v>
      </c>
      <c r="G620" s="101"/>
      <c r="H620" s="101"/>
      <c r="I620" s="73">
        <f t="shared" si="41"/>
        <v>0</v>
      </c>
      <c r="J620" s="102"/>
    </row>
    <row r="621" spans="1:10">
      <c r="A621" s="99">
        <f t="shared" si="40"/>
        <v>120</v>
      </c>
      <c r="B621" s="73">
        <f t="shared" si="42"/>
        <v>0</v>
      </c>
      <c r="C621" s="74" t="s">
        <v>1184</v>
      </c>
      <c r="G621" s="101"/>
      <c r="H621" s="101"/>
      <c r="I621" s="73">
        <f t="shared" si="41"/>
        <v>0</v>
      </c>
      <c r="J621" s="102"/>
    </row>
    <row r="622" spans="1:10">
      <c r="A622" s="99">
        <f t="shared" si="40"/>
        <v>121</v>
      </c>
      <c r="B622" s="73">
        <f t="shared" si="42"/>
        <v>0</v>
      </c>
      <c r="C622" s="74" t="s">
        <v>1375</v>
      </c>
      <c r="G622" s="101"/>
      <c r="H622" s="101"/>
      <c r="I622" s="73">
        <f t="shared" si="41"/>
        <v>0</v>
      </c>
      <c r="J622" s="102"/>
    </row>
    <row r="623" spans="1:10">
      <c r="A623" s="99">
        <f t="shared" si="40"/>
        <v>122</v>
      </c>
      <c r="B623" s="73">
        <f t="shared" si="42"/>
        <v>0</v>
      </c>
      <c r="C623" s="74" t="s">
        <v>1377</v>
      </c>
      <c r="G623" s="101"/>
      <c r="H623" s="101"/>
      <c r="I623" s="73">
        <f t="shared" si="41"/>
        <v>0</v>
      </c>
      <c r="J623" s="102"/>
    </row>
    <row r="624" spans="1:10">
      <c r="A624" s="99">
        <f t="shared" si="40"/>
        <v>123</v>
      </c>
      <c r="B624" s="73">
        <f t="shared" si="42"/>
        <v>0</v>
      </c>
      <c r="C624" s="74" t="s">
        <v>1378</v>
      </c>
      <c r="G624" s="101"/>
      <c r="H624" s="101"/>
      <c r="I624" s="73">
        <f t="shared" si="41"/>
        <v>0</v>
      </c>
      <c r="J624" s="102"/>
    </row>
    <row r="625" spans="1:10">
      <c r="A625" s="99">
        <f t="shared" si="40"/>
        <v>124</v>
      </c>
      <c r="B625" s="73">
        <f t="shared" si="42"/>
        <v>0</v>
      </c>
      <c r="C625" s="74" t="s">
        <v>1379</v>
      </c>
      <c r="G625" s="101"/>
      <c r="H625" s="101"/>
      <c r="I625" s="73">
        <f t="shared" si="41"/>
        <v>0</v>
      </c>
      <c r="J625" s="102"/>
    </row>
    <row r="626" spans="1:10">
      <c r="A626" s="99">
        <f t="shared" si="40"/>
        <v>125</v>
      </c>
      <c r="B626" s="73">
        <f t="shared" si="42"/>
        <v>0</v>
      </c>
      <c r="C626" s="74" t="s">
        <v>1380</v>
      </c>
      <c r="G626" s="101"/>
      <c r="H626" s="101"/>
      <c r="I626" s="73">
        <f t="shared" si="41"/>
        <v>0</v>
      </c>
      <c r="J626" s="102"/>
    </row>
    <row r="627" spans="1:10">
      <c r="A627" s="99">
        <f t="shared" si="40"/>
        <v>126</v>
      </c>
      <c r="B627" s="73">
        <f t="shared" si="42"/>
        <v>0</v>
      </c>
      <c r="C627" s="74" t="s">
        <v>1381</v>
      </c>
      <c r="G627" s="101"/>
      <c r="H627" s="101"/>
      <c r="I627" s="73">
        <f t="shared" si="41"/>
        <v>0</v>
      </c>
      <c r="J627" s="102"/>
    </row>
    <row r="628" spans="1:10">
      <c r="A628" s="99">
        <f t="shared" si="40"/>
        <v>127</v>
      </c>
      <c r="B628" s="73">
        <f t="shared" si="42"/>
        <v>0</v>
      </c>
      <c r="C628" s="74" t="s">
        <v>1387</v>
      </c>
      <c r="G628" s="101"/>
      <c r="H628" s="101"/>
      <c r="I628" s="73">
        <f t="shared" si="41"/>
        <v>0</v>
      </c>
      <c r="J628" s="102"/>
    </row>
    <row r="629" spans="1:10">
      <c r="A629" s="99">
        <f t="shared" si="40"/>
        <v>128</v>
      </c>
      <c r="B629" s="73">
        <f t="shared" si="42"/>
        <v>0</v>
      </c>
      <c r="C629" s="74" t="s">
        <v>1389</v>
      </c>
      <c r="G629" s="101"/>
      <c r="H629" s="101"/>
      <c r="I629" s="73">
        <f t="shared" si="41"/>
        <v>0</v>
      </c>
      <c r="J629" s="102"/>
    </row>
    <row r="630" spans="1:10">
      <c r="A630" s="99">
        <f t="shared" ref="A630:A661" si="43">ROW()-501</f>
        <v>129</v>
      </c>
      <c r="B630" s="73">
        <f t="shared" si="42"/>
        <v>0</v>
      </c>
      <c r="C630" s="74" t="s">
        <v>1227</v>
      </c>
      <c r="G630" s="101"/>
      <c r="H630" s="101"/>
      <c r="I630" s="73">
        <f t="shared" ref="I630:I661" si="44">SUM(D630:H630)</f>
        <v>0</v>
      </c>
      <c r="J630" s="102"/>
    </row>
    <row r="631" spans="1:10">
      <c r="A631" s="99">
        <f t="shared" si="43"/>
        <v>130</v>
      </c>
      <c r="B631" s="73">
        <f t="shared" ref="B631:B662" si="45">I631</f>
        <v>0</v>
      </c>
      <c r="C631" s="74" t="s">
        <v>1390</v>
      </c>
      <c r="G631" s="101"/>
      <c r="H631" s="101"/>
      <c r="I631" s="73">
        <f t="shared" si="44"/>
        <v>0</v>
      </c>
      <c r="J631" s="102"/>
    </row>
    <row r="632" spans="1:10">
      <c r="A632" s="99">
        <f t="shared" si="43"/>
        <v>131</v>
      </c>
      <c r="B632" s="73">
        <f t="shared" si="45"/>
        <v>0</v>
      </c>
      <c r="C632" s="74" t="s">
        <v>1392</v>
      </c>
      <c r="G632" s="101"/>
      <c r="H632" s="101"/>
      <c r="I632" s="73">
        <f t="shared" si="44"/>
        <v>0</v>
      </c>
      <c r="J632" s="102"/>
    </row>
    <row r="633" spans="1:10">
      <c r="A633" s="99">
        <f t="shared" si="43"/>
        <v>132</v>
      </c>
      <c r="B633" s="73">
        <f t="shared" si="45"/>
        <v>0</v>
      </c>
      <c r="C633" s="74" t="s">
        <v>1222</v>
      </c>
      <c r="G633" s="101"/>
      <c r="H633" s="101"/>
      <c r="I633" s="73">
        <f t="shared" si="44"/>
        <v>0</v>
      </c>
      <c r="J633" s="102"/>
    </row>
    <row r="634" spans="1:10">
      <c r="A634" s="99">
        <f t="shared" si="43"/>
        <v>133</v>
      </c>
      <c r="B634" s="73">
        <f t="shared" si="45"/>
        <v>0</v>
      </c>
      <c r="C634" s="74" t="s">
        <v>1398</v>
      </c>
      <c r="G634" s="101"/>
      <c r="H634" s="101"/>
      <c r="I634" s="73">
        <f t="shared" si="44"/>
        <v>0</v>
      </c>
      <c r="J634" s="102"/>
    </row>
    <row r="635" spans="1:10">
      <c r="A635" s="99">
        <f t="shared" si="43"/>
        <v>134</v>
      </c>
      <c r="B635" s="73">
        <f t="shared" si="45"/>
        <v>0</v>
      </c>
      <c r="C635" s="74" t="s">
        <v>1399</v>
      </c>
      <c r="G635" s="101"/>
      <c r="H635" s="101"/>
      <c r="I635" s="73">
        <f t="shared" si="44"/>
        <v>0</v>
      </c>
      <c r="J635" s="102"/>
    </row>
    <row r="636" spans="1:10">
      <c r="A636" s="99">
        <f t="shared" si="43"/>
        <v>135</v>
      </c>
      <c r="B636" s="73">
        <f t="shared" si="45"/>
        <v>0</v>
      </c>
      <c r="C636" s="74" t="s">
        <v>1402</v>
      </c>
      <c r="G636" s="101"/>
      <c r="H636" s="101"/>
      <c r="I636" s="73">
        <f t="shared" si="44"/>
        <v>0</v>
      </c>
      <c r="J636" s="102"/>
    </row>
    <row r="637" spans="1:10">
      <c r="A637" s="99">
        <f t="shared" si="43"/>
        <v>136</v>
      </c>
      <c r="B637" s="73">
        <f t="shared" si="45"/>
        <v>0</v>
      </c>
      <c r="C637" s="74" t="s">
        <v>1403</v>
      </c>
      <c r="G637" s="101"/>
      <c r="H637" s="101"/>
      <c r="I637" s="73">
        <f t="shared" si="44"/>
        <v>0</v>
      </c>
      <c r="J637" s="102"/>
    </row>
    <row r="638" spans="1:10">
      <c r="A638" s="99">
        <f t="shared" si="43"/>
        <v>137</v>
      </c>
      <c r="B638" s="73">
        <f t="shared" si="45"/>
        <v>0</v>
      </c>
      <c r="C638" s="74" t="s">
        <v>1246</v>
      </c>
      <c r="G638" s="101"/>
      <c r="H638" s="101"/>
      <c r="I638" s="73">
        <f t="shared" si="44"/>
        <v>0</v>
      </c>
      <c r="J638" s="102"/>
    </row>
    <row r="639" spans="1:10">
      <c r="A639" s="99">
        <f t="shared" si="43"/>
        <v>138</v>
      </c>
      <c r="B639" s="73">
        <f t="shared" si="45"/>
        <v>0</v>
      </c>
      <c r="C639" s="74" t="s">
        <v>1405</v>
      </c>
      <c r="G639" s="101"/>
      <c r="H639" s="101"/>
      <c r="I639" s="73">
        <f t="shared" si="44"/>
        <v>0</v>
      </c>
      <c r="J639" s="102"/>
    </row>
    <row r="640" spans="1:10">
      <c r="A640" s="99">
        <f t="shared" si="43"/>
        <v>139</v>
      </c>
      <c r="B640" s="73">
        <f t="shared" si="45"/>
        <v>0</v>
      </c>
      <c r="C640" s="74" t="s">
        <v>1406</v>
      </c>
      <c r="G640" s="101"/>
      <c r="H640" s="101"/>
      <c r="I640" s="73">
        <f t="shared" si="44"/>
        <v>0</v>
      </c>
      <c r="J640" s="102"/>
    </row>
    <row r="641" spans="1:10">
      <c r="A641" s="99">
        <f t="shared" si="43"/>
        <v>140</v>
      </c>
      <c r="B641" s="73">
        <f t="shared" si="45"/>
        <v>0</v>
      </c>
      <c r="C641" s="74" t="s">
        <v>1407</v>
      </c>
      <c r="G641" s="101"/>
      <c r="H641" s="101"/>
      <c r="I641" s="73">
        <f t="shared" si="44"/>
        <v>0</v>
      </c>
      <c r="J641" s="102"/>
    </row>
    <row r="642" spans="1:10">
      <c r="A642" s="99">
        <f t="shared" si="43"/>
        <v>141</v>
      </c>
      <c r="B642" s="73">
        <f t="shared" si="45"/>
        <v>0</v>
      </c>
      <c r="C642" s="100" t="s">
        <v>1408</v>
      </c>
      <c r="G642" s="101"/>
      <c r="H642" s="101"/>
      <c r="I642" s="73">
        <f t="shared" si="44"/>
        <v>0</v>
      </c>
      <c r="J642" s="102"/>
    </row>
    <row r="643" spans="1:10">
      <c r="A643" s="99">
        <f t="shared" si="43"/>
        <v>142</v>
      </c>
      <c r="B643" s="73">
        <f t="shared" si="45"/>
        <v>0</v>
      </c>
      <c r="C643" s="74" t="s">
        <v>1409</v>
      </c>
      <c r="G643" s="101"/>
      <c r="H643" s="101"/>
      <c r="I643" s="73">
        <f t="shared" si="44"/>
        <v>0</v>
      </c>
      <c r="J643" s="102"/>
    </row>
    <row r="644" spans="1:10">
      <c r="A644" s="99">
        <f t="shared" si="43"/>
        <v>143</v>
      </c>
      <c r="B644" s="73">
        <f t="shared" si="45"/>
        <v>0</v>
      </c>
      <c r="C644" s="74" t="s">
        <v>1410</v>
      </c>
      <c r="G644" s="101"/>
      <c r="H644" s="101"/>
      <c r="I644" s="73">
        <f t="shared" si="44"/>
        <v>0</v>
      </c>
      <c r="J644" s="102"/>
    </row>
    <row r="645" spans="1:10">
      <c r="A645" s="99">
        <f t="shared" si="43"/>
        <v>144</v>
      </c>
      <c r="B645" s="73">
        <f t="shared" si="45"/>
        <v>0</v>
      </c>
      <c r="C645" s="74" t="s">
        <v>1413</v>
      </c>
      <c r="G645" s="101"/>
      <c r="H645" s="101"/>
      <c r="I645" s="73">
        <f t="shared" si="44"/>
        <v>0</v>
      </c>
      <c r="J645" s="102"/>
    </row>
    <row r="646" spans="1:10">
      <c r="A646" s="99">
        <f t="shared" si="43"/>
        <v>145</v>
      </c>
      <c r="B646" s="73">
        <f t="shared" si="45"/>
        <v>0</v>
      </c>
      <c r="C646" s="74" t="s">
        <v>1414</v>
      </c>
      <c r="G646" s="101"/>
      <c r="H646" s="101"/>
      <c r="I646" s="73">
        <f t="shared" si="44"/>
        <v>0</v>
      </c>
      <c r="J646" s="102"/>
    </row>
    <row r="647" spans="1:10">
      <c r="A647" s="99">
        <f t="shared" si="43"/>
        <v>146</v>
      </c>
      <c r="B647" s="73">
        <f t="shared" si="45"/>
        <v>0</v>
      </c>
      <c r="C647" s="74" t="s">
        <v>1415</v>
      </c>
      <c r="G647" s="101"/>
      <c r="H647" s="101"/>
      <c r="I647" s="73">
        <f t="shared" si="44"/>
        <v>0</v>
      </c>
      <c r="J647" s="102"/>
    </row>
    <row r="648" spans="1:10">
      <c r="A648" s="99">
        <f t="shared" si="43"/>
        <v>147</v>
      </c>
      <c r="B648" s="73">
        <f t="shared" si="45"/>
        <v>0</v>
      </c>
      <c r="C648" s="74" t="s">
        <v>1416</v>
      </c>
      <c r="G648" s="101"/>
      <c r="H648" s="101"/>
      <c r="I648" s="73">
        <f t="shared" si="44"/>
        <v>0</v>
      </c>
      <c r="J648" s="102"/>
    </row>
    <row r="649" spans="1:10">
      <c r="A649" s="99">
        <f t="shared" si="43"/>
        <v>148</v>
      </c>
      <c r="B649" s="73">
        <f t="shared" si="45"/>
        <v>0</v>
      </c>
      <c r="C649" s="74" t="s">
        <v>1418</v>
      </c>
      <c r="G649" s="101"/>
      <c r="H649" s="101"/>
      <c r="I649" s="73">
        <f t="shared" si="44"/>
        <v>0</v>
      </c>
      <c r="J649" s="102"/>
    </row>
    <row r="650" spans="1:10">
      <c r="A650" s="99">
        <f t="shared" si="43"/>
        <v>149</v>
      </c>
      <c r="B650" s="73">
        <f t="shared" si="45"/>
        <v>0</v>
      </c>
      <c r="C650" s="74" t="s">
        <v>1419</v>
      </c>
      <c r="G650" s="101"/>
      <c r="H650" s="101"/>
      <c r="I650" s="73">
        <f t="shared" si="44"/>
        <v>0</v>
      </c>
      <c r="J650" s="102"/>
    </row>
    <row r="651" spans="1:10">
      <c r="A651" s="99">
        <f t="shared" si="43"/>
        <v>150</v>
      </c>
      <c r="B651" s="73">
        <f t="shared" si="45"/>
        <v>0</v>
      </c>
      <c r="C651" s="74" t="s">
        <v>1421</v>
      </c>
      <c r="G651" s="101"/>
      <c r="H651" s="101"/>
      <c r="I651" s="73">
        <f t="shared" si="44"/>
        <v>0</v>
      </c>
      <c r="J651" s="102"/>
    </row>
    <row r="652" spans="1:10">
      <c r="A652" s="99">
        <f t="shared" si="43"/>
        <v>151</v>
      </c>
      <c r="B652" s="73">
        <f t="shared" si="45"/>
        <v>0</v>
      </c>
      <c r="C652" s="74" t="s">
        <v>1422</v>
      </c>
      <c r="G652" s="101"/>
      <c r="H652" s="101"/>
      <c r="I652" s="73">
        <f t="shared" si="44"/>
        <v>0</v>
      </c>
      <c r="J652" s="102"/>
    </row>
    <row r="653" spans="1:10">
      <c r="A653" s="99">
        <f t="shared" si="43"/>
        <v>152</v>
      </c>
      <c r="B653" s="73">
        <f t="shared" si="45"/>
        <v>0</v>
      </c>
      <c r="C653" s="74" t="s">
        <v>1424</v>
      </c>
      <c r="G653" s="101"/>
      <c r="H653" s="101"/>
      <c r="I653" s="73">
        <f t="shared" si="44"/>
        <v>0</v>
      </c>
      <c r="J653" s="102"/>
    </row>
    <row r="654" spans="1:10">
      <c r="A654" s="99">
        <f t="shared" si="43"/>
        <v>153</v>
      </c>
      <c r="B654" s="73">
        <f t="shared" si="45"/>
        <v>0</v>
      </c>
      <c r="C654" s="74" t="s">
        <v>1433</v>
      </c>
      <c r="G654" s="101"/>
      <c r="H654" s="101"/>
      <c r="I654" s="73">
        <f t="shared" si="44"/>
        <v>0</v>
      </c>
      <c r="J654" s="102"/>
    </row>
    <row r="655" spans="1:10">
      <c r="A655" s="99">
        <f t="shared" si="43"/>
        <v>154</v>
      </c>
      <c r="B655" s="73">
        <f t="shared" si="45"/>
        <v>0</v>
      </c>
      <c r="C655" s="74" t="s">
        <v>1435</v>
      </c>
      <c r="G655" s="101"/>
      <c r="H655" s="101"/>
      <c r="I655" s="73">
        <f t="shared" si="44"/>
        <v>0</v>
      </c>
      <c r="J655" s="102"/>
    </row>
    <row r="656" spans="1:10">
      <c r="A656" s="99">
        <f t="shared" si="43"/>
        <v>155</v>
      </c>
      <c r="B656" s="73">
        <f t="shared" si="45"/>
        <v>0</v>
      </c>
      <c r="C656" s="74" t="s">
        <v>1437</v>
      </c>
      <c r="G656" s="101"/>
      <c r="H656" s="101"/>
      <c r="I656" s="73">
        <f t="shared" si="44"/>
        <v>0</v>
      </c>
      <c r="J656" s="102"/>
    </row>
    <row r="657" spans="1:10">
      <c r="A657" s="99">
        <f t="shared" si="43"/>
        <v>156</v>
      </c>
      <c r="B657" s="73">
        <f t="shared" si="45"/>
        <v>0</v>
      </c>
      <c r="C657" s="74" t="s">
        <v>1441</v>
      </c>
      <c r="G657" s="101"/>
      <c r="H657" s="101"/>
      <c r="I657" s="73">
        <f t="shared" si="44"/>
        <v>0</v>
      </c>
      <c r="J657" s="102"/>
    </row>
    <row r="658" spans="1:10">
      <c r="A658" s="99">
        <f t="shared" si="43"/>
        <v>157</v>
      </c>
      <c r="B658" s="73">
        <f t="shared" si="45"/>
        <v>0</v>
      </c>
      <c r="C658" s="74" t="s">
        <v>1442</v>
      </c>
      <c r="G658" s="101"/>
      <c r="H658" s="101"/>
      <c r="I658" s="73">
        <f t="shared" si="44"/>
        <v>0</v>
      </c>
      <c r="J658" s="102"/>
    </row>
    <row r="659" spans="1:10">
      <c r="A659" s="99">
        <f t="shared" si="43"/>
        <v>158</v>
      </c>
      <c r="B659" s="73">
        <f t="shared" si="45"/>
        <v>0</v>
      </c>
      <c r="C659" s="74" t="s">
        <v>1443</v>
      </c>
      <c r="G659" s="101"/>
      <c r="H659" s="101"/>
      <c r="I659" s="73">
        <f t="shared" si="44"/>
        <v>0</v>
      </c>
      <c r="J659" s="102"/>
    </row>
    <row r="660" spans="1:10">
      <c r="A660" s="99">
        <f t="shared" si="43"/>
        <v>159</v>
      </c>
      <c r="B660" s="73">
        <f t="shared" si="45"/>
        <v>0</v>
      </c>
      <c r="C660" s="74" t="s">
        <v>1444</v>
      </c>
      <c r="G660" s="101"/>
      <c r="H660" s="101"/>
      <c r="I660" s="73">
        <f t="shared" si="44"/>
        <v>0</v>
      </c>
      <c r="J660" s="102"/>
    </row>
    <row r="661" spans="1:10">
      <c r="A661" s="99">
        <f t="shared" si="43"/>
        <v>160</v>
      </c>
      <c r="B661" s="73">
        <f t="shared" si="45"/>
        <v>0</v>
      </c>
      <c r="C661" s="74" t="s">
        <v>1446</v>
      </c>
      <c r="G661" s="101"/>
      <c r="H661" s="101"/>
      <c r="I661" s="73">
        <f t="shared" si="44"/>
        <v>0</v>
      </c>
      <c r="J661" s="102"/>
    </row>
    <row r="662" spans="1:10">
      <c r="A662" s="99">
        <f t="shared" ref="A662:A692" si="46">ROW()-501</f>
        <v>161</v>
      </c>
      <c r="B662" s="73">
        <f t="shared" si="45"/>
        <v>0</v>
      </c>
      <c r="C662" s="74" t="s">
        <v>1448</v>
      </c>
      <c r="G662" s="101"/>
      <c r="H662" s="101"/>
      <c r="I662" s="73">
        <f t="shared" ref="I662:I693" si="47">SUM(D662:H662)</f>
        <v>0</v>
      </c>
      <c r="J662" s="102"/>
    </row>
    <row r="663" spans="1:10">
      <c r="A663" s="99">
        <f t="shared" si="46"/>
        <v>162</v>
      </c>
      <c r="B663" s="73">
        <f t="shared" ref="B663:B692" si="48">I663</f>
        <v>0</v>
      </c>
      <c r="C663" s="74" t="s">
        <v>1450</v>
      </c>
      <c r="G663" s="101"/>
      <c r="H663" s="101"/>
      <c r="I663" s="73">
        <f t="shared" si="47"/>
        <v>0</v>
      </c>
      <c r="J663" s="102"/>
    </row>
    <row r="664" spans="1:10">
      <c r="A664" s="99">
        <f t="shared" si="46"/>
        <v>163</v>
      </c>
      <c r="B664" s="73">
        <f t="shared" si="48"/>
        <v>0</v>
      </c>
      <c r="C664" s="74" t="s">
        <v>1247</v>
      </c>
      <c r="G664" s="101"/>
      <c r="H664" s="101"/>
      <c r="I664" s="73">
        <f t="shared" si="47"/>
        <v>0</v>
      </c>
      <c r="J664" s="102"/>
    </row>
    <row r="665" spans="1:10">
      <c r="A665" s="99">
        <f t="shared" si="46"/>
        <v>164</v>
      </c>
      <c r="B665" s="73">
        <f t="shared" si="48"/>
        <v>0</v>
      </c>
      <c r="C665" s="74" t="s">
        <v>1528</v>
      </c>
      <c r="G665" s="101"/>
      <c r="H665" s="101"/>
      <c r="I665" s="73">
        <f t="shared" si="47"/>
        <v>0</v>
      </c>
      <c r="J665" s="102"/>
    </row>
    <row r="666" spans="1:10">
      <c r="A666" s="99">
        <f t="shared" si="46"/>
        <v>165</v>
      </c>
      <c r="B666" s="73">
        <f t="shared" si="48"/>
        <v>0</v>
      </c>
      <c r="C666" s="74" t="s">
        <v>1529</v>
      </c>
      <c r="G666" s="101"/>
      <c r="H666" s="101"/>
      <c r="I666" s="73">
        <f t="shared" si="47"/>
        <v>0</v>
      </c>
      <c r="J666" s="102"/>
    </row>
    <row r="667" spans="1:10">
      <c r="A667" s="99">
        <f t="shared" si="46"/>
        <v>166</v>
      </c>
      <c r="B667" s="73">
        <f t="shared" si="48"/>
        <v>0</v>
      </c>
      <c r="C667" s="74" t="s">
        <v>1454</v>
      </c>
      <c r="G667" s="101"/>
      <c r="H667" s="101"/>
      <c r="I667" s="73">
        <f t="shared" si="47"/>
        <v>0</v>
      </c>
      <c r="J667" s="102"/>
    </row>
    <row r="668" spans="1:10">
      <c r="A668" s="99">
        <f t="shared" si="46"/>
        <v>167</v>
      </c>
      <c r="B668" s="73">
        <f t="shared" si="48"/>
        <v>0</v>
      </c>
      <c r="C668" s="74" t="s">
        <v>1455</v>
      </c>
      <c r="G668" s="101"/>
      <c r="H668" s="101"/>
      <c r="I668" s="73">
        <f t="shared" si="47"/>
        <v>0</v>
      </c>
      <c r="J668" s="102"/>
    </row>
    <row r="669" spans="1:10">
      <c r="A669" s="99">
        <f t="shared" si="46"/>
        <v>168</v>
      </c>
      <c r="B669" s="73">
        <f t="shared" si="48"/>
        <v>0</v>
      </c>
      <c r="C669" s="74" t="s">
        <v>1456</v>
      </c>
      <c r="G669" s="101"/>
      <c r="H669" s="101"/>
      <c r="I669" s="73">
        <f t="shared" si="47"/>
        <v>0</v>
      </c>
      <c r="J669" s="102"/>
    </row>
    <row r="670" spans="1:10">
      <c r="A670" s="99">
        <f t="shared" si="46"/>
        <v>169</v>
      </c>
      <c r="B670" s="73">
        <f t="shared" si="48"/>
        <v>0</v>
      </c>
      <c r="C670" s="74" t="s">
        <v>1457</v>
      </c>
      <c r="G670" s="101"/>
      <c r="H670" s="101"/>
      <c r="I670" s="73">
        <f t="shared" si="47"/>
        <v>0</v>
      </c>
      <c r="J670" s="102"/>
    </row>
    <row r="671" spans="1:10">
      <c r="A671" s="99">
        <f t="shared" si="46"/>
        <v>170</v>
      </c>
      <c r="B671" s="73">
        <f t="shared" si="48"/>
        <v>0</v>
      </c>
      <c r="C671" s="74" t="s">
        <v>1458</v>
      </c>
      <c r="G671" s="101"/>
      <c r="H671" s="101"/>
      <c r="I671" s="73">
        <f t="shared" si="47"/>
        <v>0</v>
      </c>
      <c r="J671" s="102"/>
    </row>
    <row r="672" spans="1:10">
      <c r="A672" s="99">
        <f t="shared" si="46"/>
        <v>171</v>
      </c>
      <c r="B672" s="73">
        <f t="shared" si="48"/>
        <v>0</v>
      </c>
      <c r="C672" s="74" t="s">
        <v>1459</v>
      </c>
      <c r="G672" s="101"/>
      <c r="H672" s="101"/>
      <c r="I672" s="73">
        <f t="shared" si="47"/>
        <v>0</v>
      </c>
      <c r="J672" s="102"/>
    </row>
    <row r="673" spans="1:10">
      <c r="A673" s="99">
        <f t="shared" si="46"/>
        <v>172</v>
      </c>
      <c r="B673" s="73">
        <f t="shared" si="48"/>
        <v>0</v>
      </c>
      <c r="C673" s="74" t="s">
        <v>1461</v>
      </c>
      <c r="G673" s="101"/>
      <c r="H673" s="101"/>
      <c r="I673" s="73">
        <f t="shared" si="47"/>
        <v>0</v>
      </c>
      <c r="J673" s="102"/>
    </row>
    <row r="674" spans="1:10">
      <c r="A674" s="99">
        <f t="shared" si="46"/>
        <v>173</v>
      </c>
      <c r="B674" s="73">
        <f t="shared" si="48"/>
        <v>0</v>
      </c>
      <c r="C674" s="74" t="s">
        <v>1530</v>
      </c>
      <c r="G674" s="101"/>
      <c r="H674" s="101"/>
      <c r="I674" s="73">
        <f t="shared" si="47"/>
        <v>0</v>
      </c>
      <c r="J674" s="102"/>
    </row>
    <row r="675" spans="1:10">
      <c r="A675" s="99">
        <f t="shared" si="46"/>
        <v>174</v>
      </c>
      <c r="B675" s="73">
        <f t="shared" si="48"/>
        <v>0</v>
      </c>
      <c r="C675" s="74" t="s">
        <v>1463</v>
      </c>
      <c r="G675" s="101"/>
      <c r="H675" s="101"/>
      <c r="I675" s="73">
        <f t="shared" si="47"/>
        <v>0</v>
      </c>
      <c r="J675" s="102"/>
    </row>
    <row r="676" spans="1:10">
      <c r="A676" s="99">
        <f t="shared" si="46"/>
        <v>175</v>
      </c>
      <c r="B676" s="73">
        <f t="shared" si="48"/>
        <v>0</v>
      </c>
      <c r="C676" s="74" t="s">
        <v>1465</v>
      </c>
      <c r="G676" s="101"/>
      <c r="H676" s="101"/>
      <c r="I676" s="73">
        <f t="shared" si="47"/>
        <v>0</v>
      </c>
      <c r="J676" s="102"/>
    </row>
    <row r="677" spans="1:10">
      <c r="A677" s="99">
        <f t="shared" si="46"/>
        <v>176</v>
      </c>
      <c r="B677" s="73">
        <f t="shared" si="48"/>
        <v>0</v>
      </c>
      <c r="C677" s="74" t="s">
        <v>1268</v>
      </c>
      <c r="G677" s="101"/>
      <c r="H677" s="101"/>
      <c r="I677" s="73">
        <f t="shared" si="47"/>
        <v>0</v>
      </c>
      <c r="J677" s="102"/>
    </row>
    <row r="678" spans="1:10">
      <c r="A678" s="99">
        <f t="shared" si="46"/>
        <v>177</v>
      </c>
      <c r="B678" s="73">
        <f t="shared" si="48"/>
        <v>0</v>
      </c>
      <c r="C678" s="74" t="s">
        <v>1172</v>
      </c>
      <c r="G678" s="101"/>
      <c r="H678" s="101"/>
      <c r="I678" s="73">
        <f t="shared" si="47"/>
        <v>0</v>
      </c>
      <c r="J678" s="102"/>
    </row>
    <row r="679" spans="1:10">
      <c r="A679" s="99">
        <f t="shared" si="46"/>
        <v>178</v>
      </c>
      <c r="B679" s="73">
        <f t="shared" si="48"/>
        <v>0</v>
      </c>
      <c r="C679" s="74" t="s">
        <v>1240</v>
      </c>
      <c r="G679" s="101"/>
      <c r="H679" s="101"/>
      <c r="I679" s="73">
        <f t="shared" si="47"/>
        <v>0</v>
      </c>
      <c r="J679" s="102"/>
    </row>
    <row r="680" spans="1:10">
      <c r="A680" s="99">
        <f t="shared" si="46"/>
        <v>179</v>
      </c>
      <c r="B680" s="73">
        <f t="shared" si="48"/>
        <v>0</v>
      </c>
      <c r="C680" s="74" t="s">
        <v>1171</v>
      </c>
      <c r="G680" s="101"/>
      <c r="H680" s="101"/>
      <c r="I680" s="73">
        <f t="shared" si="47"/>
        <v>0</v>
      </c>
      <c r="J680" s="102"/>
    </row>
    <row r="681" spans="1:10">
      <c r="A681" s="99">
        <f t="shared" si="46"/>
        <v>180</v>
      </c>
      <c r="B681" s="73">
        <f t="shared" si="48"/>
        <v>0</v>
      </c>
      <c r="C681" s="74" t="s">
        <v>1470</v>
      </c>
      <c r="G681" s="101"/>
      <c r="H681" s="101"/>
      <c r="I681" s="73">
        <f t="shared" si="47"/>
        <v>0</v>
      </c>
      <c r="J681" s="102"/>
    </row>
    <row r="682" spans="1:10">
      <c r="A682" s="99">
        <f t="shared" si="46"/>
        <v>181</v>
      </c>
      <c r="B682" s="73">
        <f t="shared" si="48"/>
        <v>0</v>
      </c>
      <c r="C682" s="74" t="s">
        <v>1531</v>
      </c>
      <c r="G682" s="101"/>
      <c r="H682" s="101"/>
      <c r="I682" s="73">
        <f t="shared" si="47"/>
        <v>0</v>
      </c>
      <c r="J682" s="102"/>
    </row>
    <row r="683" spans="1:10">
      <c r="A683" s="99">
        <f t="shared" si="46"/>
        <v>182</v>
      </c>
      <c r="B683" s="73">
        <f t="shared" si="48"/>
        <v>0</v>
      </c>
      <c r="C683" s="74" t="s">
        <v>1473</v>
      </c>
      <c r="G683" s="101"/>
      <c r="H683" s="101"/>
      <c r="I683" s="73">
        <f t="shared" si="47"/>
        <v>0</v>
      </c>
      <c r="J683" s="102"/>
    </row>
    <row r="684" spans="1:10">
      <c r="A684" s="99">
        <f t="shared" si="46"/>
        <v>183</v>
      </c>
      <c r="B684" s="73">
        <f t="shared" si="48"/>
        <v>0</v>
      </c>
      <c r="C684" s="74" t="s">
        <v>1532</v>
      </c>
      <c r="G684" s="101"/>
      <c r="H684" s="101"/>
      <c r="I684" s="73">
        <f t="shared" si="47"/>
        <v>0</v>
      </c>
      <c r="J684" s="102"/>
    </row>
    <row r="685" spans="1:10">
      <c r="A685" s="99">
        <f t="shared" si="46"/>
        <v>184</v>
      </c>
      <c r="B685" s="73">
        <f t="shared" si="48"/>
        <v>0</v>
      </c>
      <c r="C685" s="74" t="s">
        <v>1474</v>
      </c>
      <c r="G685" s="101"/>
      <c r="H685" s="101"/>
      <c r="I685" s="73">
        <f t="shared" si="47"/>
        <v>0</v>
      </c>
      <c r="J685" s="102"/>
    </row>
    <row r="686" spans="1:10">
      <c r="A686" s="99">
        <f t="shared" si="46"/>
        <v>185</v>
      </c>
      <c r="B686" s="73">
        <f t="shared" si="48"/>
        <v>0</v>
      </c>
      <c r="C686" s="74" t="s">
        <v>1476</v>
      </c>
      <c r="G686" s="101"/>
      <c r="H686" s="101"/>
      <c r="I686" s="73">
        <f t="shared" si="47"/>
        <v>0</v>
      </c>
      <c r="J686" s="102"/>
    </row>
    <row r="687" spans="1:10">
      <c r="A687" s="99">
        <f t="shared" si="46"/>
        <v>186</v>
      </c>
      <c r="B687" s="73">
        <f t="shared" si="48"/>
        <v>0</v>
      </c>
      <c r="C687" s="74" t="s">
        <v>1476</v>
      </c>
      <c r="G687" s="101"/>
      <c r="H687" s="101"/>
      <c r="I687" s="73">
        <f t="shared" si="47"/>
        <v>0</v>
      </c>
      <c r="J687" s="102"/>
    </row>
    <row r="688" spans="1:10">
      <c r="A688" s="99">
        <f t="shared" si="46"/>
        <v>187</v>
      </c>
      <c r="B688" s="73">
        <f t="shared" si="48"/>
        <v>0</v>
      </c>
      <c r="C688" s="74" t="s">
        <v>1478</v>
      </c>
      <c r="G688" s="101"/>
      <c r="H688" s="101"/>
      <c r="I688" s="73">
        <f t="shared" si="47"/>
        <v>0</v>
      </c>
      <c r="J688" s="102"/>
    </row>
    <row r="689" spans="1:10">
      <c r="A689" s="99">
        <f t="shared" si="46"/>
        <v>188</v>
      </c>
      <c r="B689" s="73">
        <f t="shared" si="48"/>
        <v>0</v>
      </c>
      <c r="C689" s="74" t="s">
        <v>1480</v>
      </c>
      <c r="G689" s="101"/>
      <c r="H689" s="101"/>
      <c r="I689" s="73">
        <f t="shared" si="47"/>
        <v>0</v>
      </c>
      <c r="J689" s="102"/>
    </row>
    <row r="690" spans="1:10">
      <c r="A690" s="99">
        <f t="shared" si="46"/>
        <v>189</v>
      </c>
      <c r="B690" s="73">
        <f t="shared" si="48"/>
        <v>0</v>
      </c>
      <c r="C690" s="74" t="s">
        <v>1482</v>
      </c>
      <c r="G690" s="101"/>
      <c r="H690" s="101"/>
      <c r="I690" s="73">
        <f t="shared" si="47"/>
        <v>0</v>
      </c>
      <c r="J690" s="102"/>
    </row>
    <row r="691" spans="1:10">
      <c r="A691" s="99">
        <f t="shared" si="46"/>
        <v>190</v>
      </c>
      <c r="B691" s="73">
        <f t="shared" si="48"/>
        <v>0</v>
      </c>
      <c r="C691" s="74" t="s">
        <v>1483</v>
      </c>
      <c r="G691" s="101"/>
      <c r="H691" s="101"/>
      <c r="I691" s="73">
        <f t="shared" si="47"/>
        <v>0</v>
      </c>
      <c r="J691" s="102"/>
    </row>
    <row r="692" spans="1:10">
      <c r="A692" s="99">
        <f t="shared" si="46"/>
        <v>191</v>
      </c>
      <c r="B692" s="73">
        <f t="shared" si="48"/>
        <v>0</v>
      </c>
      <c r="C692" s="74" t="s">
        <v>1485</v>
      </c>
      <c r="G692" s="101"/>
      <c r="H692" s="101"/>
      <c r="I692" s="73">
        <f t="shared" si="47"/>
        <v>0</v>
      </c>
      <c r="J692" s="102"/>
    </row>
  </sheetData>
  <mergeCells count="2">
    <mergeCell ref="K2:M2"/>
    <mergeCell ref="K501:M50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H1" sqref="H1"/>
    </sheetView>
  </sheetViews>
  <sheetFormatPr baseColWidth="10" defaultColWidth="8.83203125" defaultRowHeight="12" x14ac:dyDescent="0"/>
  <cols>
    <col min="1" max="1" width="5" style="72" customWidth="1"/>
    <col min="2" max="2" width="9.6640625" style="99" customWidth="1"/>
    <col min="3" max="3" width="21.83203125" style="74" customWidth="1"/>
    <col min="4" max="4" width="6" style="75" customWidth="1"/>
    <col min="5" max="5" width="4.5" style="76" customWidth="1"/>
    <col min="6" max="6" width="6" style="75" customWidth="1"/>
    <col min="7" max="7" width="5" style="76" customWidth="1"/>
    <col min="8" max="8" width="3.33203125" style="75" customWidth="1"/>
    <col min="9" max="9" width="6.33203125" style="99" customWidth="1"/>
    <col min="10" max="10" width="2.83203125" style="108" customWidth="1"/>
    <col min="11" max="13" width="11.6640625" style="74" customWidth="1"/>
    <col min="14" max="15" width="11.6640625" style="25" customWidth="1"/>
  </cols>
  <sheetData>
    <row r="1" spans="1:15" ht="181">
      <c r="A1" s="78" t="s">
        <v>60</v>
      </c>
      <c r="B1" s="78" t="s">
        <v>1487</v>
      </c>
      <c r="C1" s="80" t="s">
        <v>62</v>
      </c>
      <c r="D1" s="81" t="s">
        <v>1533</v>
      </c>
      <c r="E1" s="82" t="s">
        <v>1534</v>
      </c>
      <c r="F1" s="81" t="s">
        <v>1535</v>
      </c>
      <c r="G1" s="82" t="s">
        <v>1536</v>
      </c>
      <c r="H1" s="81" t="s">
        <v>1537</v>
      </c>
      <c r="I1" s="78" t="s">
        <v>61</v>
      </c>
      <c r="J1" s="84"/>
      <c r="K1"/>
      <c r="L1"/>
      <c r="M1"/>
      <c r="N1"/>
      <c r="O1"/>
    </row>
    <row r="2" spans="1:15" ht="63">
      <c r="A2" s="85">
        <v>1000000000</v>
      </c>
      <c r="B2" s="85">
        <v>1000000000</v>
      </c>
      <c r="C2" s="87">
        <v>1000000000</v>
      </c>
      <c r="D2" s="88">
        <v>43204</v>
      </c>
      <c r="E2" s="88">
        <v>43225</v>
      </c>
      <c r="F2" s="88">
        <v>43281</v>
      </c>
      <c r="G2" s="88">
        <v>43316</v>
      </c>
      <c r="H2" s="88">
        <v>43394</v>
      </c>
      <c r="I2" s="85">
        <v>1000000000</v>
      </c>
      <c r="J2" s="89"/>
      <c r="K2" s="3" t="s">
        <v>1493</v>
      </c>
      <c r="L2" s="3"/>
      <c r="M2" s="3"/>
      <c r="N2"/>
      <c r="O2"/>
    </row>
    <row r="3" spans="1:15">
      <c r="A3" s="90"/>
      <c r="B3" s="90"/>
      <c r="C3" s="63" t="s">
        <v>1538</v>
      </c>
      <c r="D3" s="92"/>
      <c r="E3" s="94"/>
      <c r="F3" s="93"/>
      <c r="G3" s="94"/>
      <c r="H3" s="93"/>
      <c r="I3" s="90"/>
      <c r="J3" s="96"/>
      <c r="K3" s="97"/>
      <c r="L3" s="98" t="s">
        <v>1495</v>
      </c>
      <c r="M3" s="98" t="s">
        <v>1496</v>
      </c>
      <c r="N3" s="98" t="s">
        <v>1495</v>
      </c>
      <c r="O3" s="98" t="s">
        <v>1496</v>
      </c>
    </row>
    <row r="4" spans="1:15">
      <c r="A4" s="99">
        <f t="shared" ref="A4:A33" si="0">ROW()-3</f>
        <v>1</v>
      </c>
      <c r="B4" s="109">
        <f t="shared" ref="B4:B33" si="1">I4</f>
        <v>0</v>
      </c>
      <c r="C4" s="71" t="s">
        <v>132</v>
      </c>
      <c r="E4" s="101"/>
      <c r="F4" s="110"/>
      <c r="G4" s="101"/>
      <c r="H4"/>
      <c r="I4" s="109">
        <f t="shared" ref="I4:I33" si="2">SUM(D4:H4)</f>
        <v>0</v>
      </c>
      <c r="J4" s="111"/>
      <c r="K4" s="103">
        <v>1</v>
      </c>
      <c r="L4" s="104">
        <v>100</v>
      </c>
      <c r="M4" s="104">
        <v>100</v>
      </c>
      <c r="N4" s="25">
        <f t="shared" ref="N4:N18" si="3">1.2*L4</f>
        <v>120</v>
      </c>
      <c r="O4" s="25">
        <f t="shared" ref="O4:O18" si="4">1.2*M4</f>
        <v>120</v>
      </c>
    </row>
    <row r="5" spans="1:15">
      <c r="A5" s="99">
        <f t="shared" si="0"/>
        <v>2</v>
      </c>
      <c r="B5" s="109">
        <f t="shared" si="1"/>
        <v>0</v>
      </c>
      <c r="C5" s="71" t="s">
        <v>142</v>
      </c>
      <c r="D5"/>
      <c r="E5" s="101"/>
      <c r="F5" s="110"/>
      <c r="G5" s="101"/>
      <c r="H5"/>
      <c r="I5" s="109">
        <f t="shared" si="2"/>
        <v>0</v>
      </c>
      <c r="J5" s="111"/>
      <c r="K5" s="103">
        <v>2</v>
      </c>
      <c r="L5" s="104">
        <v>88</v>
      </c>
      <c r="M5" s="104">
        <v>88</v>
      </c>
      <c r="N5" s="25">
        <f t="shared" si="3"/>
        <v>105.6</v>
      </c>
      <c r="O5" s="25">
        <f t="shared" si="4"/>
        <v>105.6</v>
      </c>
    </row>
    <row r="6" spans="1:15">
      <c r="A6" s="99">
        <f t="shared" si="0"/>
        <v>3</v>
      </c>
      <c r="B6" s="109">
        <f t="shared" si="1"/>
        <v>0</v>
      </c>
      <c r="C6" s="71" t="s">
        <v>194</v>
      </c>
      <c r="E6" s="101"/>
      <c r="F6" s="110"/>
      <c r="G6" s="101"/>
      <c r="H6"/>
      <c r="I6" s="109">
        <f t="shared" si="2"/>
        <v>0</v>
      </c>
      <c r="J6" s="111"/>
      <c r="K6" s="103">
        <v>3</v>
      </c>
      <c r="L6" s="104">
        <v>78</v>
      </c>
      <c r="M6" s="104">
        <v>78</v>
      </c>
      <c r="N6" s="25">
        <f t="shared" si="3"/>
        <v>93.6</v>
      </c>
      <c r="O6" s="25">
        <f t="shared" si="4"/>
        <v>93.6</v>
      </c>
    </row>
    <row r="7" spans="1:15">
      <c r="A7" s="99">
        <f t="shared" si="0"/>
        <v>4</v>
      </c>
      <c r="B7" s="109">
        <f t="shared" si="1"/>
        <v>0</v>
      </c>
      <c r="C7" s="71" t="s">
        <v>243</v>
      </c>
      <c r="D7"/>
      <c r="E7" s="101"/>
      <c r="F7" s="110"/>
      <c r="G7" s="101"/>
      <c r="H7"/>
      <c r="I7" s="109">
        <f t="shared" si="2"/>
        <v>0</v>
      </c>
      <c r="J7" s="111"/>
      <c r="K7" s="103">
        <v>4</v>
      </c>
      <c r="L7" s="104">
        <v>72</v>
      </c>
      <c r="M7" s="104">
        <v>70</v>
      </c>
      <c r="N7" s="25">
        <f t="shared" si="3"/>
        <v>86.399999999999991</v>
      </c>
      <c r="O7" s="25">
        <f t="shared" si="4"/>
        <v>84</v>
      </c>
    </row>
    <row r="8" spans="1:15">
      <c r="A8" s="99">
        <f t="shared" si="0"/>
        <v>5</v>
      </c>
      <c r="B8" s="109">
        <f t="shared" si="1"/>
        <v>0</v>
      </c>
      <c r="C8" s="71" t="s">
        <v>201</v>
      </c>
      <c r="E8" s="101"/>
      <c r="F8" s="110"/>
      <c r="G8" s="101"/>
      <c r="H8"/>
      <c r="I8" s="109">
        <f t="shared" si="2"/>
        <v>0</v>
      </c>
      <c r="J8" s="111"/>
      <c r="K8" s="103">
        <v>5</v>
      </c>
      <c r="L8" s="104">
        <v>68</v>
      </c>
      <c r="M8" s="104">
        <v>62</v>
      </c>
      <c r="N8" s="25">
        <f t="shared" si="3"/>
        <v>81.599999999999994</v>
      </c>
      <c r="O8" s="25">
        <f t="shared" si="4"/>
        <v>74.399999999999991</v>
      </c>
    </row>
    <row r="9" spans="1:15">
      <c r="A9" s="99">
        <f t="shared" si="0"/>
        <v>6</v>
      </c>
      <c r="B9" s="109">
        <f t="shared" si="1"/>
        <v>0</v>
      </c>
      <c r="C9" s="71" t="s">
        <v>538</v>
      </c>
      <c r="D9"/>
      <c r="E9" s="101"/>
      <c r="F9" s="110"/>
      <c r="G9" s="101"/>
      <c r="H9" s="101"/>
      <c r="I9" s="109">
        <f t="shared" si="2"/>
        <v>0</v>
      </c>
      <c r="J9" s="111"/>
      <c r="K9" s="103">
        <v>6</v>
      </c>
      <c r="L9" s="104">
        <v>65</v>
      </c>
      <c r="M9" s="104">
        <v>54</v>
      </c>
      <c r="N9" s="25">
        <f t="shared" si="3"/>
        <v>78</v>
      </c>
      <c r="O9" s="25">
        <f t="shared" si="4"/>
        <v>64.8</v>
      </c>
    </row>
    <row r="10" spans="1:15">
      <c r="A10" s="99">
        <f t="shared" si="0"/>
        <v>7</v>
      </c>
      <c r="B10" s="109">
        <f t="shared" si="1"/>
        <v>0</v>
      </c>
      <c r="C10" s="71" t="s">
        <v>285</v>
      </c>
      <c r="D10"/>
      <c r="E10" s="101"/>
      <c r="F10" s="110"/>
      <c r="G10" s="101"/>
      <c r="H10"/>
      <c r="I10" s="109">
        <f t="shared" si="2"/>
        <v>0</v>
      </c>
      <c r="J10" s="111"/>
      <c r="K10" s="103">
        <v>7</v>
      </c>
      <c r="L10" s="104">
        <v>62</v>
      </c>
      <c r="M10" s="104">
        <v>48</v>
      </c>
      <c r="N10" s="25">
        <f t="shared" si="3"/>
        <v>74.399999999999991</v>
      </c>
      <c r="O10" s="25">
        <f t="shared" si="4"/>
        <v>57.599999999999994</v>
      </c>
    </row>
    <row r="11" spans="1:15">
      <c r="A11" s="99">
        <f t="shared" si="0"/>
        <v>8</v>
      </c>
      <c r="B11" s="109">
        <f t="shared" si="1"/>
        <v>0</v>
      </c>
      <c r="C11" s="71" t="s">
        <v>350</v>
      </c>
      <c r="E11" s="101"/>
      <c r="F11" s="110"/>
      <c r="G11" s="101"/>
      <c r="H11"/>
      <c r="I11" s="109">
        <f t="shared" si="2"/>
        <v>0</v>
      </c>
      <c r="J11" s="111"/>
      <c r="K11" s="103">
        <v>8</v>
      </c>
      <c r="L11" s="104">
        <v>59</v>
      </c>
      <c r="M11" s="104">
        <v>42</v>
      </c>
      <c r="N11" s="25">
        <f t="shared" si="3"/>
        <v>70.8</v>
      </c>
      <c r="O11" s="25">
        <f t="shared" si="4"/>
        <v>50.4</v>
      </c>
    </row>
    <row r="12" spans="1:15">
      <c r="A12" s="99">
        <f t="shared" si="0"/>
        <v>9</v>
      </c>
      <c r="B12" s="109">
        <f t="shared" si="1"/>
        <v>0</v>
      </c>
      <c r="C12" s="71" t="s">
        <v>312</v>
      </c>
      <c r="D12"/>
      <c r="E12" s="101"/>
      <c r="F12" s="110"/>
      <c r="G12" s="101"/>
      <c r="H12"/>
      <c r="I12" s="109">
        <f t="shared" si="2"/>
        <v>0</v>
      </c>
      <c r="J12" s="111"/>
      <c r="K12" s="103">
        <v>9</v>
      </c>
      <c r="L12" s="104">
        <v>56</v>
      </c>
      <c r="M12" s="104">
        <v>36</v>
      </c>
      <c r="N12" s="25">
        <f t="shared" si="3"/>
        <v>67.2</v>
      </c>
      <c r="O12" s="25">
        <f t="shared" si="4"/>
        <v>43.199999999999996</v>
      </c>
    </row>
    <row r="13" spans="1:15">
      <c r="A13" s="99">
        <f t="shared" si="0"/>
        <v>10</v>
      </c>
      <c r="B13" s="109">
        <f t="shared" si="1"/>
        <v>0</v>
      </c>
      <c r="C13" s="71" t="s">
        <v>1539</v>
      </c>
      <c r="D13"/>
      <c r="E13" s="101"/>
      <c r="F13" s="110"/>
      <c r="G13" s="101"/>
      <c r="H13"/>
      <c r="I13" s="109">
        <f t="shared" si="2"/>
        <v>0</v>
      </c>
      <c r="J13" s="111"/>
      <c r="K13" s="103">
        <v>10</v>
      </c>
      <c r="L13" s="104">
        <v>53</v>
      </c>
      <c r="M13" s="104">
        <v>30</v>
      </c>
      <c r="N13" s="25">
        <f t="shared" si="3"/>
        <v>63.599999999999994</v>
      </c>
      <c r="O13" s="25">
        <f t="shared" si="4"/>
        <v>36</v>
      </c>
    </row>
    <row r="14" spans="1:15">
      <c r="A14" s="99">
        <f t="shared" si="0"/>
        <v>11</v>
      </c>
      <c r="B14" s="109">
        <f t="shared" si="1"/>
        <v>0</v>
      </c>
      <c r="C14" s="71" t="s">
        <v>412</v>
      </c>
      <c r="E14" s="101"/>
      <c r="F14" s="110"/>
      <c r="G14" s="101"/>
      <c r="H14"/>
      <c r="I14" s="109">
        <f t="shared" si="2"/>
        <v>0</v>
      </c>
      <c r="J14" s="111"/>
      <c r="K14" s="103">
        <v>11</v>
      </c>
      <c r="L14" s="104">
        <v>50</v>
      </c>
      <c r="M14" s="104">
        <v>24</v>
      </c>
      <c r="N14" s="25">
        <f t="shared" si="3"/>
        <v>60</v>
      </c>
      <c r="O14" s="25">
        <f t="shared" si="4"/>
        <v>28.799999999999997</v>
      </c>
    </row>
    <row r="15" spans="1:15">
      <c r="A15" s="99">
        <f t="shared" si="0"/>
        <v>12</v>
      </c>
      <c r="B15" s="109">
        <f t="shared" si="1"/>
        <v>0</v>
      </c>
      <c r="C15" s="25" t="s">
        <v>499</v>
      </c>
      <c r="E15" s="101"/>
      <c r="F15" s="110"/>
      <c r="G15" s="101"/>
      <c r="H15"/>
      <c r="I15" s="109">
        <f t="shared" si="2"/>
        <v>0</v>
      </c>
      <c r="J15" s="111"/>
      <c r="K15" s="103">
        <v>12</v>
      </c>
      <c r="L15" s="104">
        <v>47</v>
      </c>
      <c r="M15" s="104">
        <v>18</v>
      </c>
      <c r="N15" s="25">
        <f t="shared" si="3"/>
        <v>56.4</v>
      </c>
      <c r="O15" s="25">
        <f t="shared" si="4"/>
        <v>21.599999999999998</v>
      </c>
    </row>
    <row r="16" spans="1:15">
      <c r="A16" s="99">
        <f t="shared" si="0"/>
        <v>13</v>
      </c>
      <c r="B16" s="109">
        <f t="shared" si="1"/>
        <v>0</v>
      </c>
      <c r="C16" s="25" t="s">
        <v>1540</v>
      </c>
      <c r="E16" s="101"/>
      <c r="F16" s="110"/>
      <c r="G16" s="101"/>
      <c r="H16"/>
      <c r="I16" s="109">
        <f t="shared" si="2"/>
        <v>0</v>
      </c>
      <c r="J16" s="111"/>
      <c r="K16" s="103">
        <v>13</v>
      </c>
      <c r="L16" s="104">
        <v>44</v>
      </c>
      <c r="M16" s="104">
        <v>12</v>
      </c>
      <c r="N16" s="25">
        <f t="shared" si="3"/>
        <v>52.8</v>
      </c>
      <c r="O16" s="25">
        <f t="shared" si="4"/>
        <v>14.399999999999999</v>
      </c>
    </row>
    <row r="17" spans="1:15">
      <c r="A17" s="99">
        <f t="shared" si="0"/>
        <v>14</v>
      </c>
      <c r="B17" s="109">
        <f t="shared" si="1"/>
        <v>0</v>
      </c>
      <c r="C17" s="71" t="s">
        <v>561</v>
      </c>
      <c r="D17"/>
      <c r="E17" s="101"/>
      <c r="F17" s="110"/>
      <c r="G17" s="101"/>
      <c r="H17"/>
      <c r="I17" s="109">
        <f t="shared" si="2"/>
        <v>0</v>
      </c>
      <c r="J17" s="111"/>
      <c r="K17" s="103">
        <v>14</v>
      </c>
      <c r="L17" s="104">
        <v>41</v>
      </c>
      <c r="M17" s="104">
        <v>6</v>
      </c>
      <c r="N17" s="25">
        <f t="shared" si="3"/>
        <v>49.199999999999996</v>
      </c>
      <c r="O17" s="25">
        <f t="shared" si="4"/>
        <v>7.1999999999999993</v>
      </c>
    </row>
    <row r="18" spans="1:15">
      <c r="A18" s="99">
        <f t="shared" si="0"/>
        <v>15</v>
      </c>
      <c r="B18" s="109">
        <f t="shared" si="1"/>
        <v>0</v>
      </c>
      <c r="C18" s="71" t="s">
        <v>503</v>
      </c>
      <c r="D18"/>
      <c r="E18" s="101"/>
      <c r="F18" s="110"/>
      <c r="G18" s="101"/>
      <c r="H18"/>
      <c r="I18" s="109">
        <f t="shared" si="2"/>
        <v>0</v>
      </c>
      <c r="J18" s="111"/>
      <c r="K18" s="103">
        <v>15</v>
      </c>
      <c r="L18" s="104">
        <v>38</v>
      </c>
      <c r="M18" s="104">
        <v>3</v>
      </c>
      <c r="N18" s="25">
        <f t="shared" si="3"/>
        <v>45.6</v>
      </c>
      <c r="O18" s="25">
        <f t="shared" si="4"/>
        <v>3.5999999999999996</v>
      </c>
    </row>
    <row r="19" spans="1:15">
      <c r="A19" s="99">
        <f t="shared" si="0"/>
        <v>16</v>
      </c>
      <c r="B19" s="109">
        <f t="shared" si="1"/>
        <v>0</v>
      </c>
      <c r="C19" s="71" t="s">
        <v>374</v>
      </c>
      <c r="D19"/>
      <c r="E19" s="101"/>
      <c r="F19" s="110"/>
      <c r="G19" s="101"/>
      <c r="H19" s="101"/>
      <c r="I19" s="109">
        <f t="shared" si="2"/>
        <v>0</v>
      </c>
      <c r="J19" s="111"/>
      <c r="K19" s="103">
        <v>16</v>
      </c>
      <c r="L19" s="104">
        <v>35</v>
      </c>
      <c r="M19" s="104"/>
      <c r="N19" s="25">
        <f t="shared" ref="N19:N36" si="5">1.2*L19</f>
        <v>42</v>
      </c>
      <c r="O19"/>
    </row>
    <row r="20" spans="1:15">
      <c r="A20" s="99">
        <f t="shared" si="0"/>
        <v>17</v>
      </c>
      <c r="B20" s="109">
        <f t="shared" si="1"/>
        <v>0</v>
      </c>
      <c r="C20" s="71" t="s">
        <v>829</v>
      </c>
      <c r="E20" s="101"/>
      <c r="F20" s="110"/>
      <c r="G20" s="101"/>
      <c r="H20"/>
      <c r="I20" s="109">
        <f t="shared" si="2"/>
        <v>0</v>
      </c>
      <c r="J20" s="111"/>
      <c r="K20" s="103">
        <v>17</v>
      </c>
      <c r="L20" s="104">
        <v>32</v>
      </c>
      <c r="M20" s="104"/>
      <c r="N20" s="25">
        <f t="shared" si="5"/>
        <v>38.4</v>
      </c>
      <c r="O20"/>
    </row>
    <row r="21" spans="1:15">
      <c r="A21" s="99">
        <f t="shared" si="0"/>
        <v>18</v>
      </c>
      <c r="B21" s="109">
        <f t="shared" si="1"/>
        <v>0</v>
      </c>
      <c r="C21" s="71" t="s">
        <v>1541</v>
      </c>
      <c r="D21"/>
      <c r="E21" s="101"/>
      <c r="F21" s="110"/>
      <c r="G21" s="101"/>
      <c r="H21"/>
      <c r="I21" s="109">
        <f t="shared" si="2"/>
        <v>0</v>
      </c>
      <c r="J21" s="111"/>
      <c r="K21" s="103">
        <v>18</v>
      </c>
      <c r="L21" s="104">
        <v>29</v>
      </c>
      <c r="M21" s="104"/>
      <c r="N21" s="25">
        <f t="shared" si="5"/>
        <v>34.799999999999997</v>
      </c>
      <c r="O21"/>
    </row>
    <row r="22" spans="1:15">
      <c r="A22" s="99">
        <f t="shared" si="0"/>
        <v>19</v>
      </c>
      <c r="B22" s="109">
        <f t="shared" si="1"/>
        <v>0</v>
      </c>
      <c r="C22" s="25" t="s">
        <v>1542</v>
      </c>
      <c r="E22" s="101"/>
      <c r="F22" s="110"/>
      <c r="G22" s="101"/>
      <c r="H22"/>
      <c r="I22" s="109">
        <f t="shared" si="2"/>
        <v>0</v>
      </c>
      <c r="J22" s="111"/>
      <c r="K22" s="103">
        <v>19</v>
      </c>
      <c r="L22" s="104">
        <v>26</v>
      </c>
      <c r="M22" s="104"/>
      <c r="N22" s="25">
        <f t="shared" si="5"/>
        <v>31.2</v>
      </c>
      <c r="O22"/>
    </row>
    <row r="23" spans="1:15">
      <c r="A23" s="99">
        <f t="shared" si="0"/>
        <v>20</v>
      </c>
      <c r="B23" s="109">
        <f t="shared" si="1"/>
        <v>0</v>
      </c>
      <c r="C23" s="71" t="s">
        <v>581</v>
      </c>
      <c r="D23"/>
      <c r="E23" s="101"/>
      <c r="F23" s="110"/>
      <c r="G23" s="101"/>
      <c r="H23" s="101"/>
      <c r="I23" s="109">
        <f t="shared" si="2"/>
        <v>0</v>
      </c>
      <c r="J23" s="111"/>
      <c r="K23" s="103">
        <v>20</v>
      </c>
      <c r="L23" s="104">
        <v>23</v>
      </c>
      <c r="M23" s="104"/>
      <c r="N23" s="25">
        <f t="shared" si="5"/>
        <v>27.599999999999998</v>
      </c>
      <c r="O23"/>
    </row>
    <row r="24" spans="1:15">
      <c r="A24" s="99">
        <f t="shared" si="0"/>
        <v>21</v>
      </c>
      <c r="B24" s="109">
        <f t="shared" si="1"/>
        <v>0</v>
      </c>
      <c r="C24" s="71" t="s">
        <v>664</v>
      </c>
      <c r="D24"/>
      <c r="E24" s="101"/>
      <c r="F24" s="110"/>
      <c r="G24" s="101"/>
      <c r="H24"/>
      <c r="I24" s="109">
        <f t="shared" si="2"/>
        <v>0</v>
      </c>
      <c r="J24" s="111"/>
      <c r="K24" s="103">
        <v>21</v>
      </c>
      <c r="L24" s="104">
        <v>20</v>
      </c>
      <c r="M24" s="104"/>
      <c r="N24" s="25">
        <f t="shared" si="5"/>
        <v>24</v>
      </c>
      <c r="O24"/>
    </row>
    <row r="25" spans="1:15">
      <c r="A25" s="99">
        <f t="shared" si="0"/>
        <v>22</v>
      </c>
      <c r="B25" s="109">
        <f t="shared" si="1"/>
        <v>0</v>
      </c>
      <c r="C25" s="71" t="s">
        <v>697</v>
      </c>
      <c r="D25"/>
      <c r="E25" s="101"/>
      <c r="F25" s="110"/>
      <c r="G25" s="101"/>
      <c r="H25"/>
      <c r="I25" s="109">
        <f t="shared" si="2"/>
        <v>0</v>
      </c>
      <c r="J25" s="111"/>
      <c r="K25" s="103">
        <v>22</v>
      </c>
      <c r="L25" s="104">
        <v>18</v>
      </c>
      <c r="M25" s="104"/>
      <c r="N25" s="25">
        <f t="shared" si="5"/>
        <v>21.599999999999998</v>
      </c>
      <c r="O25"/>
    </row>
    <row r="26" spans="1:15">
      <c r="A26" s="99">
        <f t="shared" si="0"/>
        <v>23</v>
      </c>
      <c r="B26" s="109">
        <f t="shared" si="1"/>
        <v>0</v>
      </c>
      <c r="C26" s="71" t="s">
        <v>760</v>
      </c>
      <c r="D26"/>
      <c r="E26" s="101"/>
      <c r="F26" s="110"/>
      <c r="G26" s="101"/>
      <c r="H26"/>
      <c r="I26" s="109">
        <f t="shared" si="2"/>
        <v>0</v>
      </c>
      <c r="J26" s="111"/>
      <c r="K26" s="103">
        <v>23</v>
      </c>
      <c r="L26" s="104">
        <v>16</v>
      </c>
      <c r="M26" s="104"/>
      <c r="N26" s="25">
        <f t="shared" si="5"/>
        <v>19.2</v>
      </c>
      <c r="O26"/>
    </row>
    <row r="27" spans="1:15">
      <c r="A27" s="99">
        <f t="shared" si="0"/>
        <v>24</v>
      </c>
      <c r="B27" s="109">
        <f t="shared" si="1"/>
        <v>0</v>
      </c>
      <c r="C27" s="71" t="s">
        <v>780</v>
      </c>
      <c r="D27"/>
      <c r="E27" s="101"/>
      <c r="F27" s="110"/>
      <c r="G27" s="101"/>
      <c r="H27"/>
      <c r="I27" s="109">
        <f t="shared" si="2"/>
        <v>0</v>
      </c>
      <c r="J27" s="111"/>
      <c r="K27" s="103">
        <v>24</v>
      </c>
      <c r="L27" s="104">
        <v>14</v>
      </c>
      <c r="M27" s="104"/>
      <c r="N27" s="25">
        <f t="shared" si="5"/>
        <v>16.8</v>
      </c>
      <c r="O27"/>
    </row>
    <row r="28" spans="1:15">
      <c r="A28" s="99">
        <f t="shared" si="0"/>
        <v>25</v>
      </c>
      <c r="B28" s="109">
        <f t="shared" si="1"/>
        <v>0</v>
      </c>
      <c r="C28" s="71" t="s">
        <v>298</v>
      </c>
      <c r="D28"/>
      <c r="E28" s="101"/>
      <c r="F28" s="110"/>
      <c r="G28" s="101"/>
      <c r="H28"/>
      <c r="I28" s="109">
        <f t="shared" si="2"/>
        <v>0</v>
      </c>
      <c r="J28" s="111"/>
      <c r="K28" s="103">
        <v>25</v>
      </c>
      <c r="L28" s="104">
        <v>12</v>
      </c>
      <c r="M28" s="104"/>
      <c r="N28" s="25">
        <f t="shared" si="5"/>
        <v>14.399999999999999</v>
      </c>
      <c r="O28"/>
    </row>
    <row r="29" spans="1:15">
      <c r="A29" s="99">
        <f t="shared" si="0"/>
        <v>26</v>
      </c>
      <c r="B29" s="109">
        <f t="shared" si="1"/>
        <v>0</v>
      </c>
      <c r="C29" s="71" t="s">
        <v>1543</v>
      </c>
      <c r="D29"/>
      <c r="E29" s="101"/>
      <c r="F29" s="110"/>
      <c r="G29" s="101"/>
      <c r="H29"/>
      <c r="I29" s="109">
        <f t="shared" si="2"/>
        <v>0</v>
      </c>
      <c r="J29" s="111"/>
      <c r="K29" s="103">
        <v>26</v>
      </c>
      <c r="L29" s="104">
        <v>10</v>
      </c>
      <c r="M29" s="104"/>
      <c r="N29" s="25">
        <f t="shared" si="5"/>
        <v>12</v>
      </c>
      <c r="O29"/>
    </row>
    <row r="30" spans="1:15">
      <c r="A30" s="99">
        <f t="shared" si="0"/>
        <v>27</v>
      </c>
      <c r="B30" s="109">
        <f t="shared" si="1"/>
        <v>0</v>
      </c>
      <c r="C30" s="71" t="s">
        <v>1544</v>
      </c>
      <c r="D30"/>
      <c r="E30" s="101"/>
      <c r="F30" s="110"/>
      <c r="G30" s="101"/>
      <c r="H30"/>
      <c r="I30" s="109">
        <f t="shared" si="2"/>
        <v>0</v>
      </c>
      <c r="J30" s="111"/>
      <c r="K30" s="103">
        <v>27</v>
      </c>
      <c r="L30" s="104">
        <v>8</v>
      </c>
      <c r="M30" s="104"/>
      <c r="N30" s="25">
        <f t="shared" si="5"/>
        <v>9.6</v>
      </c>
      <c r="O30"/>
    </row>
    <row r="31" spans="1:15">
      <c r="A31" s="99">
        <f t="shared" si="0"/>
        <v>28</v>
      </c>
      <c r="B31" s="109">
        <f t="shared" si="1"/>
        <v>0</v>
      </c>
      <c r="C31" s="71" t="s">
        <v>833</v>
      </c>
      <c r="D31"/>
      <c r="E31" s="101"/>
      <c r="F31" s="110"/>
      <c r="G31" s="101"/>
      <c r="H31"/>
      <c r="I31" s="109">
        <f t="shared" si="2"/>
        <v>0</v>
      </c>
      <c r="J31" s="111"/>
      <c r="K31" s="103">
        <v>27</v>
      </c>
      <c r="L31" s="104">
        <v>8</v>
      </c>
      <c r="M31" s="104"/>
      <c r="N31" s="25">
        <f t="shared" si="5"/>
        <v>9.6</v>
      </c>
      <c r="O31"/>
    </row>
    <row r="32" spans="1:15">
      <c r="A32" s="99">
        <f t="shared" si="0"/>
        <v>29</v>
      </c>
      <c r="B32" s="109">
        <f t="shared" si="1"/>
        <v>0</v>
      </c>
      <c r="C32" s="25" t="s">
        <v>874</v>
      </c>
      <c r="D32"/>
      <c r="E32" s="101"/>
      <c r="F32" s="110"/>
      <c r="G32" s="101"/>
      <c r="H32"/>
      <c r="I32" s="109">
        <f t="shared" si="2"/>
        <v>0</v>
      </c>
      <c r="J32" s="111"/>
      <c r="K32" s="103">
        <v>27</v>
      </c>
      <c r="L32" s="104">
        <v>8</v>
      </c>
      <c r="M32" s="104"/>
      <c r="N32" s="25">
        <f t="shared" si="5"/>
        <v>9.6</v>
      </c>
      <c r="O32"/>
    </row>
    <row r="33" spans="1:15">
      <c r="A33" s="99">
        <f t="shared" si="0"/>
        <v>30</v>
      </c>
      <c r="B33" s="109">
        <f t="shared" si="1"/>
        <v>0</v>
      </c>
      <c r="C33" s="71" t="s">
        <v>1515</v>
      </c>
      <c r="D33"/>
      <c r="E33" s="101"/>
      <c r="F33" s="110"/>
      <c r="G33" s="101"/>
      <c r="H33"/>
      <c r="I33" s="109">
        <f t="shared" si="2"/>
        <v>0</v>
      </c>
      <c r="J33" s="111"/>
      <c r="K33" s="103">
        <v>27</v>
      </c>
      <c r="L33" s="104">
        <v>8</v>
      </c>
      <c r="M33" s="104"/>
      <c r="N33" s="25">
        <f t="shared" si="5"/>
        <v>9.6</v>
      </c>
      <c r="O33"/>
    </row>
    <row r="34" spans="1:15">
      <c r="A34" s="99"/>
      <c r="B34" s="109"/>
      <c r="C34" s="25"/>
      <c r="D34"/>
      <c r="E34" s="101"/>
      <c r="F34" s="110"/>
      <c r="G34" s="101"/>
      <c r="H34"/>
      <c r="I34" s="109"/>
      <c r="J34" s="111"/>
      <c r="K34" s="103">
        <v>28</v>
      </c>
      <c r="L34" s="104">
        <v>6</v>
      </c>
      <c r="M34" s="104"/>
      <c r="N34" s="25">
        <f t="shared" si="5"/>
        <v>7.1999999999999993</v>
      </c>
      <c r="O34"/>
    </row>
    <row r="35" spans="1:15">
      <c r="A35" s="99"/>
      <c r="B35" s="109"/>
      <c r="C35" s="63" t="s">
        <v>1545</v>
      </c>
      <c r="D35"/>
      <c r="E35" s="101"/>
      <c r="F35" s="110"/>
      <c r="G35" s="101"/>
      <c r="H35"/>
      <c r="I35" s="109"/>
      <c r="J35" s="111"/>
      <c r="K35" s="103">
        <v>29</v>
      </c>
      <c r="L35" s="104">
        <v>4</v>
      </c>
      <c r="M35" s="104"/>
      <c r="N35" s="25">
        <f t="shared" si="5"/>
        <v>4.8</v>
      </c>
      <c r="O35"/>
    </row>
    <row r="36" spans="1:15">
      <c r="A36" s="99">
        <f t="shared" ref="A36:A43" si="6">ROW()-35</f>
        <v>1</v>
      </c>
      <c r="B36" s="109">
        <f t="shared" ref="B36:B43" si="7">I36</f>
        <v>0</v>
      </c>
      <c r="C36" s="71" t="s">
        <v>1175</v>
      </c>
      <c r="E36" s="101"/>
      <c r="F36" s="110"/>
      <c r="G36" s="101"/>
      <c r="H36"/>
      <c r="I36" s="109">
        <f t="shared" ref="I36:I43" si="8">SUM(D36:H36)</f>
        <v>0</v>
      </c>
      <c r="J36" s="111"/>
      <c r="K36" s="103">
        <v>30</v>
      </c>
      <c r="L36" s="104">
        <v>2</v>
      </c>
      <c r="M36" s="104"/>
      <c r="N36" s="25">
        <f t="shared" si="5"/>
        <v>2.4</v>
      </c>
      <c r="O36"/>
    </row>
    <row r="37" spans="1:15">
      <c r="A37" s="99">
        <f t="shared" si="6"/>
        <v>2</v>
      </c>
      <c r="B37" s="109">
        <f t="shared" si="7"/>
        <v>0</v>
      </c>
      <c r="C37" s="25" t="s">
        <v>1189</v>
      </c>
      <c r="E37" s="101"/>
      <c r="F37" s="110"/>
      <c r="G37" s="101"/>
      <c r="H37"/>
      <c r="I37" s="109">
        <f t="shared" si="8"/>
        <v>0</v>
      </c>
      <c r="J37" s="111"/>
      <c r="K37" s="103"/>
      <c r="L37" s="104"/>
      <c r="M37" s="104"/>
      <c r="N37"/>
      <c r="O37"/>
    </row>
    <row r="38" spans="1:15">
      <c r="A38" s="99">
        <f t="shared" si="6"/>
        <v>3</v>
      </c>
      <c r="B38" s="109">
        <f t="shared" si="7"/>
        <v>0</v>
      </c>
      <c r="C38" s="71" t="s">
        <v>1278</v>
      </c>
      <c r="E38" s="101"/>
      <c r="F38" s="110"/>
      <c r="G38" s="101"/>
      <c r="H38"/>
      <c r="I38" s="109">
        <f t="shared" si="8"/>
        <v>0</v>
      </c>
      <c r="J38" s="111"/>
      <c r="K38" s="103"/>
      <c r="L38" s="104"/>
      <c r="M38" s="104"/>
      <c r="N38"/>
      <c r="O38"/>
    </row>
    <row r="39" spans="1:15">
      <c r="A39" s="99">
        <f t="shared" si="6"/>
        <v>4</v>
      </c>
      <c r="B39" s="109">
        <f t="shared" si="7"/>
        <v>0</v>
      </c>
      <c r="C39" s="71" t="s">
        <v>1206</v>
      </c>
      <c r="D39"/>
      <c r="E39" s="101"/>
      <c r="F39" s="110"/>
      <c r="G39" s="101"/>
      <c r="H39"/>
      <c r="I39" s="109">
        <f t="shared" si="8"/>
        <v>0</v>
      </c>
      <c r="J39" s="111"/>
      <c r="K39" s="103"/>
      <c r="L39" s="104"/>
      <c r="M39" s="104"/>
      <c r="N39"/>
      <c r="O39"/>
    </row>
    <row r="40" spans="1:15">
      <c r="A40" s="99">
        <f t="shared" si="6"/>
        <v>5</v>
      </c>
      <c r="B40" s="109">
        <f t="shared" si="7"/>
        <v>0</v>
      </c>
      <c r="C40" s="25" t="s">
        <v>1272</v>
      </c>
      <c r="E40" s="101"/>
      <c r="F40" s="110"/>
      <c r="G40" s="101"/>
      <c r="H40"/>
      <c r="I40" s="109">
        <f t="shared" si="8"/>
        <v>0</v>
      </c>
      <c r="J40" s="111"/>
      <c r="K40" s="25"/>
      <c r="L40" s="25"/>
      <c r="M40" s="25"/>
    </row>
    <row r="41" spans="1:15">
      <c r="A41" s="99">
        <f t="shared" si="6"/>
        <v>6</v>
      </c>
      <c r="B41" s="109">
        <f t="shared" si="7"/>
        <v>0</v>
      </c>
      <c r="C41" s="25" t="s">
        <v>1546</v>
      </c>
      <c r="E41" s="101"/>
      <c r="F41" s="110"/>
      <c r="G41" s="101"/>
      <c r="H41"/>
      <c r="I41" s="109">
        <f t="shared" si="8"/>
        <v>0</v>
      </c>
      <c r="J41" s="111"/>
    </row>
    <row r="42" spans="1:15">
      <c r="A42" s="99">
        <f t="shared" si="6"/>
        <v>7</v>
      </c>
      <c r="B42" s="109">
        <f t="shared" si="7"/>
        <v>0</v>
      </c>
      <c r="C42" s="71" t="s">
        <v>1396</v>
      </c>
      <c r="D42"/>
      <c r="E42" s="101"/>
      <c r="F42" s="110"/>
      <c r="G42" s="101"/>
      <c r="H42"/>
      <c r="I42" s="109">
        <f t="shared" si="8"/>
        <v>0</v>
      </c>
      <c r="J42" s="111"/>
    </row>
    <row r="43" spans="1:15">
      <c r="A43" s="99">
        <f t="shared" si="6"/>
        <v>8</v>
      </c>
      <c r="B43" s="109">
        <f t="shared" si="7"/>
        <v>0</v>
      </c>
      <c r="C43" s="71" t="s">
        <v>1407</v>
      </c>
      <c r="D43"/>
      <c r="E43" s="101"/>
      <c r="F43" s="110"/>
      <c r="G43" s="101"/>
      <c r="H43"/>
      <c r="I43" s="109">
        <f t="shared" si="8"/>
        <v>0</v>
      </c>
      <c r="J43" s="111"/>
    </row>
    <row r="44" spans="1:15">
      <c r="A44" s="99"/>
      <c r="B44" s="109"/>
      <c r="C44" s="25"/>
      <c r="D44"/>
      <c r="E44" s="101"/>
      <c r="F44" s="110"/>
      <c r="G44" s="101"/>
      <c r="H44"/>
      <c r="I44" s="109"/>
      <c r="J44" s="111"/>
    </row>
    <row r="45" spans="1:15">
      <c r="A45" s="99"/>
      <c r="B45" s="109"/>
      <c r="C45" s="24" t="s">
        <v>1547</v>
      </c>
      <c r="D45"/>
      <c r="E45" s="101"/>
      <c r="F45" s="110"/>
      <c r="G45" s="101"/>
      <c r="H45"/>
      <c r="I45" s="109"/>
      <c r="J45" s="111"/>
    </row>
    <row r="46" spans="1:15">
      <c r="A46" s="99">
        <f t="shared" ref="A46:A91" si="9">ROW()-45</f>
        <v>1</v>
      </c>
      <c r="B46" s="109">
        <f t="shared" ref="B46:B91" si="10">I46</f>
        <v>0</v>
      </c>
      <c r="C46" s="25" t="s">
        <v>143</v>
      </c>
      <c r="E46" s="101"/>
      <c r="G46" s="101"/>
      <c r="I46" s="109">
        <f t="shared" ref="I46:I91" si="11">SUM(D46:H46)</f>
        <v>0</v>
      </c>
      <c r="J46" s="111"/>
    </row>
    <row r="47" spans="1:15">
      <c r="A47" s="99">
        <f t="shared" si="9"/>
        <v>2</v>
      </c>
      <c r="B47" s="109">
        <f t="shared" si="10"/>
        <v>0</v>
      </c>
      <c r="C47" s="25" t="s">
        <v>136</v>
      </c>
      <c r="E47" s="101"/>
      <c r="G47" s="101"/>
      <c r="I47" s="109">
        <f t="shared" si="11"/>
        <v>0</v>
      </c>
      <c r="J47" s="111"/>
    </row>
    <row r="48" spans="1:15">
      <c r="A48" s="99">
        <f t="shared" si="9"/>
        <v>3</v>
      </c>
      <c r="B48" s="109">
        <f t="shared" si="10"/>
        <v>0</v>
      </c>
      <c r="C48" s="25" t="s">
        <v>140</v>
      </c>
      <c r="E48" s="101"/>
      <c r="G48" s="101"/>
      <c r="I48" s="109">
        <f t="shared" si="11"/>
        <v>0</v>
      </c>
      <c r="J48" s="111"/>
    </row>
    <row r="49" spans="1:10">
      <c r="A49" s="99">
        <f t="shared" si="9"/>
        <v>4</v>
      </c>
      <c r="B49" s="109">
        <f t="shared" si="10"/>
        <v>0</v>
      </c>
      <c r="C49" s="25" t="s">
        <v>1497</v>
      </c>
      <c r="E49" s="101"/>
      <c r="G49" s="101"/>
      <c r="I49" s="109">
        <f t="shared" si="11"/>
        <v>0</v>
      </c>
      <c r="J49" s="111"/>
    </row>
    <row r="50" spans="1:10">
      <c r="A50" s="99">
        <f t="shared" si="9"/>
        <v>5</v>
      </c>
      <c r="B50" s="109">
        <f t="shared" si="10"/>
        <v>0</v>
      </c>
      <c r="C50" s="25" t="s">
        <v>160</v>
      </c>
      <c r="E50" s="101"/>
      <c r="G50" s="101"/>
      <c r="I50" s="109">
        <f t="shared" si="11"/>
        <v>0</v>
      </c>
      <c r="J50" s="111"/>
    </row>
    <row r="51" spans="1:10">
      <c r="A51" s="99">
        <f t="shared" si="9"/>
        <v>6</v>
      </c>
      <c r="B51" s="109">
        <f t="shared" si="10"/>
        <v>0</v>
      </c>
      <c r="C51" s="25" t="s">
        <v>230</v>
      </c>
      <c r="E51" s="101"/>
      <c r="G51" s="101"/>
      <c r="I51" s="109">
        <f t="shared" si="11"/>
        <v>0</v>
      </c>
      <c r="J51" s="111"/>
    </row>
    <row r="52" spans="1:10">
      <c r="A52" s="99">
        <f t="shared" si="9"/>
        <v>7</v>
      </c>
      <c r="B52" s="109">
        <f t="shared" si="10"/>
        <v>0</v>
      </c>
      <c r="C52" s="25" t="s">
        <v>217</v>
      </c>
      <c r="E52" s="101"/>
      <c r="G52" s="101"/>
      <c r="I52" s="109">
        <f t="shared" si="11"/>
        <v>0</v>
      </c>
      <c r="J52" s="111"/>
    </row>
    <row r="53" spans="1:10">
      <c r="A53" s="99">
        <f t="shared" si="9"/>
        <v>8</v>
      </c>
      <c r="B53" s="109">
        <f t="shared" si="10"/>
        <v>0</v>
      </c>
      <c r="C53" s="25" t="s">
        <v>164</v>
      </c>
      <c r="E53" s="101"/>
      <c r="G53" s="101"/>
      <c r="I53" s="109">
        <f t="shared" si="11"/>
        <v>0</v>
      </c>
      <c r="J53" s="111"/>
    </row>
    <row r="54" spans="1:10">
      <c r="A54" s="99">
        <f t="shared" si="9"/>
        <v>9</v>
      </c>
      <c r="B54" s="109">
        <f t="shared" si="10"/>
        <v>0</v>
      </c>
      <c r="C54" s="25" t="s">
        <v>273</v>
      </c>
      <c r="E54" s="101"/>
      <c r="G54" s="101"/>
      <c r="I54" s="109">
        <f t="shared" si="11"/>
        <v>0</v>
      </c>
      <c r="J54" s="111"/>
    </row>
    <row r="55" spans="1:10">
      <c r="A55" s="99">
        <f t="shared" si="9"/>
        <v>10</v>
      </c>
      <c r="B55" s="109">
        <f t="shared" si="10"/>
        <v>0</v>
      </c>
      <c r="C55" s="25" t="s">
        <v>343</v>
      </c>
      <c r="D55"/>
      <c r="E55" s="101"/>
      <c r="G55" s="101"/>
      <c r="I55" s="109">
        <f t="shared" si="11"/>
        <v>0</v>
      </c>
      <c r="J55" s="111"/>
    </row>
    <row r="56" spans="1:10">
      <c r="A56" s="99">
        <f t="shared" si="9"/>
        <v>11</v>
      </c>
      <c r="B56" s="109">
        <f t="shared" si="10"/>
        <v>0</v>
      </c>
      <c r="C56" s="25" t="s">
        <v>431</v>
      </c>
      <c r="D56"/>
      <c r="E56" s="101"/>
      <c r="G56" s="101"/>
      <c r="I56" s="109">
        <f t="shared" si="11"/>
        <v>0</v>
      </c>
      <c r="J56" s="111"/>
    </row>
    <row r="57" spans="1:10">
      <c r="A57" s="99">
        <f t="shared" si="9"/>
        <v>12</v>
      </c>
      <c r="B57" s="109">
        <f t="shared" si="10"/>
        <v>0</v>
      </c>
      <c r="C57" s="25" t="s">
        <v>191</v>
      </c>
      <c r="D57"/>
      <c r="E57" s="101"/>
      <c r="G57" s="101"/>
      <c r="I57" s="109">
        <f t="shared" si="11"/>
        <v>0</v>
      </c>
      <c r="J57" s="111"/>
    </row>
    <row r="58" spans="1:10">
      <c r="A58" s="99">
        <f t="shared" si="9"/>
        <v>13</v>
      </c>
      <c r="B58" s="109">
        <f t="shared" si="10"/>
        <v>0</v>
      </c>
      <c r="C58" s="25" t="s">
        <v>292</v>
      </c>
      <c r="E58" s="101"/>
      <c r="G58" s="101"/>
      <c r="I58" s="109">
        <f t="shared" si="11"/>
        <v>0</v>
      </c>
      <c r="J58" s="111"/>
    </row>
    <row r="59" spans="1:10">
      <c r="A59" s="99">
        <f t="shared" si="9"/>
        <v>14</v>
      </c>
      <c r="B59" s="109">
        <f t="shared" si="10"/>
        <v>0</v>
      </c>
      <c r="C59" s="25" t="s">
        <v>1548</v>
      </c>
      <c r="D59" s="112"/>
      <c r="E59" s="101"/>
      <c r="G59" s="101"/>
      <c r="I59" s="109">
        <f t="shared" si="11"/>
        <v>0</v>
      </c>
      <c r="J59" s="111"/>
    </row>
    <row r="60" spans="1:10">
      <c r="A60" s="99">
        <f t="shared" si="9"/>
        <v>15</v>
      </c>
      <c r="B60" s="109">
        <f t="shared" si="10"/>
        <v>0</v>
      </c>
      <c r="C60" s="25" t="s">
        <v>345</v>
      </c>
      <c r="D60"/>
      <c r="E60" s="101"/>
      <c r="G60" s="101"/>
      <c r="I60" s="109">
        <f t="shared" si="11"/>
        <v>0</v>
      </c>
      <c r="J60" s="111"/>
    </row>
    <row r="61" spans="1:10">
      <c r="A61" s="99">
        <f t="shared" si="9"/>
        <v>16</v>
      </c>
      <c r="B61" s="109">
        <f t="shared" si="10"/>
        <v>0</v>
      </c>
      <c r="C61" s="25" t="s">
        <v>476</v>
      </c>
      <c r="D61"/>
      <c r="E61" s="101"/>
      <c r="G61" s="101"/>
      <c r="I61" s="109">
        <f t="shared" si="11"/>
        <v>0</v>
      </c>
      <c r="J61" s="111"/>
    </row>
    <row r="62" spans="1:10">
      <c r="A62" s="99">
        <f t="shared" si="9"/>
        <v>17</v>
      </c>
      <c r="B62" s="109">
        <f t="shared" si="10"/>
        <v>0</v>
      </c>
      <c r="C62" s="25" t="s">
        <v>358</v>
      </c>
      <c r="D62"/>
      <c r="E62" s="101"/>
      <c r="G62" s="101"/>
      <c r="I62" s="109">
        <f t="shared" si="11"/>
        <v>0</v>
      </c>
      <c r="J62" s="111"/>
    </row>
    <row r="63" spans="1:10">
      <c r="A63" s="99">
        <f t="shared" si="9"/>
        <v>18</v>
      </c>
      <c r="B63" s="109">
        <f t="shared" si="10"/>
        <v>0</v>
      </c>
      <c r="C63" s="25" t="s">
        <v>319</v>
      </c>
      <c r="E63" s="101"/>
      <c r="G63" s="101"/>
      <c r="I63" s="109">
        <f t="shared" si="11"/>
        <v>0</v>
      </c>
      <c r="J63" s="111"/>
    </row>
    <row r="64" spans="1:10">
      <c r="A64" s="99">
        <f t="shared" si="9"/>
        <v>19</v>
      </c>
      <c r="B64" s="109">
        <f t="shared" si="10"/>
        <v>0</v>
      </c>
      <c r="C64" s="25" t="s">
        <v>1549</v>
      </c>
      <c r="D64"/>
      <c r="E64" s="101"/>
      <c r="G64" s="101"/>
      <c r="I64" s="109">
        <f t="shared" si="11"/>
        <v>0</v>
      </c>
      <c r="J64" s="111"/>
    </row>
    <row r="65" spans="1:10">
      <c r="A65" s="99">
        <f t="shared" si="9"/>
        <v>20</v>
      </c>
      <c r="B65" s="109">
        <f t="shared" si="10"/>
        <v>0</v>
      </c>
      <c r="C65" s="25" t="s">
        <v>334</v>
      </c>
      <c r="E65" s="101"/>
      <c r="G65" s="101"/>
      <c r="I65" s="109">
        <f t="shared" si="11"/>
        <v>0</v>
      </c>
      <c r="J65" s="111"/>
    </row>
    <row r="66" spans="1:10">
      <c r="A66" s="99">
        <f t="shared" si="9"/>
        <v>21</v>
      </c>
      <c r="B66" s="109">
        <f t="shared" si="10"/>
        <v>0</v>
      </c>
      <c r="C66" s="25" t="s">
        <v>366</v>
      </c>
      <c r="E66" s="101"/>
      <c r="G66" s="101"/>
      <c r="I66" s="109">
        <f t="shared" si="11"/>
        <v>0</v>
      </c>
      <c r="J66" s="111"/>
    </row>
    <row r="67" spans="1:10">
      <c r="A67" s="99">
        <f t="shared" si="9"/>
        <v>22</v>
      </c>
      <c r="B67" s="109">
        <f t="shared" si="10"/>
        <v>0</v>
      </c>
      <c r="C67" s="25" t="s">
        <v>1550</v>
      </c>
      <c r="D67"/>
      <c r="E67" s="101"/>
      <c r="G67" s="101"/>
      <c r="I67" s="109">
        <f t="shared" si="11"/>
        <v>0</v>
      </c>
      <c r="J67" s="111"/>
    </row>
    <row r="68" spans="1:10">
      <c r="A68" s="99">
        <f t="shared" si="9"/>
        <v>23</v>
      </c>
      <c r="B68" s="109">
        <f t="shared" si="10"/>
        <v>0</v>
      </c>
      <c r="C68" s="25" t="s">
        <v>413</v>
      </c>
      <c r="E68" s="101"/>
      <c r="G68" s="101"/>
      <c r="I68" s="109">
        <f t="shared" si="11"/>
        <v>0</v>
      </c>
      <c r="J68" s="111"/>
    </row>
    <row r="69" spans="1:10">
      <c r="A69" s="99">
        <f t="shared" si="9"/>
        <v>24</v>
      </c>
      <c r="B69" s="109">
        <f t="shared" si="10"/>
        <v>0</v>
      </c>
      <c r="C69" s="25" t="s">
        <v>1551</v>
      </c>
      <c r="E69" s="101"/>
      <c r="G69" s="101"/>
      <c r="I69" s="109">
        <f t="shared" si="11"/>
        <v>0</v>
      </c>
      <c r="J69" s="111"/>
    </row>
    <row r="70" spans="1:10">
      <c r="A70" s="99">
        <f t="shared" si="9"/>
        <v>25</v>
      </c>
      <c r="B70" s="109">
        <f t="shared" si="10"/>
        <v>0</v>
      </c>
      <c r="C70" s="25" t="s">
        <v>1552</v>
      </c>
      <c r="E70" s="101"/>
      <c r="G70" s="101"/>
      <c r="I70" s="109">
        <f t="shared" si="11"/>
        <v>0</v>
      </c>
      <c r="J70" s="111"/>
    </row>
    <row r="71" spans="1:10">
      <c r="A71" s="99">
        <f t="shared" si="9"/>
        <v>26</v>
      </c>
      <c r="B71" s="109">
        <f t="shared" si="10"/>
        <v>0</v>
      </c>
      <c r="C71" s="25" t="s">
        <v>746</v>
      </c>
      <c r="E71" s="101"/>
      <c r="G71" s="101"/>
      <c r="I71" s="109">
        <f t="shared" si="11"/>
        <v>0</v>
      </c>
      <c r="J71" s="111"/>
    </row>
    <row r="72" spans="1:10">
      <c r="A72" s="99">
        <f t="shared" si="9"/>
        <v>27</v>
      </c>
      <c r="B72" s="109">
        <f t="shared" si="10"/>
        <v>0</v>
      </c>
      <c r="C72" s="25" t="s">
        <v>1553</v>
      </c>
      <c r="E72" s="101"/>
      <c r="G72" s="101"/>
      <c r="I72" s="109">
        <f t="shared" si="11"/>
        <v>0</v>
      </c>
      <c r="J72" s="111"/>
    </row>
    <row r="73" spans="1:10">
      <c r="A73" s="99">
        <f t="shared" si="9"/>
        <v>28</v>
      </c>
      <c r="B73" s="109">
        <f t="shared" si="10"/>
        <v>0</v>
      </c>
      <c r="C73" s="25" t="s">
        <v>1554</v>
      </c>
      <c r="E73" s="101"/>
      <c r="G73" s="101"/>
      <c r="I73" s="109">
        <f t="shared" si="11"/>
        <v>0</v>
      </c>
      <c r="J73" s="111"/>
    </row>
    <row r="74" spans="1:10">
      <c r="A74" s="99">
        <f t="shared" si="9"/>
        <v>29</v>
      </c>
      <c r="B74" s="109">
        <f t="shared" si="10"/>
        <v>0</v>
      </c>
      <c r="C74" s="25" t="s">
        <v>1555</v>
      </c>
      <c r="E74" s="101"/>
      <c r="G74" s="101"/>
      <c r="I74" s="109">
        <f t="shared" si="11"/>
        <v>0</v>
      </c>
      <c r="J74" s="111"/>
    </row>
    <row r="75" spans="1:10">
      <c r="A75" s="99">
        <f t="shared" si="9"/>
        <v>30</v>
      </c>
      <c r="B75" s="109">
        <f t="shared" si="10"/>
        <v>0</v>
      </c>
      <c r="C75" s="25" t="s">
        <v>1556</v>
      </c>
      <c r="E75" s="101"/>
      <c r="G75" s="101"/>
      <c r="I75" s="109">
        <f t="shared" si="11"/>
        <v>0</v>
      </c>
      <c r="J75" s="111"/>
    </row>
    <row r="76" spans="1:10">
      <c r="A76" s="99">
        <f t="shared" si="9"/>
        <v>31</v>
      </c>
      <c r="B76" s="109">
        <f t="shared" si="10"/>
        <v>0</v>
      </c>
      <c r="C76" s="25" t="s">
        <v>1557</v>
      </c>
      <c r="E76" s="101"/>
      <c r="G76" s="101"/>
      <c r="I76" s="109">
        <f t="shared" si="11"/>
        <v>0</v>
      </c>
      <c r="J76" s="111"/>
    </row>
    <row r="77" spans="1:10">
      <c r="A77" s="99">
        <f t="shared" si="9"/>
        <v>32</v>
      </c>
      <c r="B77" s="109">
        <f t="shared" si="10"/>
        <v>0</v>
      </c>
      <c r="C77" s="25" t="s">
        <v>1558</v>
      </c>
      <c r="E77" s="101"/>
      <c r="G77" s="101"/>
      <c r="I77" s="109">
        <f t="shared" si="11"/>
        <v>0</v>
      </c>
      <c r="J77" s="111"/>
    </row>
    <row r="78" spans="1:10">
      <c r="A78" s="99">
        <f t="shared" si="9"/>
        <v>33</v>
      </c>
      <c r="B78" s="109">
        <f t="shared" si="10"/>
        <v>0</v>
      </c>
      <c r="C78" s="25" t="s">
        <v>1559</v>
      </c>
      <c r="D78" s="112"/>
      <c r="E78" s="101"/>
      <c r="G78" s="101"/>
      <c r="I78" s="109">
        <f t="shared" si="11"/>
        <v>0</v>
      </c>
      <c r="J78" s="111"/>
    </row>
    <row r="79" spans="1:10">
      <c r="A79" s="99">
        <f t="shared" si="9"/>
        <v>34</v>
      </c>
      <c r="B79" s="109">
        <f t="shared" si="10"/>
        <v>0</v>
      </c>
      <c r="C79" s="25" t="s">
        <v>453</v>
      </c>
      <c r="D79"/>
      <c r="E79" s="101"/>
      <c r="G79" s="101"/>
      <c r="I79" s="109">
        <f t="shared" si="11"/>
        <v>0</v>
      </c>
      <c r="J79" s="111"/>
    </row>
    <row r="80" spans="1:10">
      <c r="A80" s="99">
        <f t="shared" si="9"/>
        <v>35</v>
      </c>
      <c r="B80" s="109">
        <f t="shared" si="10"/>
        <v>0</v>
      </c>
      <c r="C80" s="25" t="s">
        <v>686</v>
      </c>
      <c r="D80"/>
      <c r="E80" s="101"/>
      <c r="G80" s="101"/>
      <c r="I80" s="109">
        <f t="shared" si="11"/>
        <v>0</v>
      </c>
      <c r="J80" s="111"/>
    </row>
    <row r="81" spans="1:10">
      <c r="A81" s="99">
        <f t="shared" si="9"/>
        <v>36</v>
      </c>
      <c r="B81" s="109">
        <f t="shared" si="10"/>
        <v>0</v>
      </c>
      <c r="C81" s="25" t="s">
        <v>1560</v>
      </c>
      <c r="D81"/>
      <c r="E81" s="101"/>
      <c r="G81" s="101"/>
      <c r="I81" s="109">
        <f t="shared" si="11"/>
        <v>0</v>
      </c>
      <c r="J81" s="111"/>
    </row>
    <row r="82" spans="1:10">
      <c r="A82" s="99">
        <f t="shared" si="9"/>
        <v>37</v>
      </c>
      <c r="B82" s="109">
        <f t="shared" si="10"/>
        <v>0</v>
      </c>
      <c r="C82" s="25" t="s">
        <v>1561</v>
      </c>
      <c r="D82"/>
      <c r="E82" s="101"/>
      <c r="G82" s="101"/>
      <c r="I82" s="109">
        <f t="shared" si="11"/>
        <v>0</v>
      </c>
      <c r="J82" s="111"/>
    </row>
    <row r="83" spans="1:10">
      <c r="A83" s="99">
        <f t="shared" si="9"/>
        <v>38</v>
      </c>
      <c r="B83" s="109">
        <f t="shared" si="10"/>
        <v>0</v>
      </c>
      <c r="C83" s="25" t="s">
        <v>211</v>
      </c>
      <c r="D83"/>
      <c r="E83" s="101"/>
      <c r="G83" s="101"/>
      <c r="I83" s="109">
        <f t="shared" si="11"/>
        <v>0</v>
      </c>
      <c r="J83" s="111"/>
    </row>
    <row r="84" spans="1:10">
      <c r="A84" s="99">
        <f t="shared" si="9"/>
        <v>39</v>
      </c>
      <c r="B84" s="109">
        <f t="shared" si="10"/>
        <v>0</v>
      </c>
      <c r="C84" s="25" t="s">
        <v>1562</v>
      </c>
      <c r="D84"/>
      <c r="E84" s="101"/>
      <c r="G84" s="101"/>
      <c r="I84" s="109">
        <f t="shared" si="11"/>
        <v>0</v>
      </c>
      <c r="J84" s="111"/>
    </row>
    <row r="85" spans="1:10">
      <c r="A85" s="99">
        <f t="shared" si="9"/>
        <v>40</v>
      </c>
      <c r="B85" s="109">
        <f t="shared" si="10"/>
        <v>0</v>
      </c>
      <c r="C85" s="25" t="s">
        <v>1563</v>
      </c>
      <c r="D85"/>
      <c r="E85" s="101"/>
      <c r="G85" s="101"/>
      <c r="I85" s="109">
        <f t="shared" si="11"/>
        <v>0</v>
      </c>
      <c r="J85" s="111"/>
    </row>
    <row r="86" spans="1:10">
      <c r="A86" s="99">
        <f t="shared" si="9"/>
        <v>41</v>
      </c>
      <c r="B86" s="109">
        <f t="shared" si="10"/>
        <v>0</v>
      </c>
      <c r="C86" s="25" t="s">
        <v>1564</v>
      </c>
      <c r="D86"/>
      <c r="E86" s="101"/>
      <c r="G86" s="101"/>
      <c r="I86" s="109">
        <f t="shared" si="11"/>
        <v>0</v>
      </c>
      <c r="J86" s="111"/>
    </row>
    <row r="87" spans="1:10">
      <c r="A87" s="99">
        <f t="shared" si="9"/>
        <v>42</v>
      </c>
      <c r="B87" s="109">
        <f t="shared" si="10"/>
        <v>0</v>
      </c>
      <c r="C87" s="25" t="s">
        <v>990</v>
      </c>
      <c r="D87"/>
      <c r="E87" s="101"/>
      <c r="G87" s="101"/>
      <c r="I87" s="109">
        <f t="shared" si="11"/>
        <v>0</v>
      </c>
      <c r="J87" s="111"/>
    </row>
    <row r="88" spans="1:10">
      <c r="A88" s="99">
        <f t="shared" si="9"/>
        <v>43</v>
      </c>
      <c r="B88" s="109">
        <f t="shared" si="10"/>
        <v>0</v>
      </c>
      <c r="C88" s="25" t="s">
        <v>337</v>
      </c>
      <c r="D88"/>
      <c r="E88" s="101"/>
      <c r="G88" s="101"/>
      <c r="I88" s="109">
        <f t="shared" si="11"/>
        <v>0</v>
      </c>
      <c r="J88" s="111"/>
    </row>
    <row r="89" spans="1:10">
      <c r="A89" s="99">
        <f t="shared" si="9"/>
        <v>44</v>
      </c>
      <c r="B89" s="109">
        <f t="shared" si="10"/>
        <v>0</v>
      </c>
      <c r="C89" s="25" t="s">
        <v>1030</v>
      </c>
      <c r="D89"/>
      <c r="E89" s="101"/>
      <c r="G89" s="101"/>
      <c r="I89" s="109">
        <f t="shared" si="11"/>
        <v>0</v>
      </c>
      <c r="J89" s="111"/>
    </row>
    <row r="90" spans="1:10">
      <c r="A90" s="99">
        <f t="shared" si="9"/>
        <v>45</v>
      </c>
      <c r="B90" s="109">
        <f t="shared" si="10"/>
        <v>0</v>
      </c>
      <c r="C90" s="25" t="s">
        <v>1077</v>
      </c>
      <c r="D90"/>
      <c r="E90" s="101"/>
      <c r="G90" s="101"/>
      <c r="I90" s="109">
        <f t="shared" si="11"/>
        <v>0</v>
      </c>
      <c r="J90" s="111"/>
    </row>
    <row r="91" spans="1:10">
      <c r="A91" s="99">
        <f t="shared" si="9"/>
        <v>46</v>
      </c>
      <c r="B91" s="109">
        <f t="shared" si="10"/>
        <v>0</v>
      </c>
      <c r="C91" s="25" t="s">
        <v>1565</v>
      </c>
      <c r="D91"/>
      <c r="E91" s="101"/>
      <c r="G91" s="101"/>
      <c r="I91" s="109">
        <f t="shared" si="11"/>
        <v>0</v>
      </c>
      <c r="J91" s="111"/>
    </row>
    <row r="92" spans="1:10">
      <c r="A92" s="99"/>
      <c r="B92" s="109"/>
      <c r="C92" s="25"/>
      <c r="D92"/>
      <c r="E92" s="101"/>
      <c r="G92" s="101"/>
      <c r="I92" s="109"/>
      <c r="J92" s="111"/>
    </row>
    <row r="93" spans="1:10">
      <c r="A93" s="99"/>
      <c r="B93" s="109"/>
      <c r="C93" s="24" t="s">
        <v>1566</v>
      </c>
      <c r="D93"/>
      <c r="E93" s="101"/>
      <c r="G93" s="101"/>
      <c r="I93" s="109"/>
      <c r="J93" s="111"/>
    </row>
    <row r="94" spans="1:10">
      <c r="A94" s="99">
        <f t="shared" ref="A94:A113" si="12">ROW()-93</f>
        <v>1</v>
      </c>
      <c r="B94" s="109">
        <f t="shared" ref="B94:B113" si="13">I94</f>
        <v>0</v>
      </c>
      <c r="C94" s="25" t="s">
        <v>1169</v>
      </c>
      <c r="E94" s="101"/>
      <c r="G94" s="101"/>
      <c r="I94" s="109">
        <f t="shared" ref="I94:I113" si="14">SUM(D94:H94)</f>
        <v>0</v>
      </c>
      <c r="J94" s="111"/>
    </row>
    <row r="95" spans="1:10">
      <c r="A95" s="99">
        <f t="shared" si="12"/>
        <v>2</v>
      </c>
      <c r="B95" s="109">
        <f t="shared" si="13"/>
        <v>0</v>
      </c>
      <c r="C95" s="25" t="s">
        <v>1188</v>
      </c>
      <c r="E95" s="101"/>
      <c r="G95" s="101"/>
      <c r="I95" s="109">
        <f t="shared" si="14"/>
        <v>0</v>
      </c>
      <c r="J95" s="111"/>
    </row>
    <row r="96" spans="1:10">
      <c r="A96" s="99">
        <f t="shared" si="12"/>
        <v>3</v>
      </c>
      <c r="B96" s="109">
        <f t="shared" si="13"/>
        <v>0</v>
      </c>
      <c r="C96" s="25" t="s">
        <v>1201</v>
      </c>
      <c r="E96" s="101"/>
      <c r="G96" s="101"/>
      <c r="H96" s="101"/>
      <c r="I96" s="109">
        <f t="shared" si="14"/>
        <v>0</v>
      </c>
      <c r="J96" s="111"/>
    </row>
    <row r="97" spans="1:10">
      <c r="A97" s="99">
        <f t="shared" si="12"/>
        <v>4</v>
      </c>
      <c r="B97" s="109">
        <f t="shared" si="13"/>
        <v>0</v>
      </c>
      <c r="C97" s="25" t="s">
        <v>1245</v>
      </c>
      <c r="E97" s="101"/>
      <c r="G97" s="101"/>
      <c r="H97" s="101"/>
      <c r="I97" s="109">
        <f t="shared" si="14"/>
        <v>0</v>
      </c>
      <c r="J97" s="111"/>
    </row>
    <row r="98" spans="1:10">
      <c r="A98" s="99">
        <f t="shared" si="12"/>
        <v>5</v>
      </c>
      <c r="B98" s="109">
        <f t="shared" si="13"/>
        <v>0</v>
      </c>
      <c r="C98" s="25" t="s">
        <v>1567</v>
      </c>
      <c r="E98" s="101"/>
      <c r="G98" s="101"/>
      <c r="H98" s="101"/>
      <c r="I98" s="109">
        <f t="shared" si="14"/>
        <v>0</v>
      </c>
      <c r="J98" s="111"/>
    </row>
    <row r="99" spans="1:10">
      <c r="A99" s="99">
        <f t="shared" si="12"/>
        <v>6</v>
      </c>
      <c r="B99" s="109">
        <f t="shared" si="13"/>
        <v>0</v>
      </c>
      <c r="C99" s="25" t="s">
        <v>1313</v>
      </c>
      <c r="E99" s="101"/>
      <c r="G99" s="101"/>
      <c r="I99" s="109">
        <f t="shared" si="14"/>
        <v>0</v>
      </c>
      <c r="J99" s="111"/>
    </row>
    <row r="100" spans="1:10">
      <c r="A100" s="99">
        <f t="shared" si="12"/>
        <v>7</v>
      </c>
      <c r="B100" s="109">
        <f t="shared" si="13"/>
        <v>0</v>
      </c>
      <c r="C100" s="25" t="s">
        <v>1257</v>
      </c>
      <c r="E100" s="101"/>
      <c r="G100" s="101"/>
      <c r="H100" s="101"/>
      <c r="I100" s="109">
        <f t="shared" si="14"/>
        <v>0</v>
      </c>
      <c r="J100" s="111"/>
    </row>
    <row r="101" spans="1:10">
      <c r="A101" s="99">
        <f t="shared" si="12"/>
        <v>8</v>
      </c>
      <c r="B101" s="109">
        <f t="shared" si="13"/>
        <v>0</v>
      </c>
      <c r="C101" s="25" t="s">
        <v>1293</v>
      </c>
      <c r="E101" s="101"/>
      <c r="G101" s="101"/>
      <c r="H101" s="101"/>
      <c r="I101" s="109">
        <f t="shared" si="14"/>
        <v>0</v>
      </c>
      <c r="J101" s="111"/>
    </row>
    <row r="102" spans="1:10">
      <c r="A102" s="99">
        <f t="shared" si="12"/>
        <v>9</v>
      </c>
      <c r="B102" s="109">
        <f t="shared" si="13"/>
        <v>0</v>
      </c>
      <c r="C102" s="25" t="s">
        <v>1291</v>
      </c>
      <c r="E102" s="101"/>
      <c r="G102" s="101"/>
      <c r="I102" s="109">
        <f t="shared" si="14"/>
        <v>0</v>
      </c>
      <c r="J102" s="111"/>
    </row>
    <row r="103" spans="1:10">
      <c r="A103" s="99">
        <f t="shared" si="12"/>
        <v>10</v>
      </c>
      <c r="B103" s="109">
        <f t="shared" si="13"/>
        <v>0</v>
      </c>
      <c r="C103" s="25" t="s">
        <v>1312</v>
      </c>
      <c r="E103" s="101"/>
      <c r="G103" s="101"/>
      <c r="I103" s="109">
        <f t="shared" si="14"/>
        <v>0</v>
      </c>
      <c r="J103" s="111"/>
    </row>
    <row r="104" spans="1:10">
      <c r="A104" s="99">
        <f t="shared" si="12"/>
        <v>11</v>
      </c>
      <c r="B104" s="109">
        <f t="shared" si="13"/>
        <v>0</v>
      </c>
      <c r="C104" s="25" t="s">
        <v>1568</v>
      </c>
      <c r="E104" s="101"/>
      <c r="G104" s="101"/>
      <c r="I104" s="109">
        <f t="shared" si="14"/>
        <v>0</v>
      </c>
    </row>
    <row r="105" spans="1:10">
      <c r="A105" s="99">
        <f t="shared" si="12"/>
        <v>12</v>
      </c>
      <c r="B105" s="109">
        <f t="shared" si="13"/>
        <v>0</v>
      </c>
      <c r="C105" s="25" t="s">
        <v>1569</v>
      </c>
      <c r="E105" s="101"/>
      <c r="G105" s="101"/>
      <c r="I105" s="109">
        <f t="shared" si="14"/>
        <v>0</v>
      </c>
    </row>
    <row r="106" spans="1:10">
      <c r="A106" s="99">
        <f t="shared" si="12"/>
        <v>13</v>
      </c>
      <c r="B106" s="109">
        <f t="shared" si="13"/>
        <v>0</v>
      </c>
      <c r="C106" s="25" t="s">
        <v>1570</v>
      </c>
      <c r="E106" s="101"/>
      <c r="G106" s="101"/>
      <c r="I106" s="109">
        <f t="shared" si="14"/>
        <v>0</v>
      </c>
    </row>
    <row r="107" spans="1:10">
      <c r="A107" s="99">
        <f t="shared" si="12"/>
        <v>14</v>
      </c>
      <c r="B107" s="109">
        <f t="shared" si="13"/>
        <v>0</v>
      </c>
      <c r="C107" s="25" t="s">
        <v>1340</v>
      </c>
      <c r="E107" s="101"/>
      <c r="G107" s="101"/>
      <c r="I107" s="109">
        <f t="shared" si="14"/>
        <v>0</v>
      </c>
    </row>
    <row r="108" spans="1:10">
      <c r="A108" s="99">
        <f t="shared" si="12"/>
        <v>15</v>
      </c>
      <c r="B108" s="109">
        <f t="shared" si="13"/>
        <v>0</v>
      </c>
      <c r="C108" s="25" t="s">
        <v>1348</v>
      </c>
      <c r="E108" s="101"/>
      <c r="G108" s="101"/>
      <c r="I108" s="109">
        <f t="shared" si="14"/>
        <v>0</v>
      </c>
    </row>
    <row r="109" spans="1:10">
      <c r="A109" s="99">
        <f t="shared" si="12"/>
        <v>16</v>
      </c>
      <c r="B109" s="109">
        <f t="shared" si="13"/>
        <v>0</v>
      </c>
      <c r="C109" s="25" t="s">
        <v>1571</v>
      </c>
      <c r="E109" s="101"/>
      <c r="G109" s="101"/>
      <c r="I109" s="109">
        <f t="shared" si="14"/>
        <v>0</v>
      </c>
    </row>
    <row r="110" spans="1:10">
      <c r="A110" s="99">
        <f t="shared" si="12"/>
        <v>17</v>
      </c>
      <c r="B110" s="109">
        <f t="shared" si="13"/>
        <v>0</v>
      </c>
      <c r="C110" s="25" t="s">
        <v>1572</v>
      </c>
      <c r="E110" s="101"/>
      <c r="G110" s="101"/>
      <c r="I110" s="109">
        <f t="shared" si="14"/>
        <v>0</v>
      </c>
    </row>
    <row r="111" spans="1:10">
      <c r="A111" s="99">
        <f t="shared" si="12"/>
        <v>18</v>
      </c>
      <c r="B111" s="109">
        <f t="shared" si="13"/>
        <v>0</v>
      </c>
      <c r="C111" s="25" t="s">
        <v>1573</v>
      </c>
      <c r="E111" s="101"/>
      <c r="G111" s="101"/>
      <c r="I111" s="109">
        <f t="shared" si="14"/>
        <v>0</v>
      </c>
    </row>
    <row r="112" spans="1:10">
      <c r="A112" s="99">
        <f t="shared" si="12"/>
        <v>19</v>
      </c>
      <c r="B112" s="109">
        <f t="shared" si="13"/>
        <v>0</v>
      </c>
      <c r="C112" s="25" t="s">
        <v>1574</v>
      </c>
      <c r="E112" s="101"/>
      <c r="G112" s="101"/>
      <c r="I112" s="109">
        <f t="shared" si="14"/>
        <v>0</v>
      </c>
    </row>
    <row r="113" spans="1:9">
      <c r="A113" s="99">
        <f t="shared" si="12"/>
        <v>20</v>
      </c>
      <c r="B113" s="109">
        <f t="shared" si="13"/>
        <v>0</v>
      </c>
      <c r="C113" s="25" t="s">
        <v>1218</v>
      </c>
      <c r="E113" s="101"/>
      <c r="G113" s="101"/>
      <c r="I113" s="109">
        <f t="shared" si="14"/>
        <v>0</v>
      </c>
    </row>
  </sheetData>
  <mergeCells count="1">
    <mergeCell ref="K2:M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2"/>
  <sheetViews>
    <sheetView workbookViewId="0">
      <pane ySplit="5860" topLeftCell="A2" activePane="bottomLeft"/>
      <selection pane="bottomLeft" activeCell="F4" sqref="F4"/>
    </sheetView>
  </sheetViews>
  <sheetFormatPr baseColWidth="10" defaultColWidth="8.83203125" defaultRowHeight="12" x14ac:dyDescent="0"/>
  <cols>
    <col min="1" max="1" width="5" style="72" customWidth="1"/>
    <col min="2" max="2" width="9.6640625" style="73" customWidth="1"/>
    <col min="3" max="3" width="21.83203125" style="74" customWidth="1"/>
    <col min="4" max="5" width="6" style="75" customWidth="1"/>
    <col min="6" max="6" width="3.33203125" style="76" customWidth="1"/>
    <col min="7" max="7" width="6" style="75" customWidth="1"/>
    <col min="8" max="11" width="3.33203125" style="76" customWidth="1"/>
    <col min="12" max="12" width="6.33203125" style="73" customWidth="1"/>
    <col min="13" max="13" width="1.5" style="77" customWidth="1"/>
    <col min="14" max="16" width="4.5" style="76" customWidth="1"/>
    <col min="17" max="17" width="3.6640625" style="76" customWidth="1"/>
    <col min="18" max="18" width="5" style="76" customWidth="1"/>
    <col min="19" max="19" width="3.6640625" style="76" customWidth="1"/>
    <col min="20" max="21" width="5" style="76" customWidth="1"/>
    <col min="22" max="22" width="6.33203125" style="99" customWidth="1"/>
    <col min="23" max="23" width="11.6640625" style="108" customWidth="1"/>
    <col min="24" max="1007" width="11.6640625" style="74" customWidth="1"/>
    <col min="1008" max="1025" width="11.6640625" style="25" customWidth="1"/>
  </cols>
  <sheetData>
    <row r="1" spans="1:32" ht="213">
      <c r="A1" s="78" t="s">
        <v>60</v>
      </c>
      <c r="B1" s="79" t="s">
        <v>1575</v>
      </c>
      <c r="C1" s="80" t="s">
        <v>62</v>
      </c>
      <c r="D1" s="81" t="s">
        <v>1576</v>
      </c>
      <c r="E1" s="81" t="s">
        <v>1577</v>
      </c>
      <c r="F1" s="84" t="s">
        <v>1578</v>
      </c>
      <c r="G1" s="81" t="s">
        <v>1579</v>
      </c>
      <c r="H1" s="83" t="s">
        <v>1580</v>
      </c>
      <c r="I1" s="84" t="s">
        <v>1581</v>
      </c>
      <c r="J1" s="83" t="s">
        <v>1582</v>
      </c>
      <c r="K1" s="83" t="s">
        <v>1583</v>
      </c>
      <c r="L1" s="79" t="s">
        <v>61</v>
      </c>
      <c r="M1" s="84"/>
      <c r="N1" s="83" t="s">
        <v>1576</v>
      </c>
      <c r="O1" s="84" t="s">
        <v>1577</v>
      </c>
      <c r="P1" s="84" t="s">
        <v>1578</v>
      </c>
      <c r="Q1" s="83" t="s">
        <v>1579</v>
      </c>
      <c r="R1" s="83" t="s">
        <v>1580</v>
      </c>
      <c r="S1" s="84" t="s">
        <v>1581</v>
      </c>
      <c r="T1" s="83" t="s">
        <v>1582</v>
      </c>
      <c r="U1" s="83" t="s">
        <v>1583</v>
      </c>
      <c r="V1" s="78" t="s">
        <v>1584</v>
      </c>
      <c r="W1" s="84"/>
      <c r="X1"/>
      <c r="Y1"/>
      <c r="Z1"/>
      <c r="AB1"/>
      <c r="AC1"/>
      <c r="AD1"/>
      <c r="AE1"/>
      <c r="AF1"/>
    </row>
    <row r="2" spans="1:32" ht="72">
      <c r="A2" s="85">
        <v>1000000000</v>
      </c>
      <c r="B2" s="86">
        <v>1000000000</v>
      </c>
      <c r="C2" s="87">
        <v>1000000000</v>
      </c>
      <c r="D2" s="88">
        <v>42840</v>
      </c>
      <c r="E2" s="88">
        <v>42861</v>
      </c>
      <c r="F2" s="113">
        <v>42882</v>
      </c>
      <c r="G2" s="88">
        <v>42917</v>
      </c>
      <c r="H2" s="88">
        <v>42952</v>
      </c>
      <c r="I2" s="113">
        <v>42952</v>
      </c>
      <c r="J2" s="88">
        <v>42995</v>
      </c>
      <c r="K2" s="88">
        <v>43015</v>
      </c>
      <c r="L2" s="86">
        <v>1000000000</v>
      </c>
      <c r="M2" s="89"/>
      <c r="N2" s="88">
        <v>42840</v>
      </c>
      <c r="O2" s="113">
        <v>42861</v>
      </c>
      <c r="P2" s="113">
        <v>42882</v>
      </c>
      <c r="Q2" s="88">
        <v>42917</v>
      </c>
      <c r="R2" s="88">
        <v>42952</v>
      </c>
      <c r="S2" s="113">
        <v>42952</v>
      </c>
      <c r="T2" s="88">
        <v>42995</v>
      </c>
      <c r="U2" s="88">
        <v>43015</v>
      </c>
      <c r="V2" s="85">
        <v>1000000000</v>
      </c>
      <c r="W2" s="89"/>
      <c r="X2" s="3" t="s">
        <v>1585</v>
      </c>
      <c r="Y2" s="3"/>
      <c r="Z2" s="3"/>
      <c r="AB2" s="3" t="s">
        <v>1522</v>
      </c>
      <c r="AC2" s="3"/>
      <c r="AD2" s="3"/>
      <c r="AE2"/>
      <c r="AF2"/>
    </row>
    <row r="3" spans="1:32">
      <c r="A3" s="90"/>
      <c r="B3" s="91"/>
      <c r="C3" s="63" t="s">
        <v>1494</v>
      </c>
      <c r="D3" s="92"/>
      <c r="E3" s="93"/>
      <c r="F3" s="95"/>
      <c r="G3" s="93"/>
      <c r="H3" s="94"/>
      <c r="I3" s="95"/>
      <c r="J3" s="95"/>
      <c r="K3" s="95"/>
      <c r="L3" s="91"/>
      <c r="M3" s="96"/>
      <c r="N3" s="77"/>
      <c r="O3" s="95"/>
      <c r="P3" s="95"/>
      <c r="Q3" s="95"/>
      <c r="R3" s="94"/>
      <c r="S3" s="95"/>
      <c r="T3" s="95"/>
      <c r="U3" s="95"/>
      <c r="V3" s="90"/>
      <c r="W3" s="96"/>
      <c r="X3" s="114"/>
      <c r="Y3" s="98" t="s">
        <v>1495</v>
      </c>
      <c r="Z3" s="98" t="s">
        <v>1496</v>
      </c>
      <c r="AB3" s="97"/>
      <c r="AC3" s="98" t="s">
        <v>1495</v>
      </c>
      <c r="AD3" s="98" t="s">
        <v>1496</v>
      </c>
      <c r="AE3" s="98" t="s">
        <v>1495</v>
      </c>
      <c r="AF3" s="98" t="s">
        <v>1496</v>
      </c>
    </row>
    <row r="4" spans="1:32">
      <c r="A4" s="99">
        <f t="shared" ref="A4:A67" si="0">ROW()-3</f>
        <v>1</v>
      </c>
      <c r="B4" s="73">
        <f>L4</f>
        <v>358</v>
      </c>
      <c r="C4" s="100" t="s">
        <v>123</v>
      </c>
      <c r="D4" s="75">
        <v>78</v>
      </c>
      <c r="E4" s="75">
        <v>86.4</v>
      </c>
      <c r="F4" s="101"/>
      <c r="G4" s="75">
        <v>105.6</v>
      </c>
      <c r="H4" s="101"/>
      <c r="I4" s="101"/>
      <c r="J4" s="101">
        <v>88</v>
      </c>
      <c r="K4" s="101"/>
      <c r="L4" s="73">
        <f t="shared" ref="L4:L67" si="1">SUM(D4:K4)</f>
        <v>358</v>
      </c>
      <c r="M4" s="102"/>
      <c r="N4" s="101">
        <v>9</v>
      </c>
      <c r="O4" s="101">
        <v>15</v>
      </c>
      <c r="P4" s="101"/>
      <c r="Q4" s="101">
        <v>22</v>
      </c>
      <c r="R4" s="101"/>
      <c r="S4" s="101"/>
      <c r="T4" s="101">
        <v>22</v>
      </c>
      <c r="U4" s="101"/>
      <c r="V4" s="109">
        <f t="shared" ref="V4:V67" si="2">(SUM(N4:U4))</f>
        <v>68</v>
      </c>
      <c r="W4" s="111"/>
      <c r="X4" s="103">
        <v>1</v>
      </c>
      <c r="Y4" s="104">
        <v>25</v>
      </c>
      <c r="Z4" s="104">
        <v>25</v>
      </c>
      <c r="AB4" s="103">
        <v>1</v>
      </c>
      <c r="AC4" s="104">
        <v>100</v>
      </c>
      <c r="AD4" s="104">
        <v>100</v>
      </c>
      <c r="AE4" s="74">
        <f t="shared" ref="AE4:AE18" si="3">1.2*AC4</f>
        <v>120</v>
      </c>
      <c r="AF4" s="74">
        <f t="shared" ref="AF4:AF18" si="4">1.2*AD4</f>
        <v>120</v>
      </c>
    </row>
    <row r="5" spans="1:32">
      <c r="A5" s="99">
        <f t="shared" si="0"/>
        <v>2</v>
      </c>
      <c r="B5" s="73">
        <f>L5</f>
        <v>308.79999999999995</v>
      </c>
      <c r="C5" s="100" t="s">
        <v>126</v>
      </c>
      <c r="D5" s="75">
        <v>45.6</v>
      </c>
      <c r="E5" s="75">
        <v>93.6</v>
      </c>
      <c r="F5" s="101"/>
      <c r="G5" s="75">
        <v>81.599999999999994</v>
      </c>
      <c r="H5" s="101"/>
      <c r="I5" s="101"/>
      <c r="J5" s="101"/>
      <c r="K5" s="101">
        <v>88</v>
      </c>
      <c r="L5" s="73">
        <f t="shared" si="1"/>
        <v>308.79999999999995</v>
      </c>
      <c r="M5" s="102"/>
      <c r="N5" s="101">
        <v>2</v>
      </c>
      <c r="O5" s="101">
        <v>19</v>
      </c>
      <c r="P5" s="101"/>
      <c r="Q5" s="101">
        <v>10</v>
      </c>
      <c r="R5" s="101"/>
      <c r="S5" s="101"/>
      <c r="T5" s="101"/>
      <c r="U5" s="101">
        <v>22</v>
      </c>
      <c r="V5" s="109">
        <f t="shared" si="2"/>
        <v>53</v>
      </c>
      <c r="W5" s="111"/>
      <c r="X5" s="103">
        <v>2</v>
      </c>
      <c r="Y5" s="104">
        <v>22</v>
      </c>
      <c r="Z5" s="104">
        <v>22</v>
      </c>
      <c r="AB5" s="103">
        <v>2</v>
      </c>
      <c r="AC5" s="104">
        <v>88</v>
      </c>
      <c r="AD5" s="104">
        <v>88</v>
      </c>
      <c r="AE5" s="74">
        <f t="shared" si="3"/>
        <v>105.6</v>
      </c>
      <c r="AF5" s="74">
        <f t="shared" si="4"/>
        <v>105.6</v>
      </c>
    </row>
    <row r="6" spans="1:32">
      <c r="A6" s="99">
        <f t="shared" si="0"/>
        <v>3</v>
      </c>
      <c r="B6" s="73">
        <f>L6-D6</f>
        <v>298.8</v>
      </c>
      <c r="C6" s="100" t="s">
        <v>122</v>
      </c>
      <c r="D6" s="105">
        <v>38.4</v>
      </c>
      <c r="E6" s="75">
        <v>70.8</v>
      </c>
      <c r="F6" s="101">
        <v>68</v>
      </c>
      <c r="H6" s="101">
        <v>88</v>
      </c>
      <c r="I6" s="101"/>
      <c r="J6" s="101"/>
      <c r="K6" s="101">
        <v>72</v>
      </c>
      <c r="L6" s="73">
        <f t="shared" si="1"/>
        <v>337.2</v>
      </c>
      <c r="M6" s="102"/>
      <c r="N6" s="101">
        <v>1</v>
      </c>
      <c r="O6" s="101">
        <v>7</v>
      </c>
      <c r="P6" s="101">
        <v>10</v>
      </c>
      <c r="Q6" s="101"/>
      <c r="R6" s="101">
        <v>22</v>
      </c>
      <c r="S6" s="101"/>
      <c r="T6" s="101"/>
      <c r="U6" s="101">
        <v>15</v>
      </c>
      <c r="V6" s="109">
        <f t="shared" si="2"/>
        <v>55</v>
      </c>
      <c r="W6" s="111"/>
      <c r="X6" s="103">
        <v>3</v>
      </c>
      <c r="Y6" s="104">
        <v>19</v>
      </c>
      <c r="Z6" s="104">
        <v>19</v>
      </c>
      <c r="AB6" s="103">
        <v>3</v>
      </c>
      <c r="AC6" s="104">
        <v>78</v>
      </c>
      <c r="AD6" s="104">
        <v>78</v>
      </c>
      <c r="AE6" s="74">
        <f t="shared" si="3"/>
        <v>93.6</v>
      </c>
      <c r="AF6" s="74">
        <f t="shared" si="4"/>
        <v>93.6</v>
      </c>
    </row>
    <row r="7" spans="1:32">
      <c r="A7" s="99">
        <f t="shared" si="0"/>
        <v>4</v>
      </c>
      <c r="B7" s="73">
        <f>L7</f>
        <v>295.2</v>
      </c>
      <c r="C7" s="100" t="s">
        <v>131</v>
      </c>
      <c r="D7" s="75">
        <v>70.8</v>
      </c>
      <c r="E7" s="75">
        <v>74.400000000000006</v>
      </c>
      <c r="F7" s="101"/>
      <c r="H7" s="101"/>
      <c r="I7" s="101"/>
      <c r="J7" s="101">
        <v>72</v>
      </c>
      <c r="K7" s="101">
        <v>78</v>
      </c>
      <c r="L7" s="73">
        <f t="shared" si="1"/>
        <v>295.2</v>
      </c>
      <c r="M7" s="102"/>
      <c r="N7" s="101">
        <v>7</v>
      </c>
      <c r="O7" s="101">
        <v>8</v>
      </c>
      <c r="P7" s="101"/>
      <c r="Q7" s="101"/>
      <c r="R7" s="101"/>
      <c r="S7" s="101"/>
      <c r="T7" s="101">
        <v>15</v>
      </c>
      <c r="U7" s="101">
        <v>19</v>
      </c>
      <c r="V7" s="109">
        <f t="shared" si="2"/>
        <v>49</v>
      </c>
      <c r="W7" s="111"/>
      <c r="X7" s="103">
        <v>4</v>
      </c>
      <c r="Y7" s="104">
        <v>15</v>
      </c>
      <c r="Z7" s="104">
        <v>12</v>
      </c>
      <c r="AB7" s="103">
        <v>4</v>
      </c>
      <c r="AC7" s="104">
        <v>72</v>
      </c>
      <c r="AD7" s="104">
        <v>70</v>
      </c>
      <c r="AE7" s="74">
        <f t="shared" si="3"/>
        <v>86.399999999999991</v>
      </c>
      <c r="AF7" s="74">
        <f t="shared" si="4"/>
        <v>84</v>
      </c>
    </row>
    <row r="8" spans="1:32">
      <c r="A8" s="99">
        <f t="shared" si="0"/>
        <v>5</v>
      </c>
      <c r="B8" s="73">
        <f>L8-D8</f>
        <v>292.39999999999998</v>
      </c>
      <c r="C8" s="100" t="s">
        <v>132</v>
      </c>
      <c r="D8" s="105">
        <v>52.8</v>
      </c>
      <c r="E8"/>
      <c r="F8" s="101"/>
      <c r="G8" s="75">
        <v>74.400000000000006</v>
      </c>
      <c r="H8" s="101"/>
      <c r="I8" s="101">
        <v>72</v>
      </c>
      <c r="J8" s="101">
        <v>78</v>
      </c>
      <c r="K8" s="101">
        <v>68</v>
      </c>
      <c r="L8" s="73">
        <f t="shared" si="1"/>
        <v>345.2</v>
      </c>
      <c r="M8" s="102"/>
      <c r="N8" s="101">
        <v>3</v>
      </c>
      <c r="O8" s="101"/>
      <c r="P8" s="101"/>
      <c r="Q8" s="101">
        <v>8</v>
      </c>
      <c r="R8" s="101"/>
      <c r="S8" s="101">
        <v>15</v>
      </c>
      <c r="T8" s="101">
        <v>19</v>
      </c>
      <c r="U8" s="101">
        <v>10</v>
      </c>
      <c r="V8" s="109">
        <f t="shared" si="2"/>
        <v>55</v>
      </c>
      <c r="W8" s="111"/>
      <c r="X8" s="103">
        <v>5</v>
      </c>
      <c r="Y8" s="104">
        <v>10</v>
      </c>
      <c r="Z8" s="104">
        <v>7</v>
      </c>
      <c r="AB8" s="103">
        <v>5</v>
      </c>
      <c r="AC8" s="104">
        <v>68</v>
      </c>
      <c r="AD8" s="104">
        <v>62</v>
      </c>
      <c r="AE8" s="74">
        <f t="shared" si="3"/>
        <v>81.599999999999994</v>
      </c>
      <c r="AF8" s="74">
        <f t="shared" si="4"/>
        <v>74.399999999999991</v>
      </c>
    </row>
    <row r="9" spans="1:32">
      <c r="A9" s="99">
        <f t="shared" si="0"/>
        <v>6</v>
      </c>
      <c r="B9" s="73">
        <f t="shared" ref="B9:B14" si="5">L9</f>
        <v>228.39999999999998</v>
      </c>
      <c r="C9" s="100" t="s">
        <v>151</v>
      </c>
      <c r="D9" s="75">
        <v>34.799999999999997</v>
      </c>
      <c r="E9"/>
      <c r="F9" s="101"/>
      <c r="G9" s="75">
        <v>93.6</v>
      </c>
      <c r="H9" s="101"/>
      <c r="I9" s="101">
        <v>100</v>
      </c>
      <c r="J9" s="101"/>
      <c r="K9" s="101"/>
      <c r="L9" s="73">
        <f t="shared" si="1"/>
        <v>228.39999999999998</v>
      </c>
      <c r="M9" s="102"/>
      <c r="N9" s="101">
        <v>1</v>
      </c>
      <c r="O9" s="101"/>
      <c r="P9" s="101"/>
      <c r="Q9" s="101">
        <v>19</v>
      </c>
      <c r="R9" s="101"/>
      <c r="S9" s="101">
        <v>25</v>
      </c>
      <c r="T9" s="101"/>
      <c r="U9" s="101"/>
      <c r="V9" s="109">
        <f t="shared" si="2"/>
        <v>45</v>
      </c>
      <c r="W9" s="111"/>
      <c r="X9" s="103">
        <v>6</v>
      </c>
      <c r="Y9" s="104">
        <v>9</v>
      </c>
      <c r="Z9" s="104">
        <v>5</v>
      </c>
      <c r="AB9" s="103">
        <v>6</v>
      </c>
      <c r="AC9" s="104">
        <v>65</v>
      </c>
      <c r="AD9" s="104">
        <v>54</v>
      </c>
      <c r="AE9" s="74">
        <f t="shared" si="3"/>
        <v>78</v>
      </c>
      <c r="AF9" s="74">
        <f t="shared" si="4"/>
        <v>64.8</v>
      </c>
    </row>
    <row r="10" spans="1:32">
      <c r="A10" s="99">
        <f t="shared" si="0"/>
        <v>7</v>
      </c>
      <c r="B10" s="73">
        <f t="shared" si="5"/>
        <v>220</v>
      </c>
      <c r="C10" s="100" t="s">
        <v>135</v>
      </c>
      <c r="D10"/>
      <c r="E10"/>
      <c r="F10" s="101"/>
      <c r="G10" s="75">
        <v>120</v>
      </c>
      <c r="H10" s="101">
        <v>100</v>
      </c>
      <c r="I10" s="101"/>
      <c r="J10" s="101"/>
      <c r="K10" s="101"/>
      <c r="L10" s="73">
        <f t="shared" si="1"/>
        <v>220</v>
      </c>
      <c r="M10" s="102"/>
      <c r="N10" s="101"/>
      <c r="O10" s="101"/>
      <c r="P10" s="101"/>
      <c r="Q10" s="101">
        <v>25</v>
      </c>
      <c r="R10" s="101">
        <v>25</v>
      </c>
      <c r="S10" s="101"/>
      <c r="T10" s="101"/>
      <c r="U10" s="101"/>
      <c r="V10" s="109">
        <f t="shared" si="2"/>
        <v>50</v>
      </c>
      <c r="W10" s="111"/>
      <c r="X10" s="103">
        <v>7</v>
      </c>
      <c r="Y10" s="104">
        <v>8</v>
      </c>
      <c r="Z10" s="104">
        <v>4</v>
      </c>
      <c r="AB10" s="103">
        <v>7</v>
      </c>
      <c r="AC10" s="104">
        <v>62</v>
      </c>
      <c r="AD10" s="104">
        <v>48</v>
      </c>
      <c r="AE10" s="74">
        <f t="shared" si="3"/>
        <v>74.399999999999991</v>
      </c>
      <c r="AF10" s="74">
        <f t="shared" si="4"/>
        <v>57.599999999999994</v>
      </c>
    </row>
    <row r="11" spans="1:32">
      <c r="A11" s="99">
        <f t="shared" si="0"/>
        <v>8</v>
      </c>
      <c r="B11" s="73">
        <f t="shared" si="5"/>
        <v>219.60000000000002</v>
      </c>
      <c r="C11" s="100" t="s">
        <v>148</v>
      </c>
      <c r="D11" s="75">
        <v>74.400000000000006</v>
      </c>
      <c r="E11" s="75">
        <v>67.2</v>
      </c>
      <c r="F11" s="101">
        <v>78</v>
      </c>
      <c r="H11" s="101"/>
      <c r="I11" s="101"/>
      <c r="J11" s="101"/>
      <c r="K11" s="101"/>
      <c r="L11" s="73">
        <f t="shared" si="1"/>
        <v>219.60000000000002</v>
      </c>
      <c r="M11" s="102"/>
      <c r="N11" s="101">
        <v>8</v>
      </c>
      <c r="O11" s="101">
        <v>6</v>
      </c>
      <c r="P11" s="101">
        <v>19</v>
      </c>
      <c r="Q11" s="101"/>
      <c r="R11" s="101"/>
      <c r="S11" s="101"/>
      <c r="T11" s="101"/>
      <c r="U11" s="101"/>
      <c r="V11" s="109">
        <f t="shared" si="2"/>
        <v>33</v>
      </c>
      <c r="W11" s="111"/>
      <c r="X11" s="103">
        <v>8</v>
      </c>
      <c r="Y11" s="104">
        <v>7</v>
      </c>
      <c r="Z11" s="104">
        <v>3</v>
      </c>
      <c r="AB11" s="103">
        <v>8</v>
      </c>
      <c r="AC11" s="104">
        <v>59</v>
      </c>
      <c r="AD11" s="104">
        <v>42</v>
      </c>
      <c r="AE11" s="74">
        <f t="shared" si="3"/>
        <v>70.8</v>
      </c>
      <c r="AF11" s="74">
        <f t="shared" si="4"/>
        <v>50.4</v>
      </c>
    </row>
    <row r="12" spans="1:32">
      <c r="A12" s="99">
        <f t="shared" si="0"/>
        <v>9</v>
      </c>
      <c r="B12" s="73">
        <f t="shared" si="5"/>
        <v>205.6</v>
      </c>
      <c r="C12" s="100" t="s">
        <v>155</v>
      </c>
      <c r="D12" s="75">
        <v>105.6</v>
      </c>
      <c r="E12"/>
      <c r="F12" s="101"/>
      <c r="H12" s="101"/>
      <c r="I12" s="101"/>
      <c r="J12" s="101"/>
      <c r="K12" s="101">
        <v>100</v>
      </c>
      <c r="L12" s="73">
        <f t="shared" si="1"/>
        <v>205.6</v>
      </c>
      <c r="M12" s="102"/>
      <c r="N12" s="101">
        <v>22</v>
      </c>
      <c r="O12" s="101"/>
      <c r="P12" s="101"/>
      <c r="Q12" s="101"/>
      <c r="R12" s="101"/>
      <c r="S12" s="101"/>
      <c r="T12" s="101"/>
      <c r="U12" s="101">
        <v>25</v>
      </c>
      <c r="V12" s="109">
        <f t="shared" si="2"/>
        <v>47</v>
      </c>
      <c r="W12" s="111"/>
      <c r="X12" s="103">
        <v>9</v>
      </c>
      <c r="Y12" s="104">
        <v>6</v>
      </c>
      <c r="Z12" s="104">
        <v>2</v>
      </c>
      <c r="AB12" s="103">
        <v>9</v>
      </c>
      <c r="AC12" s="104">
        <v>56</v>
      </c>
      <c r="AD12" s="104">
        <v>36</v>
      </c>
      <c r="AE12" s="74">
        <f t="shared" si="3"/>
        <v>67.2</v>
      </c>
      <c r="AF12" s="74">
        <f t="shared" si="4"/>
        <v>43.199999999999996</v>
      </c>
    </row>
    <row r="13" spans="1:32">
      <c r="A13" s="99">
        <f t="shared" si="0"/>
        <v>10</v>
      </c>
      <c r="B13" s="73">
        <f t="shared" si="5"/>
        <v>181.6</v>
      </c>
      <c r="C13" s="100" t="s">
        <v>129</v>
      </c>
      <c r="D13"/>
      <c r="E13" s="75">
        <v>81.599999999999994</v>
      </c>
      <c r="F13" s="101">
        <v>100</v>
      </c>
      <c r="H13" s="101"/>
      <c r="I13" s="101"/>
      <c r="J13" s="101"/>
      <c r="K13" s="101"/>
      <c r="L13" s="73">
        <f t="shared" si="1"/>
        <v>181.6</v>
      </c>
      <c r="M13" s="102"/>
      <c r="N13" s="101"/>
      <c r="O13" s="101">
        <v>10</v>
      </c>
      <c r="P13" s="101">
        <v>25</v>
      </c>
      <c r="Q13" s="101"/>
      <c r="R13" s="101"/>
      <c r="S13" s="101"/>
      <c r="T13" s="101"/>
      <c r="U13" s="101"/>
      <c r="V13" s="109">
        <f t="shared" si="2"/>
        <v>35</v>
      </c>
      <c r="W13" s="111"/>
      <c r="X13" s="103">
        <v>10</v>
      </c>
      <c r="Y13" s="104">
        <v>5</v>
      </c>
      <c r="Z13" s="104">
        <v>1</v>
      </c>
      <c r="AB13" s="103">
        <v>10</v>
      </c>
      <c r="AC13" s="104">
        <v>53</v>
      </c>
      <c r="AD13" s="104">
        <v>30</v>
      </c>
      <c r="AE13" s="74">
        <f t="shared" si="3"/>
        <v>63.599999999999994</v>
      </c>
      <c r="AF13" s="74">
        <f t="shared" si="4"/>
        <v>36</v>
      </c>
    </row>
    <row r="14" spans="1:32">
      <c r="A14" s="99">
        <f t="shared" si="0"/>
        <v>11</v>
      </c>
      <c r="B14" s="73">
        <f t="shared" si="5"/>
        <v>174.2</v>
      </c>
      <c r="C14" s="100" t="s">
        <v>152</v>
      </c>
      <c r="D14" s="75">
        <v>49.2</v>
      </c>
      <c r="E14" s="75">
        <v>60</v>
      </c>
      <c r="F14" s="101">
        <v>65</v>
      </c>
      <c r="H14" s="101"/>
      <c r="I14" s="101"/>
      <c r="J14" s="101"/>
      <c r="K14" s="101"/>
      <c r="L14" s="73">
        <f t="shared" si="1"/>
        <v>174.2</v>
      </c>
      <c r="M14" s="102"/>
      <c r="N14" s="101">
        <v>2</v>
      </c>
      <c r="O14" s="101">
        <v>3</v>
      </c>
      <c r="P14" s="101">
        <v>9</v>
      </c>
      <c r="Q14" s="101"/>
      <c r="R14" s="101"/>
      <c r="S14" s="101"/>
      <c r="T14" s="101"/>
      <c r="U14" s="101"/>
      <c r="V14" s="109">
        <f t="shared" si="2"/>
        <v>14</v>
      </c>
      <c r="W14" s="111"/>
      <c r="X14" s="103">
        <v>11</v>
      </c>
      <c r="Y14" s="104">
        <v>3</v>
      </c>
      <c r="Z14" s="104"/>
      <c r="AB14" s="103">
        <v>11</v>
      </c>
      <c r="AC14" s="104">
        <v>50</v>
      </c>
      <c r="AD14" s="104">
        <v>24</v>
      </c>
      <c r="AE14" s="74">
        <f t="shared" si="3"/>
        <v>60</v>
      </c>
      <c r="AF14" s="74">
        <f t="shared" si="4"/>
        <v>28.799999999999997</v>
      </c>
    </row>
    <row r="15" spans="1:32">
      <c r="A15" s="99">
        <f t="shared" si="0"/>
        <v>12</v>
      </c>
      <c r="B15" s="73">
        <f>L15-E15-G15</f>
        <v>158.00000000000003</v>
      </c>
      <c r="C15" s="100" t="s">
        <v>125</v>
      </c>
      <c r="D15"/>
      <c r="E15" s="105">
        <v>9.6</v>
      </c>
      <c r="F15" s="101">
        <v>35</v>
      </c>
      <c r="G15" s="105">
        <v>19.2</v>
      </c>
      <c r="H15" s="101">
        <v>41</v>
      </c>
      <c r="I15" s="101"/>
      <c r="J15" s="101">
        <v>38</v>
      </c>
      <c r="K15" s="101">
        <v>44</v>
      </c>
      <c r="L15" s="73">
        <f t="shared" si="1"/>
        <v>186.8</v>
      </c>
      <c r="M15" s="102"/>
      <c r="N15" s="101"/>
      <c r="O15" s="101"/>
      <c r="P15" s="101">
        <v>2</v>
      </c>
      <c r="Q15" s="101"/>
      <c r="R15" s="101">
        <v>2</v>
      </c>
      <c r="S15" s="101"/>
      <c r="T15" s="101">
        <v>2</v>
      </c>
      <c r="U15" s="101">
        <v>3</v>
      </c>
      <c r="V15" s="109">
        <f t="shared" si="2"/>
        <v>9</v>
      </c>
      <c r="W15" s="111"/>
      <c r="X15" s="103">
        <v>12</v>
      </c>
      <c r="Y15" s="104">
        <v>3</v>
      </c>
      <c r="Z15" s="104"/>
      <c r="AB15" s="103">
        <v>12</v>
      </c>
      <c r="AC15" s="104">
        <v>47</v>
      </c>
      <c r="AD15" s="104">
        <v>18</v>
      </c>
      <c r="AE15" s="74">
        <f t="shared" si="3"/>
        <v>56.4</v>
      </c>
      <c r="AF15" s="74">
        <f t="shared" si="4"/>
        <v>21.599999999999998</v>
      </c>
    </row>
    <row r="16" spans="1:32">
      <c r="A16" s="99">
        <f t="shared" si="0"/>
        <v>13</v>
      </c>
      <c r="B16" s="73">
        <f t="shared" ref="B16:B79" si="6">L16</f>
        <v>155.19999999999999</v>
      </c>
      <c r="C16" s="100" t="s">
        <v>184</v>
      </c>
      <c r="D16" s="75">
        <v>67.2</v>
      </c>
      <c r="E16"/>
      <c r="F16" s="101"/>
      <c r="H16" s="101"/>
      <c r="I16" s="101">
        <v>88</v>
      </c>
      <c r="J16" s="101"/>
      <c r="K16" s="101"/>
      <c r="L16" s="73">
        <f t="shared" si="1"/>
        <v>155.19999999999999</v>
      </c>
      <c r="M16" s="102"/>
      <c r="N16" s="101">
        <v>6</v>
      </c>
      <c r="O16" s="101"/>
      <c r="P16" s="101"/>
      <c r="Q16" s="101"/>
      <c r="R16" s="101"/>
      <c r="S16" s="101">
        <v>22</v>
      </c>
      <c r="T16" s="101"/>
      <c r="U16" s="101"/>
      <c r="V16" s="109">
        <f t="shared" si="2"/>
        <v>28</v>
      </c>
      <c r="W16" s="111"/>
      <c r="X16" s="103">
        <v>13</v>
      </c>
      <c r="Y16" s="104">
        <v>3</v>
      </c>
      <c r="Z16" s="104"/>
      <c r="AB16" s="103">
        <v>13</v>
      </c>
      <c r="AC16" s="104">
        <v>44</v>
      </c>
      <c r="AD16" s="104">
        <v>12</v>
      </c>
      <c r="AE16" s="74">
        <f t="shared" si="3"/>
        <v>52.8</v>
      </c>
      <c r="AF16" s="74">
        <f t="shared" si="4"/>
        <v>14.399999999999999</v>
      </c>
    </row>
    <row r="17" spans="1:32">
      <c r="A17" s="99">
        <f t="shared" si="0"/>
        <v>14</v>
      </c>
      <c r="B17" s="73">
        <f t="shared" si="6"/>
        <v>153.6</v>
      </c>
      <c r="C17" s="100" t="s">
        <v>156</v>
      </c>
      <c r="D17" s="75">
        <v>56.4</v>
      </c>
      <c r="E17" s="75">
        <v>19.2</v>
      </c>
      <c r="F17" s="101"/>
      <c r="G17" s="75">
        <v>78</v>
      </c>
      <c r="H17" s="101"/>
      <c r="I17" s="101"/>
      <c r="J17" s="101"/>
      <c r="K17" s="101"/>
      <c r="L17" s="73">
        <f t="shared" si="1"/>
        <v>153.6</v>
      </c>
      <c r="M17" s="102"/>
      <c r="N17" s="101">
        <v>3</v>
      </c>
      <c r="O17" s="101"/>
      <c r="P17" s="101"/>
      <c r="Q17" s="101">
        <v>9</v>
      </c>
      <c r="R17" s="101"/>
      <c r="S17" s="101"/>
      <c r="T17" s="101"/>
      <c r="U17" s="101"/>
      <c r="V17" s="109">
        <f t="shared" si="2"/>
        <v>12</v>
      </c>
      <c r="W17" s="111"/>
      <c r="X17" s="103">
        <v>14</v>
      </c>
      <c r="Y17" s="104">
        <v>2</v>
      </c>
      <c r="Z17" s="104"/>
      <c r="AB17" s="103">
        <v>14</v>
      </c>
      <c r="AC17" s="104">
        <v>41</v>
      </c>
      <c r="AD17" s="104">
        <v>6</v>
      </c>
      <c r="AE17" s="74">
        <f t="shared" si="3"/>
        <v>49.199999999999996</v>
      </c>
      <c r="AF17" s="74">
        <f t="shared" si="4"/>
        <v>7.1999999999999993</v>
      </c>
    </row>
    <row r="18" spans="1:32">
      <c r="A18" s="99">
        <f t="shared" si="0"/>
        <v>15</v>
      </c>
      <c r="B18" s="73">
        <f t="shared" si="6"/>
        <v>144.4</v>
      </c>
      <c r="C18" s="100" t="s">
        <v>185</v>
      </c>
      <c r="D18"/>
      <c r="E18" s="75">
        <v>56.4</v>
      </c>
      <c r="F18" s="101">
        <v>88</v>
      </c>
      <c r="H18" s="101"/>
      <c r="I18" s="101"/>
      <c r="J18" s="101"/>
      <c r="K18" s="101"/>
      <c r="L18" s="73">
        <f t="shared" si="1"/>
        <v>144.4</v>
      </c>
      <c r="M18" s="102"/>
      <c r="N18" s="101"/>
      <c r="O18" s="101">
        <v>3</v>
      </c>
      <c r="P18" s="101">
        <v>22</v>
      </c>
      <c r="Q18" s="101"/>
      <c r="R18" s="101"/>
      <c r="S18" s="101"/>
      <c r="T18" s="101"/>
      <c r="U18" s="101"/>
      <c r="V18" s="109">
        <f t="shared" si="2"/>
        <v>25</v>
      </c>
      <c r="W18" s="111"/>
      <c r="X18" s="103">
        <v>15</v>
      </c>
      <c r="Y18" s="104">
        <v>2</v>
      </c>
      <c r="Z18" s="104"/>
      <c r="AB18" s="103">
        <v>15</v>
      </c>
      <c r="AC18" s="104">
        <v>38</v>
      </c>
      <c r="AD18" s="104">
        <v>3</v>
      </c>
      <c r="AE18" s="74">
        <f t="shared" si="3"/>
        <v>45.6</v>
      </c>
      <c r="AF18" s="74">
        <f t="shared" si="4"/>
        <v>3.5999999999999996</v>
      </c>
    </row>
    <row r="19" spans="1:32">
      <c r="A19" s="99">
        <f t="shared" si="0"/>
        <v>16</v>
      </c>
      <c r="B19" s="73">
        <f t="shared" si="6"/>
        <v>141.6</v>
      </c>
      <c r="C19" s="100" t="s">
        <v>149</v>
      </c>
      <c r="D19" s="75">
        <v>63.6</v>
      </c>
      <c r="E19" s="75">
        <v>78</v>
      </c>
      <c r="F19" s="101"/>
      <c r="H19" s="101"/>
      <c r="I19" s="101"/>
      <c r="J19" s="101"/>
      <c r="K19" s="101"/>
      <c r="L19" s="73">
        <f t="shared" si="1"/>
        <v>141.6</v>
      </c>
      <c r="M19" s="102"/>
      <c r="N19" s="101">
        <v>5</v>
      </c>
      <c r="O19" s="101">
        <v>9</v>
      </c>
      <c r="P19" s="101"/>
      <c r="Q19" s="101"/>
      <c r="R19" s="101"/>
      <c r="S19" s="101"/>
      <c r="T19" s="101"/>
      <c r="U19" s="101"/>
      <c r="V19" s="109">
        <f t="shared" si="2"/>
        <v>14</v>
      </c>
      <c r="W19" s="111"/>
      <c r="X19" s="103">
        <v>16</v>
      </c>
      <c r="Y19" s="104">
        <v>2</v>
      </c>
      <c r="Z19" s="104"/>
      <c r="AB19" s="103">
        <v>16</v>
      </c>
      <c r="AC19" s="104">
        <v>35</v>
      </c>
      <c r="AD19" s="104"/>
      <c r="AE19" s="74">
        <f t="shared" ref="AE19:AE33" si="7">1.2*AC19</f>
        <v>42</v>
      </c>
      <c r="AF19"/>
    </row>
    <row r="20" spans="1:32">
      <c r="A20" s="99">
        <f t="shared" si="0"/>
        <v>17</v>
      </c>
      <c r="B20" s="73">
        <f t="shared" si="6"/>
        <v>128.4</v>
      </c>
      <c r="C20" s="100" t="s">
        <v>136</v>
      </c>
      <c r="D20" s="75">
        <v>42</v>
      </c>
      <c r="E20"/>
      <c r="F20" s="101"/>
      <c r="G20" s="75">
        <v>86.4</v>
      </c>
      <c r="H20" s="101"/>
      <c r="I20" s="101"/>
      <c r="J20" s="101"/>
      <c r="K20" s="101"/>
      <c r="L20" s="73">
        <f t="shared" si="1"/>
        <v>128.4</v>
      </c>
      <c r="M20" s="102"/>
      <c r="N20" s="101">
        <v>2</v>
      </c>
      <c r="O20" s="101"/>
      <c r="P20" s="101"/>
      <c r="Q20" s="101">
        <v>15</v>
      </c>
      <c r="R20" s="101"/>
      <c r="S20" s="101"/>
      <c r="T20" s="101"/>
      <c r="U20" s="101"/>
      <c r="V20" s="109">
        <f t="shared" si="2"/>
        <v>17</v>
      </c>
      <c r="W20" s="111"/>
      <c r="X20" s="103">
        <v>17</v>
      </c>
      <c r="Y20" s="104">
        <v>1</v>
      </c>
      <c r="Z20" s="104"/>
      <c r="AB20" s="103">
        <v>17</v>
      </c>
      <c r="AC20" s="104">
        <v>32</v>
      </c>
      <c r="AD20" s="104"/>
      <c r="AE20" s="74">
        <f t="shared" si="7"/>
        <v>38.4</v>
      </c>
      <c r="AF20"/>
    </row>
    <row r="21" spans="1:32">
      <c r="A21" s="99">
        <f t="shared" si="0"/>
        <v>18</v>
      </c>
      <c r="B21" s="73">
        <f t="shared" si="6"/>
        <v>120</v>
      </c>
      <c r="C21" s="100" t="s">
        <v>144</v>
      </c>
      <c r="D21"/>
      <c r="E21" s="75">
        <v>120</v>
      </c>
      <c r="F21" s="101"/>
      <c r="H21" s="101"/>
      <c r="I21" s="101"/>
      <c r="J21" s="101"/>
      <c r="K21" s="101"/>
      <c r="L21" s="73">
        <f t="shared" si="1"/>
        <v>120</v>
      </c>
      <c r="M21" s="102"/>
      <c r="N21" s="101"/>
      <c r="O21" s="101">
        <v>25</v>
      </c>
      <c r="P21" s="101"/>
      <c r="Q21" s="101"/>
      <c r="R21" s="101"/>
      <c r="S21" s="101"/>
      <c r="T21" s="101"/>
      <c r="U21" s="101"/>
      <c r="V21" s="109">
        <f t="shared" si="2"/>
        <v>25</v>
      </c>
      <c r="W21" s="111"/>
      <c r="X21" s="103">
        <v>18</v>
      </c>
      <c r="Y21" s="104">
        <v>1</v>
      </c>
      <c r="Z21" s="104"/>
      <c r="AB21" s="103">
        <v>18</v>
      </c>
      <c r="AC21" s="104">
        <v>29</v>
      </c>
      <c r="AD21" s="104"/>
      <c r="AE21" s="74">
        <f t="shared" si="7"/>
        <v>34.799999999999997</v>
      </c>
      <c r="AF21"/>
    </row>
    <row r="22" spans="1:32">
      <c r="A22" s="99">
        <f t="shared" si="0"/>
        <v>19</v>
      </c>
      <c r="B22" s="73">
        <f t="shared" si="6"/>
        <v>120</v>
      </c>
      <c r="C22" s="100" t="s">
        <v>133</v>
      </c>
      <c r="D22" s="75">
        <v>120</v>
      </c>
      <c r="E22"/>
      <c r="F22" s="101"/>
      <c r="H22" s="101"/>
      <c r="I22" s="101"/>
      <c r="J22" s="101"/>
      <c r="K22" s="101"/>
      <c r="L22" s="73">
        <f t="shared" si="1"/>
        <v>120</v>
      </c>
      <c r="M22" s="102"/>
      <c r="N22" s="101">
        <v>25</v>
      </c>
      <c r="O22" s="101"/>
      <c r="P22" s="101"/>
      <c r="Q22" s="101"/>
      <c r="R22" s="101"/>
      <c r="S22" s="101"/>
      <c r="T22" s="101"/>
      <c r="U22" s="101"/>
      <c r="V22" s="109">
        <f t="shared" si="2"/>
        <v>25</v>
      </c>
      <c r="W22" s="111"/>
      <c r="X22" s="103">
        <v>19</v>
      </c>
      <c r="Y22" s="104">
        <v>1</v>
      </c>
      <c r="Z22" s="104"/>
      <c r="AB22" s="103">
        <v>19</v>
      </c>
      <c r="AC22" s="104">
        <v>26</v>
      </c>
      <c r="AD22" s="104"/>
      <c r="AE22" s="74">
        <f t="shared" si="7"/>
        <v>31.2</v>
      </c>
      <c r="AF22"/>
    </row>
    <row r="23" spans="1:32">
      <c r="A23" s="99">
        <f t="shared" si="0"/>
        <v>20</v>
      </c>
      <c r="B23" s="73">
        <f t="shared" si="6"/>
        <v>110.4</v>
      </c>
      <c r="C23" s="74" t="s">
        <v>187</v>
      </c>
      <c r="D23"/>
      <c r="E23" s="75">
        <v>38.4</v>
      </c>
      <c r="F23" s="101">
        <v>72</v>
      </c>
      <c r="H23" s="101"/>
      <c r="I23" s="101"/>
      <c r="J23" s="101"/>
      <c r="K23" s="101"/>
      <c r="L23" s="73">
        <f t="shared" si="1"/>
        <v>110.4</v>
      </c>
      <c r="M23" s="102"/>
      <c r="N23" s="101"/>
      <c r="O23" s="101">
        <v>1</v>
      </c>
      <c r="P23" s="101">
        <v>15</v>
      </c>
      <c r="Q23" s="101"/>
      <c r="R23" s="101"/>
      <c r="S23" s="101"/>
      <c r="T23" s="101"/>
      <c r="U23" s="101"/>
      <c r="V23" s="109">
        <f t="shared" si="2"/>
        <v>16</v>
      </c>
      <c r="W23" s="111"/>
      <c r="X23" s="103">
        <v>20</v>
      </c>
      <c r="Y23" s="104">
        <v>1</v>
      </c>
      <c r="Z23" s="104"/>
      <c r="AB23" s="103">
        <v>20</v>
      </c>
      <c r="AC23" s="104">
        <v>23</v>
      </c>
      <c r="AD23" s="104"/>
      <c r="AE23" s="74">
        <f t="shared" si="7"/>
        <v>27.599999999999998</v>
      </c>
      <c r="AF23"/>
    </row>
    <row r="24" spans="1:32">
      <c r="A24" s="99">
        <f t="shared" si="0"/>
        <v>21</v>
      </c>
      <c r="B24" s="73">
        <f t="shared" si="6"/>
        <v>109</v>
      </c>
      <c r="C24" s="100" t="s">
        <v>195</v>
      </c>
      <c r="D24"/>
      <c r="E24"/>
      <c r="F24" s="101">
        <v>53</v>
      </c>
      <c r="H24" s="101">
        <v>56</v>
      </c>
      <c r="I24" s="101"/>
      <c r="J24" s="101"/>
      <c r="K24" s="101"/>
      <c r="L24" s="73">
        <f t="shared" si="1"/>
        <v>109</v>
      </c>
      <c r="M24" s="102"/>
      <c r="N24" s="101"/>
      <c r="O24" s="101"/>
      <c r="P24" s="101">
        <v>5</v>
      </c>
      <c r="Q24" s="101"/>
      <c r="R24" s="101">
        <v>6</v>
      </c>
      <c r="S24" s="101"/>
      <c r="T24" s="101"/>
      <c r="U24" s="101"/>
      <c r="V24" s="109">
        <f t="shared" si="2"/>
        <v>11</v>
      </c>
      <c r="W24" s="111"/>
      <c r="X24"/>
      <c r="Y24"/>
      <c r="Z24"/>
      <c r="AB24" s="103">
        <v>21</v>
      </c>
      <c r="AC24" s="104">
        <v>20</v>
      </c>
      <c r="AD24" s="104"/>
      <c r="AE24" s="74">
        <f t="shared" si="7"/>
        <v>24</v>
      </c>
      <c r="AF24"/>
    </row>
    <row r="25" spans="1:32">
      <c r="A25" s="99">
        <f t="shared" si="0"/>
        <v>22</v>
      </c>
      <c r="B25" s="73">
        <f t="shared" si="6"/>
        <v>107.8</v>
      </c>
      <c r="C25" s="100" t="s">
        <v>161</v>
      </c>
      <c r="D25"/>
      <c r="E25" s="75">
        <v>16.8</v>
      </c>
      <c r="F25" s="101">
        <v>56</v>
      </c>
      <c r="H25" s="101"/>
      <c r="I25" s="101"/>
      <c r="J25" s="101"/>
      <c r="K25" s="101">
        <v>35</v>
      </c>
      <c r="L25" s="73">
        <f t="shared" si="1"/>
        <v>107.8</v>
      </c>
      <c r="M25" s="102"/>
      <c r="N25" s="101"/>
      <c r="O25" s="101"/>
      <c r="P25" s="101">
        <v>6</v>
      </c>
      <c r="Q25" s="101"/>
      <c r="R25" s="101"/>
      <c r="S25" s="101"/>
      <c r="T25" s="101"/>
      <c r="U25" s="101">
        <v>2</v>
      </c>
      <c r="V25" s="109">
        <f t="shared" si="2"/>
        <v>8</v>
      </c>
      <c r="W25" s="111"/>
      <c r="X25"/>
      <c r="Y25"/>
      <c r="Z25"/>
      <c r="AB25" s="103">
        <v>22</v>
      </c>
      <c r="AC25" s="104">
        <v>18</v>
      </c>
      <c r="AD25" s="104"/>
      <c r="AE25" s="74">
        <f t="shared" si="7"/>
        <v>21.599999999999998</v>
      </c>
      <c r="AF25"/>
    </row>
    <row r="26" spans="1:32">
      <c r="A26" s="99">
        <f t="shared" si="0"/>
        <v>23</v>
      </c>
      <c r="B26" s="73">
        <f t="shared" si="6"/>
        <v>105.6</v>
      </c>
      <c r="C26" s="100" t="s">
        <v>130</v>
      </c>
      <c r="D26"/>
      <c r="E26" s="75">
        <v>105.6</v>
      </c>
      <c r="F26" s="101"/>
      <c r="H26" s="101"/>
      <c r="I26" s="101"/>
      <c r="J26" s="101"/>
      <c r="K26" s="101"/>
      <c r="L26" s="73">
        <f t="shared" si="1"/>
        <v>105.6</v>
      </c>
      <c r="M26" s="102"/>
      <c r="N26" s="101"/>
      <c r="O26" s="101">
        <v>22</v>
      </c>
      <c r="P26" s="101"/>
      <c r="Q26" s="101"/>
      <c r="R26" s="101"/>
      <c r="S26" s="101"/>
      <c r="T26" s="101"/>
      <c r="U26" s="101"/>
      <c r="V26" s="109">
        <f t="shared" si="2"/>
        <v>22</v>
      </c>
      <c r="W26" s="111"/>
      <c r="X26"/>
      <c r="Y26"/>
      <c r="Z26"/>
      <c r="AB26" s="103">
        <v>23</v>
      </c>
      <c r="AC26" s="104">
        <v>16</v>
      </c>
      <c r="AD26" s="104"/>
      <c r="AE26" s="74">
        <f t="shared" si="7"/>
        <v>19.2</v>
      </c>
      <c r="AF26"/>
    </row>
    <row r="27" spans="1:32">
      <c r="A27" s="99">
        <f t="shared" si="0"/>
        <v>24</v>
      </c>
      <c r="B27" s="73">
        <f t="shared" si="6"/>
        <v>103</v>
      </c>
      <c r="C27" s="100" t="s">
        <v>146</v>
      </c>
      <c r="D27"/>
      <c r="E27"/>
      <c r="F27" s="101"/>
      <c r="H27" s="101"/>
      <c r="I27" s="101"/>
      <c r="J27" s="101">
        <v>44</v>
      </c>
      <c r="K27" s="101">
        <v>59</v>
      </c>
      <c r="L27" s="73">
        <f t="shared" si="1"/>
        <v>103</v>
      </c>
      <c r="M27" s="102"/>
      <c r="N27" s="101"/>
      <c r="O27" s="101"/>
      <c r="P27" s="101"/>
      <c r="Q27" s="101"/>
      <c r="R27" s="101"/>
      <c r="S27" s="101"/>
      <c r="T27" s="101">
        <v>3</v>
      </c>
      <c r="U27" s="101">
        <v>7</v>
      </c>
      <c r="V27" s="109">
        <f t="shared" si="2"/>
        <v>10</v>
      </c>
      <c r="W27" s="111"/>
      <c r="X27"/>
      <c r="Y27"/>
      <c r="Z27"/>
      <c r="AB27" s="103">
        <v>24</v>
      </c>
      <c r="AC27" s="104">
        <v>14</v>
      </c>
      <c r="AD27" s="104"/>
      <c r="AE27" s="74">
        <f t="shared" si="7"/>
        <v>16.8</v>
      </c>
      <c r="AF27"/>
    </row>
    <row r="28" spans="1:32">
      <c r="A28" s="99">
        <f t="shared" si="0"/>
        <v>25</v>
      </c>
      <c r="B28" s="73">
        <f t="shared" si="6"/>
        <v>100</v>
      </c>
      <c r="C28" s="100" t="s">
        <v>186</v>
      </c>
      <c r="D28"/>
      <c r="E28"/>
      <c r="F28" s="101"/>
      <c r="H28" s="101"/>
      <c r="I28" s="101"/>
      <c r="J28" s="101">
        <v>100</v>
      </c>
      <c r="K28" s="101"/>
      <c r="L28" s="73">
        <f t="shared" si="1"/>
        <v>100</v>
      </c>
      <c r="M28" s="102"/>
      <c r="N28" s="101"/>
      <c r="O28" s="101"/>
      <c r="P28" s="101"/>
      <c r="Q28" s="101"/>
      <c r="R28" s="101"/>
      <c r="S28" s="101"/>
      <c r="T28" s="101">
        <v>25</v>
      </c>
      <c r="U28" s="101"/>
      <c r="V28" s="109">
        <f t="shared" si="2"/>
        <v>25</v>
      </c>
      <c r="W28" s="111"/>
      <c r="X28"/>
      <c r="Y28"/>
      <c r="Z28"/>
      <c r="AB28" s="103">
        <v>25</v>
      </c>
      <c r="AC28" s="104">
        <v>12</v>
      </c>
      <c r="AD28" s="104"/>
      <c r="AE28" s="74">
        <f t="shared" si="7"/>
        <v>14.399999999999999</v>
      </c>
      <c r="AF28"/>
    </row>
    <row r="29" spans="1:32">
      <c r="A29" s="99">
        <f t="shared" si="0"/>
        <v>26</v>
      </c>
      <c r="B29" s="73">
        <f t="shared" si="6"/>
        <v>93.6</v>
      </c>
      <c r="C29" s="100" t="s">
        <v>273</v>
      </c>
      <c r="D29" s="75">
        <v>93.6</v>
      </c>
      <c r="E29"/>
      <c r="F29" s="101"/>
      <c r="H29" s="101"/>
      <c r="I29" s="101"/>
      <c r="J29" s="101"/>
      <c r="K29" s="101"/>
      <c r="L29" s="73">
        <f t="shared" si="1"/>
        <v>93.6</v>
      </c>
      <c r="M29" s="102"/>
      <c r="N29" s="101">
        <v>19</v>
      </c>
      <c r="O29" s="101"/>
      <c r="P29" s="101"/>
      <c r="Q29" s="101"/>
      <c r="R29" s="101"/>
      <c r="S29" s="101"/>
      <c r="T29" s="101"/>
      <c r="U29" s="101"/>
      <c r="V29" s="109">
        <f t="shared" si="2"/>
        <v>19</v>
      </c>
      <c r="W29" s="111"/>
      <c r="X29"/>
      <c r="Y29"/>
      <c r="Z29"/>
      <c r="AB29" s="103">
        <v>26</v>
      </c>
      <c r="AC29" s="104">
        <v>10</v>
      </c>
      <c r="AD29" s="104"/>
      <c r="AE29" s="74">
        <f t="shared" si="7"/>
        <v>12</v>
      </c>
      <c r="AF29"/>
    </row>
    <row r="30" spans="1:32">
      <c r="A30" s="99">
        <f t="shared" si="0"/>
        <v>27</v>
      </c>
      <c r="B30" s="73">
        <f t="shared" si="6"/>
        <v>89.6</v>
      </c>
      <c r="C30" s="100" t="s">
        <v>142</v>
      </c>
      <c r="D30"/>
      <c r="E30"/>
      <c r="F30" s="101"/>
      <c r="G30" s="75">
        <v>27.6</v>
      </c>
      <c r="H30" s="101"/>
      <c r="I30" s="101">
        <v>62</v>
      </c>
      <c r="J30" s="101"/>
      <c r="K30" s="101"/>
      <c r="L30" s="73">
        <f t="shared" si="1"/>
        <v>89.6</v>
      </c>
      <c r="M30" s="102"/>
      <c r="N30" s="101"/>
      <c r="O30" s="101"/>
      <c r="P30" s="101"/>
      <c r="Q30" s="101">
        <v>1</v>
      </c>
      <c r="R30" s="101"/>
      <c r="S30" s="101">
        <v>8</v>
      </c>
      <c r="T30" s="101"/>
      <c r="U30" s="101"/>
      <c r="V30" s="109">
        <f t="shared" si="2"/>
        <v>9</v>
      </c>
      <c r="W30" s="111"/>
      <c r="X30"/>
      <c r="Y30"/>
      <c r="Z30"/>
      <c r="AB30" s="103">
        <v>27</v>
      </c>
      <c r="AC30" s="104">
        <v>8</v>
      </c>
      <c r="AD30" s="104"/>
      <c r="AE30" s="74">
        <f t="shared" si="7"/>
        <v>9.6</v>
      </c>
      <c r="AF30"/>
    </row>
    <row r="31" spans="1:32">
      <c r="A31" s="99">
        <f t="shared" si="0"/>
        <v>28</v>
      </c>
      <c r="B31" s="73">
        <f t="shared" si="6"/>
        <v>87.6</v>
      </c>
      <c r="C31" s="100" t="s">
        <v>1497</v>
      </c>
      <c r="D31" s="75">
        <v>16.8</v>
      </c>
      <c r="E31"/>
      <c r="F31" s="101"/>
      <c r="G31" s="75">
        <v>70.8</v>
      </c>
      <c r="H31" s="101"/>
      <c r="I31" s="101"/>
      <c r="J31" s="101"/>
      <c r="K31" s="101"/>
      <c r="L31" s="73">
        <f t="shared" si="1"/>
        <v>87.6</v>
      </c>
      <c r="M31" s="102"/>
      <c r="N31" s="101"/>
      <c r="O31" s="101"/>
      <c r="P31" s="101"/>
      <c r="Q31" s="101">
        <v>7</v>
      </c>
      <c r="R31" s="101"/>
      <c r="S31" s="101"/>
      <c r="T31" s="101"/>
      <c r="U31" s="101"/>
      <c r="V31" s="109">
        <f t="shared" si="2"/>
        <v>7</v>
      </c>
      <c r="W31" s="111"/>
      <c r="X31"/>
      <c r="Y31"/>
      <c r="Z31"/>
      <c r="AB31" s="103">
        <v>28</v>
      </c>
      <c r="AC31" s="104">
        <v>6</v>
      </c>
      <c r="AD31" s="104"/>
      <c r="AE31" s="74">
        <f t="shared" si="7"/>
        <v>7.1999999999999993</v>
      </c>
      <c r="AF31"/>
    </row>
    <row r="32" spans="1:32">
      <c r="A32" s="99">
        <f t="shared" si="0"/>
        <v>29</v>
      </c>
      <c r="B32" s="73">
        <f t="shared" si="6"/>
        <v>85.2</v>
      </c>
      <c r="C32" s="100" t="s">
        <v>157</v>
      </c>
      <c r="D32" s="75">
        <v>27.6</v>
      </c>
      <c r="E32" s="75">
        <v>12</v>
      </c>
      <c r="F32" s="101"/>
      <c r="G32" s="75">
        <v>45.6</v>
      </c>
      <c r="H32" s="101"/>
      <c r="I32" s="101"/>
      <c r="J32" s="101"/>
      <c r="K32" s="101"/>
      <c r="L32" s="73">
        <f t="shared" si="1"/>
        <v>85.2</v>
      </c>
      <c r="M32" s="102"/>
      <c r="N32" s="101">
        <v>1</v>
      </c>
      <c r="O32" s="101"/>
      <c r="P32" s="101"/>
      <c r="Q32" s="101">
        <v>2</v>
      </c>
      <c r="R32" s="101"/>
      <c r="S32" s="101"/>
      <c r="T32" s="101"/>
      <c r="U32" s="101"/>
      <c r="V32" s="109">
        <f t="shared" si="2"/>
        <v>3</v>
      </c>
      <c r="W32" s="111"/>
      <c r="X32"/>
      <c r="Y32"/>
      <c r="Z32"/>
      <c r="AB32" s="103">
        <v>29</v>
      </c>
      <c r="AC32" s="104">
        <v>4</v>
      </c>
      <c r="AD32" s="104"/>
      <c r="AE32" s="74">
        <f t="shared" si="7"/>
        <v>4.8</v>
      </c>
      <c r="AF32"/>
    </row>
    <row r="33" spans="1:32">
      <c r="A33" s="99">
        <f t="shared" si="0"/>
        <v>30</v>
      </c>
      <c r="B33" s="73">
        <f t="shared" si="6"/>
        <v>80.400000000000006</v>
      </c>
      <c r="C33" s="74" t="s">
        <v>192</v>
      </c>
      <c r="D33"/>
      <c r="E33" s="75">
        <v>24</v>
      </c>
      <c r="F33" s="101"/>
      <c r="G33" s="75">
        <v>56.4</v>
      </c>
      <c r="H33" s="101"/>
      <c r="I33" s="101"/>
      <c r="J33" s="101"/>
      <c r="K33" s="101"/>
      <c r="L33" s="73">
        <f t="shared" si="1"/>
        <v>80.400000000000006</v>
      </c>
      <c r="M33" s="102"/>
      <c r="N33" s="101"/>
      <c r="O33" s="101"/>
      <c r="P33" s="101"/>
      <c r="Q33" s="101">
        <v>3</v>
      </c>
      <c r="R33" s="101"/>
      <c r="S33" s="101"/>
      <c r="T33" s="101"/>
      <c r="U33" s="101"/>
      <c r="V33" s="109">
        <f t="shared" si="2"/>
        <v>3</v>
      </c>
      <c r="W33" s="111"/>
      <c r="X33"/>
      <c r="Y33"/>
      <c r="Z33"/>
      <c r="AB33" s="103">
        <v>30</v>
      </c>
      <c r="AC33" s="104">
        <v>2</v>
      </c>
      <c r="AD33" s="104"/>
      <c r="AE33" s="74">
        <f t="shared" si="7"/>
        <v>2.4</v>
      </c>
      <c r="AF33"/>
    </row>
    <row r="34" spans="1:32">
      <c r="A34" s="99">
        <f t="shared" si="0"/>
        <v>31</v>
      </c>
      <c r="B34" s="73">
        <f t="shared" si="6"/>
        <v>78</v>
      </c>
      <c r="C34" s="100" t="s">
        <v>281</v>
      </c>
      <c r="D34"/>
      <c r="E34"/>
      <c r="F34" s="101"/>
      <c r="H34" s="101"/>
      <c r="I34" s="101">
        <v>78</v>
      </c>
      <c r="J34" s="101"/>
      <c r="K34" s="101"/>
      <c r="L34" s="73">
        <f t="shared" si="1"/>
        <v>78</v>
      </c>
      <c r="M34" s="102"/>
      <c r="N34" s="101"/>
      <c r="O34" s="101"/>
      <c r="P34" s="101"/>
      <c r="Q34" s="101"/>
      <c r="R34" s="101"/>
      <c r="S34" s="101">
        <v>19</v>
      </c>
      <c r="T34" s="101"/>
      <c r="U34" s="101"/>
      <c r="V34" s="109">
        <f t="shared" si="2"/>
        <v>19</v>
      </c>
      <c r="W34" s="111"/>
      <c r="X34"/>
      <c r="Y34"/>
      <c r="Z34"/>
      <c r="AB34"/>
      <c r="AC34"/>
      <c r="AD34"/>
      <c r="AE34"/>
      <c r="AF34"/>
    </row>
    <row r="35" spans="1:32">
      <c r="A35" s="99">
        <f t="shared" si="0"/>
        <v>32</v>
      </c>
      <c r="B35" s="73">
        <f t="shared" si="6"/>
        <v>78</v>
      </c>
      <c r="C35" s="100" t="s">
        <v>277</v>
      </c>
      <c r="D35"/>
      <c r="E35"/>
      <c r="F35" s="101"/>
      <c r="H35" s="101">
        <v>78</v>
      </c>
      <c r="I35" s="101"/>
      <c r="J35" s="101"/>
      <c r="K35" s="101"/>
      <c r="L35" s="73">
        <f t="shared" si="1"/>
        <v>78</v>
      </c>
      <c r="M35" s="102"/>
      <c r="N35" s="101"/>
      <c r="O35" s="101"/>
      <c r="P35" s="101"/>
      <c r="Q35" s="101"/>
      <c r="R35" s="101">
        <v>19</v>
      </c>
      <c r="S35" s="101"/>
      <c r="T35" s="101"/>
      <c r="U35" s="101"/>
      <c r="V35" s="109">
        <f t="shared" si="2"/>
        <v>19</v>
      </c>
      <c r="W35" s="111"/>
      <c r="X35"/>
      <c r="Y35"/>
      <c r="Z35"/>
      <c r="AB35"/>
      <c r="AC35"/>
      <c r="AD35"/>
      <c r="AE35"/>
      <c r="AF35"/>
    </row>
    <row r="36" spans="1:32">
      <c r="A36" s="99">
        <f t="shared" si="0"/>
        <v>33</v>
      </c>
      <c r="B36" s="73">
        <f t="shared" si="6"/>
        <v>73.2</v>
      </c>
      <c r="C36" s="100" t="s">
        <v>137</v>
      </c>
      <c r="D36" s="75">
        <v>31.2</v>
      </c>
      <c r="E36" s="75">
        <v>42</v>
      </c>
      <c r="F36" s="101"/>
      <c r="H36" s="101"/>
      <c r="I36" s="101"/>
      <c r="J36" s="101"/>
      <c r="K36" s="101"/>
      <c r="L36" s="73">
        <f t="shared" si="1"/>
        <v>73.2</v>
      </c>
      <c r="M36" s="102"/>
      <c r="N36" s="101">
        <v>1</v>
      </c>
      <c r="O36" s="101">
        <v>2</v>
      </c>
      <c r="P36" s="101"/>
      <c r="Q36" s="101"/>
      <c r="R36" s="101"/>
      <c r="S36" s="101"/>
      <c r="T36" s="101"/>
      <c r="U36" s="101"/>
      <c r="V36" s="109">
        <f t="shared" si="2"/>
        <v>3</v>
      </c>
      <c r="W36" s="111"/>
      <c r="X36"/>
      <c r="Y36"/>
      <c r="Z36"/>
      <c r="AB36"/>
      <c r="AC36"/>
      <c r="AD36"/>
      <c r="AE36"/>
      <c r="AF36"/>
    </row>
    <row r="37" spans="1:32">
      <c r="A37" s="99">
        <f t="shared" si="0"/>
        <v>34</v>
      </c>
      <c r="B37" s="73">
        <f t="shared" si="6"/>
        <v>73</v>
      </c>
      <c r="C37" s="100" t="s">
        <v>200</v>
      </c>
      <c r="D37"/>
      <c r="E37"/>
      <c r="F37" s="101"/>
      <c r="H37" s="101">
        <v>50</v>
      </c>
      <c r="I37" s="101"/>
      <c r="J37" s="101"/>
      <c r="K37" s="101">
        <v>23</v>
      </c>
      <c r="L37" s="73">
        <f t="shared" si="1"/>
        <v>73</v>
      </c>
      <c r="M37" s="102"/>
      <c r="N37" s="101"/>
      <c r="O37" s="101"/>
      <c r="P37" s="101"/>
      <c r="Q37" s="101"/>
      <c r="R37" s="101">
        <v>3</v>
      </c>
      <c r="S37" s="101"/>
      <c r="T37" s="101"/>
      <c r="U37" s="101">
        <v>1</v>
      </c>
      <c r="V37" s="109">
        <f t="shared" si="2"/>
        <v>4</v>
      </c>
      <c r="W37" s="111"/>
      <c r="X37"/>
      <c r="Y37"/>
      <c r="Z37"/>
      <c r="AB37"/>
      <c r="AC37"/>
      <c r="AD37"/>
      <c r="AE37"/>
      <c r="AF37"/>
    </row>
    <row r="38" spans="1:32">
      <c r="A38" s="99">
        <f t="shared" si="0"/>
        <v>35</v>
      </c>
      <c r="B38" s="73">
        <f t="shared" si="6"/>
        <v>72</v>
      </c>
      <c r="C38" s="74" t="s">
        <v>279</v>
      </c>
      <c r="D38"/>
      <c r="E38"/>
      <c r="F38" s="101"/>
      <c r="H38" s="101">
        <v>72</v>
      </c>
      <c r="I38" s="101"/>
      <c r="J38" s="101"/>
      <c r="K38" s="101"/>
      <c r="L38" s="73">
        <f t="shared" si="1"/>
        <v>72</v>
      </c>
      <c r="M38" s="102"/>
      <c r="N38" s="101"/>
      <c r="O38" s="101"/>
      <c r="P38" s="101"/>
      <c r="Q38" s="101"/>
      <c r="R38" s="101">
        <v>15</v>
      </c>
      <c r="S38" s="101"/>
      <c r="T38" s="101"/>
      <c r="U38" s="101"/>
      <c r="V38" s="109">
        <f t="shared" si="2"/>
        <v>15</v>
      </c>
      <c r="W38" s="111"/>
      <c r="X38"/>
      <c r="Y38"/>
      <c r="Z38"/>
      <c r="AB38"/>
      <c r="AC38"/>
      <c r="AD38"/>
      <c r="AE38"/>
      <c r="AF38"/>
    </row>
    <row r="39" spans="1:32">
      <c r="A39" s="99">
        <f t="shared" si="0"/>
        <v>36</v>
      </c>
      <c r="B39" s="73">
        <f t="shared" si="6"/>
        <v>69.8</v>
      </c>
      <c r="C39" s="100" t="s">
        <v>143</v>
      </c>
      <c r="D39"/>
      <c r="E39" s="75">
        <v>4.8</v>
      </c>
      <c r="F39" s="101"/>
      <c r="G39" s="75">
        <v>24</v>
      </c>
      <c r="H39" s="101"/>
      <c r="I39" s="101"/>
      <c r="J39" s="101"/>
      <c r="K39" s="101">
        <v>41</v>
      </c>
      <c r="L39" s="73">
        <f t="shared" si="1"/>
        <v>69.8</v>
      </c>
      <c r="M39" s="102"/>
      <c r="N39" s="101"/>
      <c r="O39" s="101"/>
      <c r="P39" s="101"/>
      <c r="Q39" s="101"/>
      <c r="R39" s="101"/>
      <c r="S39" s="101"/>
      <c r="T39" s="101"/>
      <c r="U39" s="101">
        <v>2</v>
      </c>
      <c r="V39" s="109">
        <f t="shared" si="2"/>
        <v>2</v>
      </c>
      <c r="W39" s="111"/>
      <c r="X39"/>
      <c r="Y39"/>
      <c r="Z39"/>
      <c r="AB39"/>
      <c r="AC39"/>
      <c r="AD39"/>
      <c r="AE39"/>
      <c r="AF39"/>
    </row>
    <row r="40" spans="1:32">
      <c r="A40" s="99">
        <f t="shared" si="0"/>
        <v>37</v>
      </c>
      <c r="B40" s="73">
        <f t="shared" si="6"/>
        <v>68</v>
      </c>
      <c r="C40" s="100" t="s">
        <v>286</v>
      </c>
      <c r="D40"/>
      <c r="E40"/>
      <c r="F40" s="101"/>
      <c r="H40" s="101"/>
      <c r="I40" s="101">
        <v>68</v>
      </c>
      <c r="J40" s="101"/>
      <c r="K40" s="101"/>
      <c r="L40" s="73">
        <f t="shared" si="1"/>
        <v>68</v>
      </c>
      <c r="M40" s="102"/>
      <c r="N40" s="101"/>
      <c r="O40" s="101"/>
      <c r="P40" s="101"/>
      <c r="Q40" s="101"/>
      <c r="R40" s="101"/>
      <c r="S40" s="101">
        <v>10</v>
      </c>
      <c r="T40" s="101"/>
      <c r="U40" s="101"/>
      <c r="V40" s="109">
        <f t="shared" si="2"/>
        <v>10</v>
      </c>
      <c r="W40" s="111"/>
      <c r="X40"/>
      <c r="Y40"/>
      <c r="Z40"/>
      <c r="AB40"/>
      <c r="AC40"/>
      <c r="AD40"/>
      <c r="AE40"/>
      <c r="AF40"/>
    </row>
    <row r="41" spans="1:32">
      <c r="A41" s="99">
        <f t="shared" si="0"/>
        <v>38</v>
      </c>
      <c r="B41" s="73">
        <f t="shared" si="6"/>
        <v>68</v>
      </c>
      <c r="C41" s="100" t="s">
        <v>288</v>
      </c>
      <c r="D41"/>
      <c r="E41"/>
      <c r="F41" s="101"/>
      <c r="H41" s="101">
        <v>68</v>
      </c>
      <c r="I41" s="101"/>
      <c r="J41" s="101"/>
      <c r="K41" s="101"/>
      <c r="L41" s="73">
        <f t="shared" si="1"/>
        <v>68</v>
      </c>
      <c r="M41" s="102"/>
      <c r="N41" s="101"/>
      <c r="O41" s="101"/>
      <c r="P41" s="101"/>
      <c r="Q41" s="101"/>
      <c r="R41" s="101">
        <v>10</v>
      </c>
      <c r="S41" s="101"/>
      <c r="T41" s="101"/>
      <c r="U41" s="101"/>
      <c r="V41" s="109">
        <f t="shared" si="2"/>
        <v>10</v>
      </c>
      <c r="W41" s="111"/>
      <c r="X41"/>
      <c r="Y41"/>
      <c r="Z41"/>
      <c r="AB41"/>
      <c r="AC41"/>
      <c r="AD41"/>
      <c r="AE41"/>
      <c r="AF41"/>
    </row>
    <row r="42" spans="1:32">
      <c r="A42" s="99">
        <f t="shared" si="0"/>
        <v>39</v>
      </c>
      <c r="B42" s="73">
        <f t="shared" si="6"/>
        <v>68</v>
      </c>
      <c r="C42" s="100" t="s">
        <v>162</v>
      </c>
      <c r="D42"/>
      <c r="E42"/>
      <c r="F42" s="101"/>
      <c r="H42" s="101"/>
      <c r="I42" s="101"/>
      <c r="J42" s="101">
        <v>68</v>
      </c>
      <c r="K42" s="101"/>
      <c r="L42" s="73">
        <f t="shared" si="1"/>
        <v>68</v>
      </c>
      <c r="M42" s="102"/>
      <c r="N42" s="101"/>
      <c r="O42" s="101"/>
      <c r="P42" s="101"/>
      <c r="Q42" s="101"/>
      <c r="R42" s="101"/>
      <c r="S42" s="101"/>
      <c r="T42" s="101">
        <v>10</v>
      </c>
      <c r="U42" s="101"/>
      <c r="V42" s="109">
        <f t="shared" si="2"/>
        <v>10</v>
      </c>
      <c r="W42" s="111"/>
      <c r="X42"/>
      <c r="Y42"/>
      <c r="Z42"/>
      <c r="AB42"/>
      <c r="AC42"/>
      <c r="AD42"/>
      <c r="AE42"/>
      <c r="AF42"/>
    </row>
    <row r="43" spans="1:32">
      <c r="A43" s="99">
        <f t="shared" si="0"/>
        <v>40</v>
      </c>
      <c r="B43" s="73">
        <f t="shared" si="6"/>
        <v>67.2</v>
      </c>
      <c r="C43" s="100" t="s">
        <v>285</v>
      </c>
      <c r="D43"/>
      <c r="E43"/>
      <c r="F43" s="101"/>
      <c r="G43" s="75">
        <v>67.2</v>
      </c>
      <c r="H43" s="101"/>
      <c r="I43" s="101"/>
      <c r="J43" s="101"/>
      <c r="K43" s="101"/>
      <c r="L43" s="73">
        <f t="shared" si="1"/>
        <v>67.2</v>
      </c>
      <c r="M43" s="102"/>
      <c r="N43" s="101"/>
      <c r="O43" s="101"/>
      <c r="P43" s="101"/>
      <c r="Q43" s="101">
        <v>6</v>
      </c>
      <c r="R43" s="101"/>
      <c r="S43" s="101"/>
      <c r="T43" s="101"/>
      <c r="U43" s="101"/>
      <c r="V43" s="109">
        <f t="shared" si="2"/>
        <v>6</v>
      </c>
      <c r="W43" s="111"/>
      <c r="X43"/>
      <c r="Y43"/>
      <c r="Z43"/>
      <c r="AB43"/>
      <c r="AC43"/>
      <c r="AD43"/>
      <c r="AE43"/>
      <c r="AF43"/>
    </row>
    <row r="44" spans="1:32">
      <c r="A44" s="99">
        <f t="shared" si="0"/>
        <v>41</v>
      </c>
      <c r="B44" s="73">
        <f t="shared" si="6"/>
        <v>65</v>
      </c>
      <c r="C44" s="100" t="s">
        <v>289</v>
      </c>
      <c r="D44"/>
      <c r="E44"/>
      <c r="F44" s="101"/>
      <c r="H44" s="101"/>
      <c r="I44" s="101"/>
      <c r="J44" s="101">
        <v>65</v>
      </c>
      <c r="K44" s="101"/>
      <c r="L44" s="73">
        <f t="shared" si="1"/>
        <v>65</v>
      </c>
      <c r="M44" s="102"/>
      <c r="N44" s="101"/>
      <c r="O44" s="101"/>
      <c r="P44" s="101"/>
      <c r="Q44" s="101"/>
      <c r="R44" s="101"/>
      <c r="S44" s="101"/>
      <c r="T44" s="101">
        <v>9</v>
      </c>
      <c r="U44" s="101"/>
      <c r="V44" s="109">
        <f t="shared" si="2"/>
        <v>9</v>
      </c>
      <c r="W44" s="111"/>
      <c r="X44"/>
      <c r="Y44"/>
      <c r="Z44"/>
      <c r="AB44"/>
      <c r="AC44"/>
      <c r="AD44"/>
      <c r="AE44"/>
      <c r="AF44"/>
    </row>
    <row r="45" spans="1:32">
      <c r="A45" s="99">
        <f t="shared" si="0"/>
        <v>42</v>
      </c>
      <c r="B45" s="73">
        <f t="shared" si="6"/>
        <v>65</v>
      </c>
      <c r="C45" s="100" t="s">
        <v>293</v>
      </c>
      <c r="D45"/>
      <c r="E45"/>
      <c r="F45" s="101"/>
      <c r="H45" s="101">
        <v>65</v>
      </c>
      <c r="I45" s="101"/>
      <c r="J45" s="101"/>
      <c r="K45" s="101"/>
      <c r="L45" s="73">
        <f t="shared" si="1"/>
        <v>65</v>
      </c>
      <c r="M45" s="102"/>
      <c r="N45" s="101"/>
      <c r="O45" s="101"/>
      <c r="P45" s="101"/>
      <c r="Q45" s="101"/>
      <c r="R45" s="101">
        <v>9</v>
      </c>
      <c r="S45" s="101"/>
      <c r="T45" s="101"/>
      <c r="U45" s="101"/>
      <c r="V45" s="109">
        <f t="shared" si="2"/>
        <v>9</v>
      </c>
      <c r="W45" s="111"/>
      <c r="X45"/>
      <c r="Y45"/>
      <c r="Z45"/>
      <c r="AB45"/>
      <c r="AC45"/>
      <c r="AD45"/>
      <c r="AE45"/>
      <c r="AF45"/>
    </row>
    <row r="46" spans="1:32">
      <c r="A46" s="99">
        <f t="shared" si="0"/>
        <v>43</v>
      </c>
      <c r="B46" s="73">
        <f t="shared" si="6"/>
        <v>65</v>
      </c>
      <c r="C46" s="100" t="s">
        <v>290</v>
      </c>
      <c r="D46"/>
      <c r="E46"/>
      <c r="F46" s="101"/>
      <c r="H46" s="101"/>
      <c r="I46" s="101">
        <v>65</v>
      </c>
      <c r="J46" s="101"/>
      <c r="K46" s="101"/>
      <c r="L46" s="73">
        <f t="shared" si="1"/>
        <v>65</v>
      </c>
      <c r="M46" s="102"/>
      <c r="N46" s="101"/>
      <c r="O46" s="101"/>
      <c r="P46" s="101"/>
      <c r="Q46" s="101"/>
      <c r="R46" s="101"/>
      <c r="S46" s="101">
        <v>9</v>
      </c>
      <c r="T46" s="101"/>
      <c r="U46" s="101"/>
      <c r="V46" s="109">
        <f t="shared" si="2"/>
        <v>9</v>
      </c>
      <c r="W46" s="111"/>
      <c r="X46"/>
      <c r="Y46"/>
      <c r="Z46"/>
      <c r="AB46"/>
      <c r="AC46"/>
      <c r="AD46"/>
      <c r="AE46"/>
      <c r="AF46"/>
    </row>
    <row r="47" spans="1:32">
      <c r="A47" s="99">
        <f t="shared" si="0"/>
        <v>44</v>
      </c>
      <c r="B47" s="73">
        <f t="shared" si="6"/>
        <v>65</v>
      </c>
      <c r="C47" s="100" t="s">
        <v>296</v>
      </c>
      <c r="D47"/>
      <c r="E47"/>
      <c r="F47" s="101"/>
      <c r="H47" s="101"/>
      <c r="I47" s="101"/>
      <c r="J47" s="101"/>
      <c r="K47" s="101">
        <v>65</v>
      </c>
      <c r="L47" s="73">
        <f t="shared" si="1"/>
        <v>65</v>
      </c>
      <c r="M47" s="102"/>
      <c r="N47" s="101"/>
      <c r="O47" s="101"/>
      <c r="P47" s="101"/>
      <c r="Q47" s="101"/>
      <c r="R47" s="101"/>
      <c r="S47" s="101"/>
      <c r="T47" s="101"/>
      <c r="U47" s="101">
        <v>9</v>
      </c>
      <c r="V47" s="109">
        <f t="shared" si="2"/>
        <v>9</v>
      </c>
      <c r="W47" s="111"/>
      <c r="X47"/>
      <c r="Y47"/>
      <c r="Z47"/>
      <c r="AB47"/>
      <c r="AC47"/>
      <c r="AD47"/>
      <c r="AE47"/>
      <c r="AF47"/>
    </row>
    <row r="48" spans="1:32">
      <c r="A48" s="99">
        <f t="shared" si="0"/>
        <v>45</v>
      </c>
      <c r="B48" s="73">
        <f t="shared" si="6"/>
        <v>65</v>
      </c>
      <c r="C48" s="100" t="s">
        <v>163</v>
      </c>
      <c r="D48" s="75">
        <v>12</v>
      </c>
      <c r="E48"/>
      <c r="F48" s="101"/>
      <c r="H48" s="101"/>
      <c r="I48" s="101"/>
      <c r="J48" s="101">
        <v>53</v>
      </c>
      <c r="K48" s="101"/>
      <c r="L48" s="73">
        <f t="shared" si="1"/>
        <v>65</v>
      </c>
      <c r="M48" s="102"/>
      <c r="N48" s="101"/>
      <c r="O48" s="101"/>
      <c r="P48" s="101"/>
      <c r="Q48" s="101"/>
      <c r="R48" s="101"/>
      <c r="S48" s="101"/>
      <c r="T48" s="101">
        <v>6</v>
      </c>
      <c r="U48" s="101"/>
      <c r="V48" s="109">
        <f t="shared" si="2"/>
        <v>6</v>
      </c>
      <c r="W48" s="111"/>
      <c r="X48"/>
      <c r="Y48"/>
      <c r="Z48"/>
      <c r="AB48"/>
      <c r="AC48"/>
      <c r="AD48"/>
      <c r="AE48"/>
      <c r="AF48"/>
    </row>
    <row r="49" spans="1:32">
      <c r="A49" s="99">
        <f t="shared" si="0"/>
        <v>46</v>
      </c>
      <c r="B49" s="73">
        <f t="shared" si="6"/>
        <v>63.6</v>
      </c>
      <c r="C49" s="100" t="s">
        <v>1498</v>
      </c>
      <c r="D49"/>
      <c r="E49"/>
      <c r="F49" s="101"/>
      <c r="G49" s="75">
        <v>63.6</v>
      </c>
      <c r="H49" s="101"/>
      <c r="I49" s="101"/>
      <c r="J49" s="101"/>
      <c r="K49" s="101"/>
      <c r="L49" s="73">
        <f t="shared" si="1"/>
        <v>63.6</v>
      </c>
      <c r="M49" s="102"/>
      <c r="N49" s="101"/>
      <c r="O49" s="101"/>
      <c r="P49" s="101"/>
      <c r="Q49" s="101">
        <v>5</v>
      </c>
      <c r="R49" s="101"/>
      <c r="S49" s="101"/>
      <c r="T49" s="101"/>
      <c r="U49" s="101"/>
      <c r="V49" s="109">
        <f t="shared" si="2"/>
        <v>5</v>
      </c>
      <c r="W49" s="111"/>
      <c r="X49"/>
      <c r="Y49"/>
      <c r="Z49"/>
      <c r="AB49"/>
      <c r="AC49"/>
      <c r="AD49"/>
      <c r="AE49"/>
      <c r="AF49"/>
    </row>
    <row r="50" spans="1:32">
      <c r="A50" s="99">
        <f t="shared" si="0"/>
        <v>47</v>
      </c>
      <c r="B50" s="73">
        <f t="shared" si="6"/>
        <v>63.6</v>
      </c>
      <c r="C50" s="100" t="s">
        <v>150</v>
      </c>
      <c r="D50"/>
      <c r="E50" s="75">
        <v>63.6</v>
      </c>
      <c r="F50" s="101"/>
      <c r="H50" s="101"/>
      <c r="I50" s="101"/>
      <c r="J50" s="101"/>
      <c r="K50" s="101"/>
      <c r="L50" s="73">
        <f t="shared" si="1"/>
        <v>63.6</v>
      </c>
      <c r="M50" s="102"/>
      <c r="N50" s="101"/>
      <c r="O50" s="101">
        <v>5</v>
      </c>
      <c r="P50" s="101"/>
      <c r="Q50" s="101"/>
      <c r="R50" s="101"/>
      <c r="S50" s="101"/>
      <c r="T50" s="101"/>
      <c r="U50" s="101"/>
      <c r="V50" s="109">
        <f t="shared" si="2"/>
        <v>5</v>
      </c>
      <c r="W50" s="111"/>
      <c r="X50"/>
      <c r="Y50"/>
      <c r="Z50"/>
      <c r="AB50"/>
      <c r="AC50"/>
      <c r="AD50"/>
      <c r="AE50"/>
      <c r="AF50"/>
    </row>
    <row r="51" spans="1:32">
      <c r="A51" s="99">
        <f t="shared" si="0"/>
        <v>48</v>
      </c>
      <c r="B51" s="73">
        <f t="shared" si="6"/>
        <v>62</v>
      </c>
      <c r="C51" s="100" t="s">
        <v>275</v>
      </c>
      <c r="D51"/>
      <c r="E51"/>
      <c r="F51" s="101">
        <v>62</v>
      </c>
      <c r="H51" s="101"/>
      <c r="I51" s="101"/>
      <c r="J51" s="101"/>
      <c r="K51" s="101"/>
      <c r="L51" s="73">
        <f t="shared" si="1"/>
        <v>62</v>
      </c>
      <c r="M51" s="102"/>
      <c r="N51" s="101"/>
      <c r="O51" s="101"/>
      <c r="P51" s="101">
        <v>8</v>
      </c>
      <c r="Q51" s="101"/>
      <c r="R51" s="101"/>
      <c r="S51" s="101"/>
      <c r="T51" s="101"/>
      <c r="U51" s="101"/>
      <c r="V51" s="109">
        <f t="shared" si="2"/>
        <v>8</v>
      </c>
      <c r="W51" s="111"/>
      <c r="X51"/>
      <c r="Y51"/>
      <c r="Z51"/>
      <c r="AB51"/>
      <c r="AC51"/>
      <c r="AD51"/>
      <c r="AE51"/>
      <c r="AF51"/>
    </row>
    <row r="52" spans="1:32">
      <c r="A52" s="99">
        <f t="shared" si="0"/>
        <v>49</v>
      </c>
      <c r="B52" s="73">
        <f t="shared" si="6"/>
        <v>62</v>
      </c>
      <c r="C52" s="100" t="s">
        <v>297</v>
      </c>
      <c r="D52"/>
      <c r="E52"/>
      <c r="F52" s="101"/>
      <c r="H52" s="101">
        <v>62</v>
      </c>
      <c r="I52" s="101"/>
      <c r="J52" s="101"/>
      <c r="K52" s="101"/>
      <c r="L52" s="73">
        <f t="shared" si="1"/>
        <v>62</v>
      </c>
      <c r="M52" s="102"/>
      <c r="N52" s="101"/>
      <c r="O52" s="101"/>
      <c r="P52" s="101"/>
      <c r="Q52" s="101"/>
      <c r="R52" s="101">
        <v>8</v>
      </c>
      <c r="S52" s="101"/>
      <c r="T52" s="101"/>
      <c r="U52" s="101"/>
      <c r="V52" s="109">
        <f t="shared" si="2"/>
        <v>8</v>
      </c>
      <c r="W52" s="111"/>
      <c r="X52"/>
      <c r="Y52"/>
      <c r="Z52"/>
      <c r="AB52"/>
      <c r="AC52"/>
      <c r="AD52"/>
      <c r="AE52"/>
      <c r="AF52"/>
    </row>
    <row r="53" spans="1:32">
      <c r="A53" s="99">
        <f t="shared" si="0"/>
        <v>50</v>
      </c>
      <c r="B53" s="73">
        <f t="shared" si="6"/>
        <v>62</v>
      </c>
      <c r="C53" s="100" t="s">
        <v>169</v>
      </c>
      <c r="D53"/>
      <c r="E53"/>
      <c r="F53" s="101"/>
      <c r="H53" s="101"/>
      <c r="I53" s="101"/>
      <c r="J53" s="101">
        <v>62</v>
      </c>
      <c r="K53" s="101"/>
      <c r="L53" s="73">
        <f t="shared" si="1"/>
        <v>62</v>
      </c>
      <c r="M53" s="102"/>
      <c r="N53" s="101"/>
      <c r="O53" s="101"/>
      <c r="P53" s="101"/>
      <c r="Q53" s="101"/>
      <c r="R53" s="101"/>
      <c r="S53" s="101"/>
      <c r="T53" s="101">
        <v>8</v>
      </c>
      <c r="U53" s="101"/>
      <c r="V53" s="109">
        <f t="shared" si="2"/>
        <v>8</v>
      </c>
      <c r="W53" s="111"/>
      <c r="X53"/>
      <c r="Y53"/>
      <c r="Z53"/>
      <c r="AB53"/>
      <c r="AC53"/>
      <c r="AD53"/>
      <c r="AE53"/>
      <c r="AF53"/>
    </row>
    <row r="54" spans="1:32">
      <c r="A54" s="99">
        <f t="shared" si="0"/>
        <v>51</v>
      </c>
      <c r="B54" s="73">
        <f t="shared" si="6"/>
        <v>62</v>
      </c>
      <c r="C54" s="100" t="s">
        <v>301</v>
      </c>
      <c r="D54"/>
      <c r="E54"/>
      <c r="F54" s="101"/>
      <c r="H54" s="101"/>
      <c r="I54" s="101"/>
      <c r="J54" s="101"/>
      <c r="K54" s="101">
        <v>62</v>
      </c>
      <c r="L54" s="73">
        <f t="shared" si="1"/>
        <v>62</v>
      </c>
      <c r="M54" s="102"/>
      <c r="N54" s="101"/>
      <c r="O54" s="101"/>
      <c r="P54" s="101"/>
      <c r="Q54" s="101"/>
      <c r="R54" s="101"/>
      <c r="S54" s="101"/>
      <c r="T54" s="101"/>
      <c r="U54" s="101">
        <v>8</v>
      </c>
      <c r="V54" s="109">
        <f t="shared" si="2"/>
        <v>8</v>
      </c>
      <c r="W54" s="111"/>
      <c r="X54"/>
      <c r="Y54"/>
      <c r="Z54"/>
      <c r="AB54"/>
      <c r="AC54"/>
      <c r="AD54"/>
      <c r="AE54"/>
      <c r="AF54"/>
    </row>
    <row r="55" spans="1:32">
      <c r="A55" s="99">
        <f t="shared" si="0"/>
        <v>52</v>
      </c>
      <c r="B55" s="73">
        <f t="shared" si="6"/>
        <v>60</v>
      </c>
      <c r="C55" s="100" t="s">
        <v>141</v>
      </c>
      <c r="D55" s="75">
        <v>60</v>
      </c>
      <c r="E55"/>
      <c r="F55" s="101"/>
      <c r="H55" s="101"/>
      <c r="I55" s="101"/>
      <c r="J55" s="101"/>
      <c r="K55" s="101"/>
      <c r="L55" s="73">
        <f t="shared" si="1"/>
        <v>60</v>
      </c>
      <c r="M55" s="102"/>
      <c r="N55" s="101">
        <v>3</v>
      </c>
      <c r="O55" s="101"/>
      <c r="P55" s="101"/>
      <c r="Q55" s="101"/>
      <c r="R55" s="101"/>
      <c r="S55" s="101"/>
      <c r="T55" s="101"/>
      <c r="U55" s="101"/>
      <c r="V55" s="109">
        <f t="shared" si="2"/>
        <v>3</v>
      </c>
      <c r="W55" s="111"/>
      <c r="X55"/>
      <c r="Y55"/>
      <c r="Z55"/>
      <c r="AB55"/>
      <c r="AC55"/>
      <c r="AD55"/>
      <c r="AE55"/>
      <c r="AF55"/>
    </row>
    <row r="56" spans="1:32">
      <c r="A56" s="99">
        <f t="shared" si="0"/>
        <v>53</v>
      </c>
      <c r="B56" s="73">
        <f t="shared" si="6"/>
        <v>60</v>
      </c>
      <c r="C56" s="100" t="s">
        <v>145</v>
      </c>
      <c r="D56"/>
      <c r="E56"/>
      <c r="F56" s="101"/>
      <c r="H56" s="101">
        <v>4</v>
      </c>
      <c r="I56" s="101"/>
      <c r="J56" s="101">
        <v>56</v>
      </c>
      <c r="K56" s="101"/>
      <c r="L56" s="73">
        <f t="shared" si="1"/>
        <v>60</v>
      </c>
      <c r="M56" s="102"/>
      <c r="N56" s="101"/>
      <c r="O56" s="101"/>
      <c r="P56" s="101"/>
      <c r="Q56" s="101"/>
      <c r="R56" s="101"/>
      <c r="S56" s="101"/>
      <c r="T56" s="101">
        <v>6</v>
      </c>
      <c r="U56" s="101"/>
      <c r="V56" s="109">
        <f t="shared" si="2"/>
        <v>6</v>
      </c>
      <c r="W56" s="111"/>
      <c r="X56"/>
      <c r="Y56"/>
      <c r="Z56"/>
      <c r="AB56"/>
      <c r="AC56"/>
      <c r="AD56"/>
      <c r="AE56"/>
      <c r="AF56"/>
    </row>
    <row r="57" spans="1:32">
      <c r="A57" s="99">
        <f t="shared" si="0"/>
        <v>54</v>
      </c>
      <c r="B57" s="73">
        <f t="shared" si="6"/>
        <v>60</v>
      </c>
      <c r="C57" s="100" t="s">
        <v>194</v>
      </c>
      <c r="D57"/>
      <c r="E57"/>
      <c r="F57" s="101"/>
      <c r="G57" s="75">
        <v>60</v>
      </c>
      <c r="H57" s="101"/>
      <c r="I57" s="101"/>
      <c r="J57" s="101"/>
      <c r="K57" s="101"/>
      <c r="L57" s="73">
        <f t="shared" si="1"/>
        <v>60</v>
      </c>
      <c r="M57" s="102"/>
      <c r="N57" s="101"/>
      <c r="O57" s="101"/>
      <c r="P57" s="101"/>
      <c r="Q57" s="101">
        <v>3</v>
      </c>
      <c r="R57" s="101"/>
      <c r="S57" s="101"/>
      <c r="T57" s="101"/>
      <c r="U57" s="101"/>
      <c r="V57" s="109">
        <f t="shared" si="2"/>
        <v>3</v>
      </c>
      <c r="W57" s="111"/>
      <c r="X57"/>
      <c r="Y57"/>
      <c r="Z57"/>
      <c r="AB57"/>
      <c r="AC57"/>
      <c r="AD57"/>
      <c r="AE57"/>
      <c r="AF57"/>
    </row>
    <row r="58" spans="1:32">
      <c r="A58" s="99">
        <f t="shared" si="0"/>
        <v>55</v>
      </c>
      <c r="B58" s="73">
        <f t="shared" si="6"/>
        <v>59</v>
      </c>
      <c r="C58" s="100" t="s">
        <v>304</v>
      </c>
      <c r="D58"/>
      <c r="E58"/>
      <c r="F58" s="101"/>
      <c r="H58" s="101"/>
      <c r="I58" s="101"/>
      <c r="J58" s="101"/>
      <c r="K58" s="101">
        <v>59</v>
      </c>
      <c r="L58" s="73">
        <f t="shared" si="1"/>
        <v>59</v>
      </c>
      <c r="M58" s="102"/>
      <c r="N58" s="101"/>
      <c r="O58" s="101"/>
      <c r="P58" s="101"/>
      <c r="Q58" s="101"/>
      <c r="R58" s="101"/>
      <c r="S58" s="101"/>
      <c r="T58" s="101"/>
      <c r="U58" s="101">
        <v>6</v>
      </c>
      <c r="V58" s="109">
        <f t="shared" si="2"/>
        <v>6</v>
      </c>
      <c r="W58" s="111"/>
      <c r="X58"/>
      <c r="Y58"/>
      <c r="Z58"/>
      <c r="AB58"/>
      <c r="AC58"/>
      <c r="AD58"/>
      <c r="AE58"/>
      <c r="AF58"/>
    </row>
    <row r="59" spans="1:32">
      <c r="A59" s="99">
        <f t="shared" si="0"/>
        <v>56</v>
      </c>
      <c r="B59" s="73">
        <f t="shared" si="6"/>
        <v>59</v>
      </c>
      <c r="C59" s="100" t="s">
        <v>166</v>
      </c>
      <c r="D59"/>
      <c r="E59"/>
      <c r="F59" s="101"/>
      <c r="H59" s="101"/>
      <c r="I59" s="101"/>
      <c r="J59" s="101">
        <v>59</v>
      </c>
      <c r="K59" s="101"/>
      <c r="L59" s="73">
        <f t="shared" si="1"/>
        <v>59</v>
      </c>
      <c r="M59" s="102"/>
      <c r="N59" s="101"/>
      <c r="O59" s="101"/>
      <c r="P59" s="101"/>
      <c r="Q59" s="101"/>
      <c r="R59" s="101"/>
      <c r="S59" s="101"/>
      <c r="T59" s="101">
        <v>7</v>
      </c>
      <c r="U59" s="101"/>
      <c r="V59" s="109">
        <f t="shared" si="2"/>
        <v>7</v>
      </c>
      <c r="W59" s="111"/>
      <c r="X59"/>
      <c r="Y59"/>
      <c r="Z59"/>
      <c r="AB59"/>
      <c r="AC59"/>
      <c r="AD59"/>
      <c r="AE59"/>
      <c r="AF59"/>
    </row>
    <row r="60" spans="1:32">
      <c r="A60" s="99">
        <f t="shared" si="0"/>
        <v>57</v>
      </c>
      <c r="B60" s="73">
        <f t="shared" si="6"/>
        <v>59</v>
      </c>
      <c r="C60" s="100" t="s">
        <v>340</v>
      </c>
      <c r="D60"/>
      <c r="E60"/>
      <c r="F60" s="101"/>
      <c r="H60" s="101"/>
      <c r="I60" s="101">
        <v>59</v>
      </c>
      <c r="J60" s="101"/>
      <c r="K60" s="101"/>
      <c r="L60" s="73">
        <f t="shared" si="1"/>
        <v>59</v>
      </c>
      <c r="M60" s="102"/>
      <c r="N60" s="101"/>
      <c r="O60" s="101"/>
      <c r="P60" s="101"/>
      <c r="Q60" s="101"/>
      <c r="R60" s="101"/>
      <c r="S60" s="101">
        <v>7</v>
      </c>
      <c r="T60" s="101"/>
      <c r="U60" s="101"/>
      <c r="V60" s="109">
        <f t="shared" si="2"/>
        <v>7</v>
      </c>
      <c r="W60" s="111"/>
      <c r="X60"/>
      <c r="Y60"/>
      <c r="Z60"/>
      <c r="AB60"/>
      <c r="AC60"/>
      <c r="AD60"/>
      <c r="AE60"/>
      <c r="AF60"/>
    </row>
    <row r="61" spans="1:32">
      <c r="A61" s="99">
        <f t="shared" si="0"/>
        <v>58</v>
      </c>
      <c r="B61" s="73">
        <f t="shared" si="6"/>
        <v>59</v>
      </c>
      <c r="C61" s="100" t="s">
        <v>164</v>
      </c>
      <c r="D61"/>
      <c r="E61"/>
      <c r="F61" s="101">
        <v>59</v>
      </c>
      <c r="H61" s="101"/>
      <c r="I61" s="101"/>
      <c r="J61" s="101"/>
      <c r="K61" s="101"/>
      <c r="L61" s="73">
        <f t="shared" si="1"/>
        <v>59</v>
      </c>
      <c r="M61" s="102"/>
      <c r="N61" s="101"/>
      <c r="O61" s="101"/>
      <c r="P61" s="101">
        <v>7</v>
      </c>
      <c r="Q61" s="101"/>
      <c r="R61" s="101"/>
      <c r="S61" s="101"/>
      <c r="T61" s="101"/>
      <c r="U61" s="101"/>
      <c r="V61" s="109">
        <f t="shared" si="2"/>
        <v>7</v>
      </c>
      <c r="W61" s="111"/>
      <c r="X61"/>
      <c r="Y61"/>
      <c r="Z61"/>
      <c r="AB61"/>
      <c r="AC61"/>
      <c r="AD61"/>
      <c r="AE61"/>
      <c r="AF61"/>
    </row>
    <row r="62" spans="1:32">
      <c r="A62" s="99">
        <f t="shared" si="0"/>
        <v>59</v>
      </c>
      <c r="B62" s="73">
        <f t="shared" si="6"/>
        <v>59</v>
      </c>
      <c r="C62" s="106" t="s">
        <v>198</v>
      </c>
      <c r="D62"/>
      <c r="E62"/>
      <c r="F62" s="101"/>
      <c r="H62" s="101">
        <v>59</v>
      </c>
      <c r="I62" s="101"/>
      <c r="J62" s="101"/>
      <c r="K62" s="101"/>
      <c r="L62" s="73">
        <f t="shared" si="1"/>
        <v>59</v>
      </c>
      <c r="M62" s="102"/>
      <c r="N62" s="101"/>
      <c r="O62" s="101"/>
      <c r="P62" s="101"/>
      <c r="Q62" s="101"/>
      <c r="R62" s="101">
        <v>7</v>
      </c>
      <c r="S62" s="101"/>
      <c r="T62" s="101"/>
      <c r="U62" s="101"/>
      <c r="V62" s="109">
        <f t="shared" si="2"/>
        <v>7</v>
      </c>
      <c r="W62" s="111"/>
      <c r="X62"/>
      <c r="Y62"/>
      <c r="Z62"/>
      <c r="AB62"/>
      <c r="AC62"/>
      <c r="AD62"/>
      <c r="AE62"/>
      <c r="AF62"/>
    </row>
    <row r="63" spans="1:32">
      <c r="A63" s="99">
        <f t="shared" si="0"/>
        <v>60</v>
      </c>
      <c r="B63" s="73">
        <f t="shared" si="6"/>
        <v>56.4</v>
      </c>
      <c r="C63" s="100" t="s">
        <v>140</v>
      </c>
      <c r="D63" s="75">
        <v>21.6</v>
      </c>
      <c r="E63" s="75">
        <v>34.799999999999997</v>
      </c>
      <c r="F63" s="101"/>
      <c r="H63" s="101"/>
      <c r="I63" s="101"/>
      <c r="J63" s="101"/>
      <c r="K63" s="101"/>
      <c r="L63" s="73">
        <f t="shared" si="1"/>
        <v>56.4</v>
      </c>
      <c r="M63" s="102"/>
      <c r="N63" s="101"/>
      <c r="O63" s="101">
        <v>1</v>
      </c>
      <c r="P63" s="101"/>
      <c r="Q63" s="101"/>
      <c r="R63" s="101"/>
      <c r="S63" s="101"/>
      <c r="T63" s="101"/>
      <c r="U63" s="101"/>
      <c r="V63" s="109">
        <f t="shared" si="2"/>
        <v>1</v>
      </c>
      <c r="W63" s="111"/>
      <c r="X63"/>
      <c r="Y63"/>
      <c r="Z63"/>
      <c r="AB63"/>
      <c r="AC63"/>
      <c r="AD63"/>
      <c r="AE63"/>
      <c r="AF63"/>
    </row>
    <row r="64" spans="1:32">
      <c r="A64" s="99">
        <f t="shared" si="0"/>
        <v>61</v>
      </c>
      <c r="B64" s="73">
        <f t="shared" si="6"/>
        <v>56</v>
      </c>
      <c r="C64" s="100" t="s">
        <v>344</v>
      </c>
      <c r="D64"/>
      <c r="E64"/>
      <c r="F64" s="101"/>
      <c r="H64" s="101"/>
      <c r="I64" s="101">
        <v>56</v>
      </c>
      <c r="J64" s="101"/>
      <c r="K64" s="101"/>
      <c r="L64" s="73">
        <f t="shared" si="1"/>
        <v>56</v>
      </c>
      <c r="M64" s="102"/>
      <c r="N64" s="101"/>
      <c r="O64" s="101"/>
      <c r="P64" s="101"/>
      <c r="Q64" s="101"/>
      <c r="R64" s="101"/>
      <c r="S64" s="101">
        <v>6</v>
      </c>
      <c r="T64" s="101"/>
      <c r="U64" s="101"/>
      <c r="V64" s="109">
        <f t="shared" si="2"/>
        <v>6</v>
      </c>
      <c r="W64" s="111"/>
      <c r="X64"/>
      <c r="Y64"/>
      <c r="Z64"/>
      <c r="AB64"/>
      <c r="AC64"/>
      <c r="AD64"/>
      <c r="AE64"/>
      <c r="AF64"/>
    </row>
    <row r="65" spans="1:32">
      <c r="A65" s="99">
        <f t="shared" si="0"/>
        <v>62</v>
      </c>
      <c r="B65" s="73">
        <f t="shared" si="6"/>
        <v>53</v>
      </c>
      <c r="C65" s="100" t="s">
        <v>307</v>
      </c>
      <c r="D65"/>
      <c r="E65"/>
      <c r="F65" s="101"/>
      <c r="H65" s="101">
        <v>53</v>
      </c>
      <c r="I65" s="101"/>
      <c r="J65" s="101"/>
      <c r="K65" s="101"/>
      <c r="L65" s="73">
        <f t="shared" si="1"/>
        <v>53</v>
      </c>
      <c r="M65" s="102"/>
      <c r="N65" s="101"/>
      <c r="O65" s="101"/>
      <c r="P65" s="101"/>
      <c r="Q65" s="101"/>
      <c r="R65" s="101">
        <v>5</v>
      </c>
      <c r="S65" s="101"/>
      <c r="T65" s="101"/>
      <c r="U65" s="101"/>
      <c r="V65" s="109">
        <f t="shared" si="2"/>
        <v>5</v>
      </c>
      <c r="W65" s="111"/>
      <c r="X65"/>
      <c r="Y65"/>
      <c r="Z65"/>
      <c r="AB65"/>
      <c r="AC65"/>
      <c r="AD65"/>
      <c r="AE65"/>
      <c r="AF65"/>
    </row>
    <row r="66" spans="1:32">
      <c r="A66" s="99">
        <f t="shared" si="0"/>
        <v>63</v>
      </c>
      <c r="B66" s="73">
        <f t="shared" si="6"/>
        <v>53</v>
      </c>
      <c r="C66" s="100" t="s">
        <v>357</v>
      </c>
      <c r="D66"/>
      <c r="E66"/>
      <c r="F66" s="101"/>
      <c r="H66" s="101"/>
      <c r="I66" s="101">
        <v>53</v>
      </c>
      <c r="J66" s="101"/>
      <c r="K66" s="101"/>
      <c r="L66" s="73">
        <f t="shared" si="1"/>
        <v>53</v>
      </c>
      <c r="M66" s="102"/>
      <c r="N66" s="101"/>
      <c r="O66" s="101"/>
      <c r="P66" s="101"/>
      <c r="Q66" s="101"/>
      <c r="R66" s="101"/>
      <c r="S66" s="101">
        <v>5</v>
      </c>
      <c r="T66" s="101"/>
      <c r="U66" s="101"/>
      <c r="V66" s="109">
        <f t="shared" si="2"/>
        <v>5</v>
      </c>
      <c r="W66" s="111"/>
      <c r="X66"/>
      <c r="Y66"/>
      <c r="Z66"/>
      <c r="AB66"/>
      <c r="AC66"/>
      <c r="AD66"/>
      <c r="AE66"/>
      <c r="AF66"/>
    </row>
    <row r="67" spans="1:32">
      <c r="A67" s="99">
        <f t="shared" si="0"/>
        <v>64</v>
      </c>
      <c r="B67" s="73">
        <f t="shared" si="6"/>
        <v>53</v>
      </c>
      <c r="C67" s="100" t="s">
        <v>306</v>
      </c>
      <c r="D67"/>
      <c r="E67"/>
      <c r="F67" s="101"/>
      <c r="H67" s="101"/>
      <c r="I67" s="101"/>
      <c r="J67" s="101"/>
      <c r="K67" s="101">
        <v>53</v>
      </c>
      <c r="L67" s="73">
        <f t="shared" si="1"/>
        <v>53</v>
      </c>
      <c r="M67" s="102"/>
      <c r="N67" s="101"/>
      <c r="O67" s="101"/>
      <c r="P67" s="101"/>
      <c r="Q67" s="101"/>
      <c r="R67" s="101"/>
      <c r="S67" s="101"/>
      <c r="T67" s="101"/>
      <c r="U67" s="101">
        <v>5</v>
      </c>
      <c r="V67" s="109">
        <f t="shared" si="2"/>
        <v>5</v>
      </c>
      <c r="W67" s="111"/>
      <c r="X67"/>
      <c r="Y67"/>
      <c r="Z67"/>
      <c r="AB67"/>
      <c r="AC67"/>
      <c r="AD67"/>
      <c r="AE67"/>
      <c r="AF67"/>
    </row>
    <row r="68" spans="1:32">
      <c r="A68" s="99">
        <f t="shared" ref="A68:A131" si="8">ROW()-3</f>
        <v>65</v>
      </c>
      <c r="B68" s="73">
        <f t="shared" si="6"/>
        <v>52.8</v>
      </c>
      <c r="C68" s="100" t="s">
        <v>282</v>
      </c>
      <c r="D68"/>
      <c r="E68" s="75">
        <v>52.8</v>
      </c>
      <c r="F68" s="101"/>
      <c r="H68" s="101"/>
      <c r="I68" s="101"/>
      <c r="J68" s="101"/>
      <c r="K68" s="101"/>
      <c r="L68" s="73">
        <f t="shared" ref="L68:L131" si="9">SUM(D68:K68)</f>
        <v>52.8</v>
      </c>
      <c r="M68" s="102"/>
      <c r="N68" s="101"/>
      <c r="O68" s="101">
        <v>3</v>
      </c>
      <c r="P68" s="101"/>
      <c r="Q68" s="101"/>
      <c r="R68" s="101"/>
      <c r="S68" s="101"/>
      <c r="T68" s="101"/>
      <c r="U68" s="101"/>
      <c r="V68" s="109">
        <f t="shared" ref="V68:V131" si="10">(SUM(N68:U68))</f>
        <v>3</v>
      </c>
      <c r="W68" s="111"/>
      <c r="X68"/>
      <c r="Y68"/>
      <c r="Z68"/>
      <c r="AB68"/>
      <c r="AC68"/>
      <c r="AD68"/>
      <c r="AE68"/>
      <c r="AF68"/>
    </row>
    <row r="69" spans="1:32">
      <c r="A69" s="99">
        <f t="shared" si="8"/>
        <v>66</v>
      </c>
      <c r="B69" s="73">
        <f t="shared" si="6"/>
        <v>52.8</v>
      </c>
      <c r="C69" s="100" t="s">
        <v>189</v>
      </c>
      <c r="D69"/>
      <c r="E69"/>
      <c r="F69" s="101"/>
      <c r="G69" s="75">
        <v>52.8</v>
      </c>
      <c r="H69" s="101"/>
      <c r="I69" s="101"/>
      <c r="J69" s="101"/>
      <c r="K69" s="101"/>
      <c r="L69" s="73">
        <f t="shared" si="9"/>
        <v>52.8</v>
      </c>
      <c r="M69" s="102"/>
      <c r="N69" s="101"/>
      <c r="O69" s="101"/>
      <c r="P69" s="101"/>
      <c r="Q69" s="101">
        <v>3</v>
      </c>
      <c r="R69" s="101"/>
      <c r="S69" s="101"/>
      <c r="T69" s="101"/>
      <c r="U69" s="101"/>
      <c r="V69" s="109">
        <f t="shared" si="10"/>
        <v>3</v>
      </c>
      <c r="W69" s="111"/>
      <c r="X69"/>
      <c r="Y69"/>
      <c r="Z69"/>
      <c r="AB69"/>
      <c r="AC69"/>
      <c r="AD69"/>
      <c r="AE69"/>
      <c r="AF69"/>
    </row>
    <row r="70" spans="1:32">
      <c r="A70" s="99">
        <f t="shared" si="8"/>
        <v>67</v>
      </c>
      <c r="B70" s="73">
        <f t="shared" si="6"/>
        <v>50</v>
      </c>
      <c r="C70" s="100" t="s">
        <v>165</v>
      </c>
      <c r="D70"/>
      <c r="E70"/>
      <c r="F70" s="101"/>
      <c r="H70" s="101"/>
      <c r="I70" s="101"/>
      <c r="J70" s="101">
        <v>50</v>
      </c>
      <c r="K70" s="101"/>
      <c r="L70" s="73">
        <f t="shared" si="9"/>
        <v>50</v>
      </c>
      <c r="M70" s="102"/>
      <c r="N70" s="101"/>
      <c r="O70" s="101"/>
      <c r="P70" s="101"/>
      <c r="Q70" s="101"/>
      <c r="R70" s="101"/>
      <c r="S70" s="101"/>
      <c r="T70" s="101">
        <v>3</v>
      </c>
      <c r="U70" s="101"/>
      <c r="V70" s="109">
        <f t="shared" si="10"/>
        <v>3</v>
      </c>
      <c r="W70" s="111"/>
      <c r="X70"/>
      <c r="Y70"/>
      <c r="Z70"/>
      <c r="AB70"/>
      <c r="AC70"/>
      <c r="AD70"/>
      <c r="AE70"/>
      <c r="AF70"/>
    </row>
    <row r="71" spans="1:32">
      <c r="A71" s="99">
        <f t="shared" si="8"/>
        <v>68</v>
      </c>
      <c r="B71" s="73">
        <f t="shared" si="6"/>
        <v>50</v>
      </c>
      <c r="C71" s="100" t="s">
        <v>294</v>
      </c>
      <c r="D71"/>
      <c r="E71"/>
      <c r="F71" s="101">
        <v>50</v>
      </c>
      <c r="H71" s="101"/>
      <c r="I71" s="101"/>
      <c r="J71" s="101"/>
      <c r="K71" s="101"/>
      <c r="L71" s="73">
        <f t="shared" si="9"/>
        <v>50</v>
      </c>
      <c r="M71" s="102"/>
      <c r="N71" s="101"/>
      <c r="O71" s="101"/>
      <c r="P71" s="101">
        <v>3</v>
      </c>
      <c r="Q71" s="101"/>
      <c r="R71" s="101"/>
      <c r="S71" s="101"/>
      <c r="T71" s="101"/>
      <c r="U71" s="101"/>
      <c r="V71" s="109">
        <f t="shared" si="10"/>
        <v>3</v>
      </c>
      <c r="W71" s="111"/>
      <c r="X71"/>
      <c r="Y71"/>
      <c r="Z71"/>
      <c r="AB71"/>
      <c r="AC71"/>
      <c r="AD71"/>
      <c r="AE71"/>
      <c r="AF71"/>
    </row>
    <row r="72" spans="1:32">
      <c r="A72" s="99">
        <f t="shared" si="8"/>
        <v>69</v>
      </c>
      <c r="B72" s="73">
        <f t="shared" si="6"/>
        <v>50</v>
      </c>
      <c r="C72" s="100" t="s">
        <v>1499</v>
      </c>
      <c r="D72"/>
      <c r="E72"/>
      <c r="F72" s="101"/>
      <c r="H72" s="101"/>
      <c r="I72" s="101">
        <v>50</v>
      </c>
      <c r="J72" s="101"/>
      <c r="K72" s="101"/>
      <c r="L72" s="73">
        <f t="shared" si="9"/>
        <v>50</v>
      </c>
      <c r="M72" s="102"/>
      <c r="N72" s="101"/>
      <c r="O72" s="101"/>
      <c r="P72" s="101"/>
      <c r="Q72" s="101"/>
      <c r="R72" s="101"/>
      <c r="S72" s="101">
        <v>3</v>
      </c>
      <c r="T72" s="101"/>
      <c r="U72" s="101"/>
      <c r="V72" s="109">
        <f t="shared" si="10"/>
        <v>3</v>
      </c>
      <c r="W72" s="111"/>
      <c r="X72"/>
      <c r="Y72"/>
      <c r="Z72"/>
      <c r="AB72"/>
      <c r="AC72"/>
      <c r="AD72"/>
      <c r="AE72"/>
      <c r="AF72"/>
    </row>
    <row r="73" spans="1:32">
      <c r="A73" s="99">
        <f t="shared" si="8"/>
        <v>70</v>
      </c>
      <c r="B73" s="73">
        <f t="shared" si="6"/>
        <v>50</v>
      </c>
      <c r="C73" s="100" t="s">
        <v>308</v>
      </c>
      <c r="D73"/>
      <c r="E73"/>
      <c r="F73" s="101"/>
      <c r="H73" s="101"/>
      <c r="I73" s="101"/>
      <c r="J73" s="101"/>
      <c r="K73" s="101">
        <v>50</v>
      </c>
      <c r="L73" s="73">
        <f t="shared" si="9"/>
        <v>50</v>
      </c>
      <c r="M73" s="102"/>
      <c r="N73" s="101"/>
      <c r="O73" s="101"/>
      <c r="P73" s="101"/>
      <c r="Q73" s="101"/>
      <c r="R73" s="101"/>
      <c r="S73" s="101"/>
      <c r="T73" s="101"/>
      <c r="U73" s="101">
        <v>3</v>
      </c>
      <c r="V73" s="109">
        <f t="shared" si="10"/>
        <v>3</v>
      </c>
      <c r="W73" s="111"/>
      <c r="X73"/>
      <c r="Y73"/>
      <c r="Z73"/>
      <c r="AB73"/>
      <c r="AC73"/>
      <c r="AD73"/>
      <c r="AE73"/>
      <c r="AF73"/>
    </row>
    <row r="74" spans="1:32">
      <c r="A74" s="99">
        <f t="shared" si="8"/>
        <v>71</v>
      </c>
      <c r="B74" s="73">
        <f t="shared" si="6"/>
        <v>49.4</v>
      </c>
      <c r="C74" s="100" t="s">
        <v>167</v>
      </c>
      <c r="D74"/>
      <c r="E74" s="75">
        <v>2.4</v>
      </c>
      <c r="F74" s="101"/>
      <c r="H74" s="101"/>
      <c r="I74" s="101"/>
      <c r="J74" s="101"/>
      <c r="K74" s="101">
        <v>47</v>
      </c>
      <c r="L74" s="73">
        <f t="shared" si="9"/>
        <v>49.4</v>
      </c>
      <c r="M74" s="102"/>
      <c r="N74" s="101"/>
      <c r="O74" s="101"/>
      <c r="P74" s="101"/>
      <c r="Q74" s="101"/>
      <c r="R74" s="101"/>
      <c r="S74" s="101"/>
      <c r="T74" s="101"/>
      <c r="U74" s="101">
        <v>3</v>
      </c>
      <c r="V74" s="109">
        <f t="shared" si="10"/>
        <v>3</v>
      </c>
      <c r="W74" s="111"/>
      <c r="X74"/>
      <c r="Y74"/>
      <c r="Z74"/>
      <c r="AB74"/>
      <c r="AC74"/>
      <c r="AD74"/>
      <c r="AE74"/>
      <c r="AF74"/>
    </row>
    <row r="75" spans="1:32">
      <c r="A75" s="99">
        <f t="shared" si="8"/>
        <v>72</v>
      </c>
      <c r="B75" s="73">
        <f t="shared" si="6"/>
        <v>49.2</v>
      </c>
      <c r="C75" s="100" t="s">
        <v>193</v>
      </c>
      <c r="D75"/>
      <c r="E75"/>
      <c r="F75" s="101"/>
      <c r="G75" s="75">
        <v>49.2</v>
      </c>
      <c r="H75" s="101"/>
      <c r="I75" s="101"/>
      <c r="J75" s="101"/>
      <c r="K75" s="101"/>
      <c r="L75" s="73">
        <f t="shared" si="9"/>
        <v>49.2</v>
      </c>
      <c r="M75" s="102"/>
      <c r="N75" s="101"/>
      <c r="O75" s="101"/>
      <c r="P75" s="101"/>
      <c r="Q75" s="101">
        <v>2</v>
      </c>
      <c r="R75" s="101"/>
      <c r="S75" s="101"/>
      <c r="T75" s="101"/>
      <c r="U75" s="101"/>
      <c r="V75" s="109">
        <f t="shared" si="10"/>
        <v>2</v>
      </c>
      <c r="W75" s="111"/>
      <c r="X75"/>
      <c r="Y75"/>
      <c r="Z75"/>
      <c r="AB75"/>
      <c r="AC75"/>
      <c r="AD75"/>
      <c r="AE75"/>
      <c r="AF75"/>
    </row>
    <row r="76" spans="1:32">
      <c r="A76" s="99">
        <f t="shared" si="8"/>
        <v>73</v>
      </c>
      <c r="B76" s="73">
        <f t="shared" si="6"/>
        <v>48</v>
      </c>
      <c r="C76" s="100" t="s">
        <v>174</v>
      </c>
      <c r="D76"/>
      <c r="E76"/>
      <c r="F76" s="101"/>
      <c r="H76" s="101"/>
      <c r="I76" s="101"/>
      <c r="J76" s="101">
        <v>32</v>
      </c>
      <c r="K76" s="101">
        <v>16</v>
      </c>
      <c r="L76" s="73">
        <f t="shared" si="9"/>
        <v>48</v>
      </c>
      <c r="M76" s="102"/>
      <c r="N76" s="101"/>
      <c r="O76" s="101"/>
      <c r="P76" s="101"/>
      <c r="Q76" s="101"/>
      <c r="R76" s="101"/>
      <c r="S76" s="101"/>
      <c r="T76" s="101">
        <v>1</v>
      </c>
      <c r="U76" s="101"/>
      <c r="V76" s="109">
        <f t="shared" si="10"/>
        <v>1</v>
      </c>
      <c r="W76" s="111"/>
      <c r="X76"/>
      <c r="Y76"/>
      <c r="Z76"/>
      <c r="AB76"/>
      <c r="AC76"/>
      <c r="AD76"/>
      <c r="AE76"/>
      <c r="AF76"/>
    </row>
    <row r="77" spans="1:32">
      <c r="A77" s="99">
        <f t="shared" si="8"/>
        <v>74</v>
      </c>
      <c r="B77" s="73">
        <f t="shared" si="6"/>
        <v>47.2</v>
      </c>
      <c r="C77" s="100" t="s">
        <v>124</v>
      </c>
      <c r="D77"/>
      <c r="E77" s="75">
        <v>7.2</v>
      </c>
      <c r="F77" s="101">
        <v>26</v>
      </c>
      <c r="H77" s="101"/>
      <c r="I77" s="101"/>
      <c r="J77" s="101"/>
      <c r="K77" s="101">
        <v>14</v>
      </c>
      <c r="L77" s="73">
        <f t="shared" si="9"/>
        <v>47.2</v>
      </c>
      <c r="M77" s="102"/>
      <c r="N77" s="101"/>
      <c r="O77" s="101"/>
      <c r="P77" s="101">
        <v>1</v>
      </c>
      <c r="Q77" s="101"/>
      <c r="R77" s="101"/>
      <c r="S77" s="101"/>
      <c r="T77" s="101"/>
      <c r="U77" s="101"/>
      <c r="V77" s="109">
        <f t="shared" si="10"/>
        <v>1</v>
      </c>
      <c r="W77" s="111"/>
      <c r="X77"/>
      <c r="Y77"/>
      <c r="Z77"/>
      <c r="AB77"/>
      <c r="AC77"/>
      <c r="AD77"/>
      <c r="AE77"/>
      <c r="AF77"/>
    </row>
    <row r="78" spans="1:32">
      <c r="A78" s="99">
        <f t="shared" si="8"/>
        <v>75</v>
      </c>
      <c r="B78" s="73">
        <f t="shared" si="6"/>
        <v>47</v>
      </c>
      <c r="C78" s="100" t="s">
        <v>311</v>
      </c>
      <c r="D78"/>
      <c r="E78"/>
      <c r="F78" s="101"/>
      <c r="H78" s="101">
        <v>47</v>
      </c>
      <c r="I78" s="101"/>
      <c r="J78" s="101"/>
      <c r="K78" s="101"/>
      <c r="L78" s="73">
        <f t="shared" si="9"/>
        <v>47</v>
      </c>
      <c r="M78" s="102"/>
      <c r="N78" s="101"/>
      <c r="O78" s="101"/>
      <c r="P78" s="101"/>
      <c r="Q78" s="101"/>
      <c r="R78" s="101">
        <v>3</v>
      </c>
      <c r="S78" s="101"/>
      <c r="T78" s="101"/>
      <c r="U78" s="101"/>
      <c r="V78" s="109">
        <f t="shared" si="10"/>
        <v>3</v>
      </c>
      <c r="W78" s="111"/>
      <c r="X78"/>
      <c r="Y78"/>
      <c r="Z78"/>
      <c r="AB78"/>
      <c r="AC78"/>
      <c r="AD78"/>
      <c r="AE78"/>
      <c r="AF78"/>
    </row>
    <row r="79" spans="1:32">
      <c r="A79" s="99">
        <f t="shared" si="8"/>
        <v>76</v>
      </c>
      <c r="B79" s="73">
        <f t="shared" si="6"/>
        <v>47</v>
      </c>
      <c r="C79" s="100" t="s">
        <v>314</v>
      </c>
      <c r="D79"/>
      <c r="E79"/>
      <c r="F79" s="101">
        <v>47</v>
      </c>
      <c r="H79" s="101"/>
      <c r="I79" s="101"/>
      <c r="J79" s="101"/>
      <c r="K79" s="101"/>
      <c r="L79" s="73">
        <f t="shared" si="9"/>
        <v>47</v>
      </c>
      <c r="M79" s="102"/>
      <c r="N79" s="101"/>
      <c r="O79" s="101"/>
      <c r="P79" s="101">
        <v>3</v>
      </c>
      <c r="Q79" s="101"/>
      <c r="R79" s="101"/>
      <c r="S79" s="101"/>
      <c r="T79" s="101"/>
      <c r="U79" s="101"/>
      <c r="V79" s="109">
        <f t="shared" si="10"/>
        <v>3</v>
      </c>
      <c r="W79" s="111"/>
      <c r="X79"/>
      <c r="Y79"/>
      <c r="Z79"/>
      <c r="AB79"/>
      <c r="AC79"/>
      <c r="AD79"/>
      <c r="AE79"/>
      <c r="AF79"/>
    </row>
    <row r="80" spans="1:32">
      <c r="A80" s="99">
        <f t="shared" si="8"/>
        <v>77</v>
      </c>
      <c r="B80" s="73">
        <f t="shared" ref="B80:B143" si="11">L80</f>
        <v>47</v>
      </c>
      <c r="C80" s="100" t="s">
        <v>212</v>
      </c>
      <c r="D80"/>
      <c r="E80"/>
      <c r="F80" s="101"/>
      <c r="H80" s="101"/>
      <c r="I80" s="101"/>
      <c r="J80" s="101">
        <v>47</v>
      </c>
      <c r="K80" s="101"/>
      <c r="L80" s="73">
        <f t="shared" si="9"/>
        <v>47</v>
      </c>
      <c r="M80" s="102"/>
      <c r="N80" s="101"/>
      <c r="O80" s="101"/>
      <c r="P80" s="101"/>
      <c r="Q80" s="101"/>
      <c r="R80" s="101"/>
      <c r="S80" s="101"/>
      <c r="T80" s="101">
        <v>3</v>
      </c>
      <c r="U80" s="101"/>
      <c r="V80" s="109">
        <f t="shared" si="10"/>
        <v>3</v>
      </c>
      <c r="W80" s="111"/>
      <c r="X80"/>
      <c r="Y80"/>
      <c r="Z80"/>
      <c r="AB80"/>
      <c r="AC80"/>
      <c r="AD80"/>
      <c r="AE80"/>
      <c r="AF80"/>
    </row>
    <row r="81" spans="1:32">
      <c r="A81" s="99">
        <f t="shared" si="8"/>
        <v>78</v>
      </c>
      <c r="B81" s="73">
        <f t="shared" si="11"/>
        <v>45.6</v>
      </c>
      <c r="C81" s="100" t="s">
        <v>284</v>
      </c>
      <c r="D81"/>
      <c r="E81" s="75">
        <v>45.6</v>
      </c>
      <c r="F81" s="101"/>
      <c r="H81" s="101"/>
      <c r="I81" s="101"/>
      <c r="J81" s="101"/>
      <c r="K81" s="101"/>
      <c r="L81" s="73">
        <f t="shared" si="9"/>
        <v>45.6</v>
      </c>
      <c r="M81" s="102"/>
      <c r="N81" s="101"/>
      <c r="O81" s="101">
        <v>2</v>
      </c>
      <c r="P81" s="101"/>
      <c r="Q81" s="101"/>
      <c r="R81" s="101"/>
      <c r="S81" s="101"/>
      <c r="T81" s="101"/>
      <c r="U81" s="101"/>
      <c r="V81" s="109">
        <f t="shared" si="10"/>
        <v>2</v>
      </c>
      <c r="W81" s="111"/>
      <c r="X81"/>
      <c r="Y81"/>
      <c r="Z81"/>
      <c r="AB81"/>
      <c r="AC81"/>
      <c r="AD81"/>
      <c r="AE81"/>
      <c r="AF81"/>
    </row>
    <row r="82" spans="1:32">
      <c r="A82" s="99">
        <f t="shared" si="8"/>
        <v>79</v>
      </c>
      <c r="B82" s="73">
        <f t="shared" si="11"/>
        <v>44</v>
      </c>
      <c r="C82" s="100" t="s">
        <v>313</v>
      </c>
      <c r="D82"/>
      <c r="E82"/>
      <c r="F82" s="101"/>
      <c r="H82" s="101">
        <v>44</v>
      </c>
      <c r="I82" s="101"/>
      <c r="J82" s="101"/>
      <c r="K82" s="101"/>
      <c r="L82" s="73">
        <f t="shared" si="9"/>
        <v>44</v>
      </c>
      <c r="M82" s="102"/>
      <c r="N82" s="101"/>
      <c r="O82" s="101"/>
      <c r="P82" s="101"/>
      <c r="Q82" s="101"/>
      <c r="R82" s="101">
        <v>3</v>
      </c>
      <c r="S82" s="101"/>
      <c r="T82" s="101"/>
      <c r="U82" s="101"/>
      <c r="V82" s="109">
        <f t="shared" si="10"/>
        <v>3</v>
      </c>
      <c r="W82" s="111"/>
      <c r="X82"/>
      <c r="Y82"/>
      <c r="Z82"/>
      <c r="AB82"/>
      <c r="AC82"/>
      <c r="AD82"/>
      <c r="AE82"/>
      <c r="AF82"/>
    </row>
    <row r="83" spans="1:32">
      <c r="A83" s="99">
        <f t="shared" si="8"/>
        <v>80</v>
      </c>
      <c r="B83" s="73">
        <f t="shared" si="11"/>
        <v>44</v>
      </c>
      <c r="C83" s="100" t="s">
        <v>171</v>
      </c>
      <c r="D83"/>
      <c r="E83"/>
      <c r="F83" s="101"/>
      <c r="H83" s="101"/>
      <c r="I83" s="101">
        <v>32</v>
      </c>
      <c r="J83" s="101">
        <v>8</v>
      </c>
      <c r="K83" s="101">
        <v>4</v>
      </c>
      <c r="L83" s="73">
        <f t="shared" si="9"/>
        <v>44</v>
      </c>
      <c r="M83" s="102"/>
      <c r="N83" s="101"/>
      <c r="O83" s="101"/>
      <c r="P83" s="101"/>
      <c r="Q83" s="101"/>
      <c r="R83" s="101"/>
      <c r="S83" s="101">
        <v>1</v>
      </c>
      <c r="T83" s="101"/>
      <c r="U83" s="101"/>
      <c r="V83" s="109">
        <f t="shared" si="10"/>
        <v>1</v>
      </c>
      <c r="W83" s="111"/>
      <c r="X83"/>
      <c r="Y83"/>
      <c r="Z83"/>
      <c r="AB83"/>
      <c r="AC83"/>
      <c r="AD83"/>
      <c r="AE83"/>
      <c r="AF83"/>
    </row>
    <row r="84" spans="1:32">
      <c r="A84" s="99">
        <f t="shared" si="8"/>
        <v>81</v>
      </c>
      <c r="B84" s="73">
        <f t="shared" si="11"/>
        <v>44</v>
      </c>
      <c r="C84" s="100" t="s">
        <v>128</v>
      </c>
      <c r="D84"/>
      <c r="E84"/>
      <c r="F84" s="101">
        <v>44</v>
      </c>
      <c r="H84" s="101"/>
      <c r="I84" s="101"/>
      <c r="J84" s="101"/>
      <c r="K84" s="101"/>
      <c r="L84" s="73">
        <f t="shared" si="9"/>
        <v>44</v>
      </c>
      <c r="M84" s="102"/>
      <c r="N84" s="101"/>
      <c r="O84" s="101"/>
      <c r="P84" s="101">
        <v>3</v>
      </c>
      <c r="Q84" s="101"/>
      <c r="R84" s="101"/>
      <c r="S84" s="101"/>
      <c r="T84" s="101"/>
      <c r="U84" s="101"/>
      <c r="V84" s="109">
        <f t="shared" si="10"/>
        <v>3</v>
      </c>
      <c r="W84" s="111"/>
      <c r="X84"/>
      <c r="Y84"/>
      <c r="Z84"/>
      <c r="AB84"/>
      <c r="AC84"/>
      <c r="AD84"/>
      <c r="AE84"/>
      <c r="AF84"/>
    </row>
    <row r="85" spans="1:32">
      <c r="A85" s="99">
        <f t="shared" si="8"/>
        <v>82</v>
      </c>
      <c r="B85" s="73">
        <f t="shared" si="11"/>
        <v>42</v>
      </c>
      <c r="C85" s="100" t="s">
        <v>191</v>
      </c>
      <c r="D85"/>
      <c r="E85"/>
      <c r="F85" s="101"/>
      <c r="G85" s="75">
        <v>42</v>
      </c>
      <c r="H85" s="101"/>
      <c r="I85" s="101"/>
      <c r="J85" s="101"/>
      <c r="K85" s="101"/>
      <c r="L85" s="73">
        <f t="shared" si="9"/>
        <v>42</v>
      </c>
      <c r="M85" s="102"/>
      <c r="N85" s="101"/>
      <c r="O85" s="101"/>
      <c r="P85" s="101"/>
      <c r="Q85" s="101">
        <v>2</v>
      </c>
      <c r="R85" s="101"/>
      <c r="S85" s="101"/>
      <c r="T85" s="101"/>
      <c r="U85" s="101"/>
      <c r="V85" s="109">
        <f t="shared" si="10"/>
        <v>2</v>
      </c>
      <c r="W85" s="111"/>
      <c r="X85"/>
      <c r="Y85"/>
      <c r="Z85"/>
      <c r="AB85"/>
      <c r="AC85"/>
      <c r="AD85"/>
      <c r="AE85"/>
      <c r="AF85"/>
    </row>
    <row r="86" spans="1:32">
      <c r="A86" s="99">
        <f t="shared" si="8"/>
        <v>83</v>
      </c>
      <c r="B86" s="73">
        <f t="shared" si="11"/>
        <v>41</v>
      </c>
      <c r="C86" s="100" t="s">
        <v>221</v>
      </c>
      <c r="D86"/>
      <c r="E86"/>
      <c r="F86" s="101">
        <v>41</v>
      </c>
      <c r="H86" s="101"/>
      <c r="I86" s="101"/>
      <c r="J86" s="101"/>
      <c r="K86" s="101"/>
      <c r="L86" s="73">
        <f t="shared" si="9"/>
        <v>41</v>
      </c>
      <c r="M86" s="102"/>
      <c r="N86" s="101"/>
      <c r="O86" s="101"/>
      <c r="P86" s="101">
        <v>2</v>
      </c>
      <c r="Q86" s="101"/>
      <c r="R86" s="101"/>
      <c r="S86" s="101"/>
      <c r="T86" s="101"/>
      <c r="U86" s="101"/>
      <c r="V86" s="109">
        <f t="shared" si="10"/>
        <v>2</v>
      </c>
      <c r="W86" s="111"/>
      <c r="X86"/>
      <c r="Y86"/>
      <c r="Z86"/>
      <c r="AB86"/>
      <c r="AC86"/>
      <c r="AD86"/>
      <c r="AE86"/>
      <c r="AF86"/>
    </row>
    <row r="87" spans="1:32">
      <c r="A87" s="99">
        <f t="shared" si="8"/>
        <v>84</v>
      </c>
      <c r="B87" s="73">
        <f t="shared" si="11"/>
        <v>41</v>
      </c>
      <c r="C87" s="100" t="s">
        <v>328</v>
      </c>
      <c r="D87"/>
      <c r="E87"/>
      <c r="F87" s="101"/>
      <c r="H87" s="101"/>
      <c r="I87" s="101"/>
      <c r="J87" s="101">
        <v>41</v>
      </c>
      <c r="K87" s="101"/>
      <c r="L87" s="73">
        <f t="shared" si="9"/>
        <v>41</v>
      </c>
      <c r="M87" s="102"/>
      <c r="N87" s="101"/>
      <c r="O87" s="101"/>
      <c r="P87" s="101"/>
      <c r="Q87" s="101"/>
      <c r="R87" s="101"/>
      <c r="S87" s="101"/>
      <c r="T87" s="101">
        <v>2</v>
      </c>
      <c r="U87" s="101"/>
      <c r="V87" s="109">
        <f t="shared" si="10"/>
        <v>2</v>
      </c>
      <c r="W87" s="111"/>
      <c r="X87"/>
      <c r="Y87"/>
      <c r="Z87"/>
      <c r="AB87"/>
      <c r="AC87"/>
      <c r="AD87"/>
      <c r="AE87"/>
      <c r="AF87"/>
    </row>
    <row r="88" spans="1:32">
      <c r="A88" s="99">
        <f t="shared" si="8"/>
        <v>85</v>
      </c>
      <c r="B88" s="73">
        <f t="shared" si="11"/>
        <v>41</v>
      </c>
      <c r="C88" s="100" t="s">
        <v>374</v>
      </c>
      <c r="D88"/>
      <c r="E88"/>
      <c r="F88" s="101"/>
      <c r="H88" s="101"/>
      <c r="I88" s="101">
        <v>41</v>
      </c>
      <c r="J88" s="101"/>
      <c r="K88" s="101"/>
      <c r="L88" s="73">
        <f t="shared" si="9"/>
        <v>41</v>
      </c>
      <c r="M88" s="102"/>
      <c r="N88" s="101"/>
      <c r="O88" s="101"/>
      <c r="P88" s="101"/>
      <c r="Q88" s="101"/>
      <c r="R88" s="101"/>
      <c r="S88" s="101">
        <v>2</v>
      </c>
      <c r="T88" s="101"/>
      <c r="U88" s="101"/>
      <c r="V88" s="109">
        <f t="shared" si="10"/>
        <v>2</v>
      </c>
      <c r="W88" s="111"/>
      <c r="X88"/>
      <c r="Y88"/>
      <c r="Z88"/>
      <c r="AB88"/>
      <c r="AC88"/>
      <c r="AD88"/>
      <c r="AE88"/>
      <c r="AF88"/>
    </row>
    <row r="89" spans="1:32">
      <c r="A89" s="99">
        <f t="shared" si="8"/>
        <v>86</v>
      </c>
      <c r="B89" s="73">
        <f t="shared" si="11"/>
        <v>38.4</v>
      </c>
      <c r="C89" s="100" t="s">
        <v>201</v>
      </c>
      <c r="D89"/>
      <c r="E89"/>
      <c r="F89" s="101"/>
      <c r="G89" s="75">
        <v>38.4</v>
      </c>
      <c r="H89" s="101"/>
      <c r="I89" s="101"/>
      <c r="J89" s="101"/>
      <c r="K89" s="101"/>
      <c r="L89" s="73">
        <f t="shared" si="9"/>
        <v>38.4</v>
      </c>
      <c r="M89" s="102"/>
      <c r="N89" s="101"/>
      <c r="O89" s="101"/>
      <c r="P89" s="101"/>
      <c r="Q89" s="101">
        <v>1</v>
      </c>
      <c r="R89" s="101"/>
      <c r="S89" s="101"/>
      <c r="T89" s="101"/>
      <c r="U89" s="101"/>
      <c r="V89" s="109">
        <f t="shared" si="10"/>
        <v>1</v>
      </c>
      <c r="W89" s="111"/>
      <c r="X89"/>
      <c r="Y89"/>
      <c r="Z89"/>
      <c r="AB89"/>
      <c r="AC89"/>
      <c r="AD89"/>
      <c r="AE89"/>
      <c r="AF89"/>
    </row>
    <row r="90" spans="1:32">
      <c r="A90" s="99">
        <f t="shared" si="8"/>
        <v>87</v>
      </c>
      <c r="B90" s="73">
        <f t="shared" si="11"/>
        <v>38</v>
      </c>
      <c r="C90" s="100" t="s">
        <v>312</v>
      </c>
      <c r="D90"/>
      <c r="E90"/>
      <c r="F90" s="101"/>
      <c r="H90" s="101"/>
      <c r="I90" s="101"/>
      <c r="J90" s="101"/>
      <c r="K90" s="101">
        <v>38</v>
      </c>
      <c r="L90" s="73">
        <f t="shared" si="9"/>
        <v>38</v>
      </c>
      <c r="M90" s="102"/>
      <c r="N90" s="101"/>
      <c r="O90" s="101"/>
      <c r="P90" s="101"/>
      <c r="Q90" s="101"/>
      <c r="R90" s="101"/>
      <c r="S90" s="101"/>
      <c r="T90" s="101"/>
      <c r="U90" s="101">
        <v>2</v>
      </c>
      <c r="V90" s="109">
        <f t="shared" si="10"/>
        <v>2</v>
      </c>
      <c r="W90" s="111"/>
      <c r="X90"/>
      <c r="Y90"/>
      <c r="Z90"/>
      <c r="AB90"/>
      <c r="AC90"/>
      <c r="AD90"/>
      <c r="AE90"/>
      <c r="AF90"/>
    </row>
    <row r="91" spans="1:32">
      <c r="A91" s="99">
        <f t="shared" si="8"/>
        <v>88</v>
      </c>
      <c r="B91" s="73">
        <f t="shared" si="11"/>
        <v>38</v>
      </c>
      <c r="C91" s="100" t="s">
        <v>219</v>
      </c>
      <c r="D91"/>
      <c r="E91"/>
      <c r="F91" s="101"/>
      <c r="H91" s="101">
        <v>38</v>
      </c>
      <c r="I91" s="101"/>
      <c r="J91" s="101"/>
      <c r="K91" s="101"/>
      <c r="L91" s="73">
        <f t="shared" si="9"/>
        <v>38</v>
      </c>
      <c r="M91" s="102"/>
      <c r="N91" s="101"/>
      <c r="O91" s="101"/>
      <c r="P91" s="101"/>
      <c r="Q91" s="101"/>
      <c r="R91" s="101">
        <v>2</v>
      </c>
      <c r="S91" s="101"/>
      <c r="T91" s="101"/>
      <c r="U91" s="101"/>
      <c r="V91" s="109">
        <f t="shared" si="10"/>
        <v>2</v>
      </c>
      <c r="W91" s="111"/>
      <c r="X91"/>
      <c r="Y91"/>
      <c r="Z91"/>
      <c r="AB91"/>
      <c r="AC91"/>
      <c r="AD91"/>
      <c r="AE91"/>
      <c r="AF91"/>
    </row>
    <row r="92" spans="1:32">
      <c r="A92" s="99">
        <f t="shared" si="8"/>
        <v>89</v>
      </c>
      <c r="B92" s="73">
        <f t="shared" si="11"/>
        <v>38</v>
      </c>
      <c r="C92" s="100" t="s">
        <v>326</v>
      </c>
      <c r="D92"/>
      <c r="E92"/>
      <c r="F92" s="101">
        <v>38</v>
      </c>
      <c r="H92" s="101"/>
      <c r="I92" s="101"/>
      <c r="J92" s="101"/>
      <c r="K92" s="101"/>
      <c r="L92" s="73">
        <f t="shared" si="9"/>
        <v>38</v>
      </c>
      <c r="M92" s="102"/>
      <c r="N92" s="101"/>
      <c r="O92" s="101"/>
      <c r="P92" s="101">
        <v>2</v>
      </c>
      <c r="Q92" s="101"/>
      <c r="R92" s="101"/>
      <c r="S92" s="101"/>
      <c r="T92" s="101"/>
      <c r="U92" s="101"/>
      <c r="V92" s="109">
        <f t="shared" si="10"/>
        <v>2</v>
      </c>
      <c r="W92" s="111"/>
      <c r="X92"/>
      <c r="Y92"/>
      <c r="Z92"/>
      <c r="AB92"/>
      <c r="AC92"/>
      <c r="AD92"/>
      <c r="AE92"/>
      <c r="AF92"/>
    </row>
    <row r="93" spans="1:32">
      <c r="A93" s="99">
        <f t="shared" si="8"/>
        <v>90</v>
      </c>
      <c r="B93" s="73">
        <f t="shared" si="11"/>
        <v>38</v>
      </c>
      <c r="C93" s="100" t="s">
        <v>386</v>
      </c>
      <c r="D93"/>
      <c r="E93"/>
      <c r="F93" s="101"/>
      <c r="H93" s="101"/>
      <c r="I93" s="101">
        <v>38</v>
      </c>
      <c r="J93" s="101"/>
      <c r="K93" s="101"/>
      <c r="L93" s="73">
        <f t="shared" si="9"/>
        <v>38</v>
      </c>
      <c r="M93" s="102"/>
      <c r="N93" s="101"/>
      <c r="O93" s="101"/>
      <c r="P93" s="101"/>
      <c r="Q93" s="101"/>
      <c r="R93" s="101"/>
      <c r="S93" s="101">
        <v>2</v>
      </c>
      <c r="T93" s="101"/>
      <c r="U93" s="101"/>
      <c r="V93" s="109">
        <f t="shared" si="10"/>
        <v>2</v>
      </c>
      <c r="W93" s="111"/>
      <c r="X93"/>
      <c r="Y93"/>
      <c r="Z93"/>
      <c r="AB93"/>
      <c r="AC93"/>
      <c r="AD93"/>
      <c r="AE93"/>
      <c r="AF93"/>
    </row>
    <row r="94" spans="1:32">
      <c r="A94" s="99">
        <f t="shared" si="8"/>
        <v>91</v>
      </c>
      <c r="B94" s="73">
        <f t="shared" si="11"/>
        <v>35</v>
      </c>
      <c r="C94" s="100" t="s">
        <v>343</v>
      </c>
      <c r="D94"/>
      <c r="E94"/>
      <c r="F94" s="101"/>
      <c r="H94" s="101"/>
      <c r="I94" s="101"/>
      <c r="J94" s="101">
        <v>35</v>
      </c>
      <c r="K94" s="101"/>
      <c r="L94" s="73">
        <f t="shared" si="9"/>
        <v>35</v>
      </c>
      <c r="M94" s="102"/>
      <c r="N94" s="101"/>
      <c r="O94" s="101"/>
      <c r="P94" s="101"/>
      <c r="Q94" s="101"/>
      <c r="R94" s="101"/>
      <c r="S94" s="101"/>
      <c r="T94" s="101">
        <v>2</v>
      </c>
      <c r="U94" s="101"/>
      <c r="V94" s="109">
        <f t="shared" si="10"/>
        <v>2</v>
      </c>
      <c r="W94" s="111"/>
      <c r="X94"/>
      <c r="Y94"/>
      <c r="Z94"/>
      <c r="AB94"/>
      <c r="AC94"/>
      <c r="AD94"/>
      <c r="AE94"/>
      <c r="AF94"/>
    </row>
    <row r="95" spans="1:32">
      <c r="A95" s="99">
        <f t="shared" si="8"/>
        <v>92</v>
      </c>
      <c r="B95" s="73">
        <f t="shared" si="11"/>
        <v>35</v>
      </c>
      <c r="C95" s="100" t="s">
        <v>242</v>
      </c>
      <c r="D95"/>
      <c r="E95"/>
      <c r="F95" s="101"/>
      <c r="H95" s="101"/>
      <c r="I95" s="101">
        <v>35</v>
      </c>
      <c r="J95" s="101"/>
      <c r="K95" s="101"/>
      <c r="L95" s="73">
        <f t="shared" si="9"/>
        <v>35</v>
      </c>
      <c r="M95" s="102"/>
      <c r="N95" s="101"/>
      <c r="O95" s="101"/>
      <c r="P95" s="101"/>
      <c r="Q95" s="101"/>
      <c r="R95" s="101"/>
      <c r="S95" s="101">
        <v>2</v>
      </c>
      <c r="T95" s="101"/>
      <c r="U95" s="101"/>
      <c r="V95" s="109">
        <f t="shared" si="10"/>
        <v>2</v>
      </c>
      <c r="W95" s="111"/>
      <c r="X95"/>
      <c r="Y95"/>
      <c r="Z95"/>
      <c r="AB95"/>
      <c r="AC95"/>
      <c r="AD95"/>
      <c r="AE95"/>
      <c r="AF95"/>
    </row>
    <row r="96" spans="1:32">
      <c r="A96" s="99">
        <f t="shared" si="8"/>
        <v>93</v>
      </c>
      <c r="B96" s="73">
        <f t="shared" si="11"/>
        <v>35</v>
      </c>
      <c r="C96" s="100" t="s">
        <v>213</v>
      </c>
      <c r="D96"/>
      <c r="E96"/>
      <c r="F96" s="101"/>
      <c r="H96" s="101">
        <v>35</v>
      </c>
      <c r="I96" s="101"/>
      <c r="J96" s="101"/>
      <c r="K96" s="101"/>
      <c r="L96" s="73">
        <f t="shared" si="9"/>
        <v>35</v>
      </c>
      <c r="M96" s="102"/>
      <c r="N96" s="101"/>
      <c r="O96" s="101"/>
      <c r="P96" s="101"/>
      <c r="Q96" s="101"/>
      <c r="R96" s="101">
        <v>2</v>
      </c>
      <c r="S96" s="101"/>
      <c r="T96" s="101"/>
      <c r="U96" s="101"/>
      <c r="V96" s="109">
        <f t="shared" si="10"/>
        <v>2</v>
      </c>
      <c r="W96" s="111"/>
      <c r="X96"/>
      <c r="Y96"/>
      <c r="Z96"/>
      <c r="AB96"/>
      <c r="AC96"/>
      <c r="AD96"/>
      <c r="AE96"/>
      <c r="AF96"/>
    </row>
    <row r="97" spans="1:32">
      <c r="A97" s="99">
        <f t="shared" si="8"/>
        <v>94</v>
      </c>
      <c r="B97" s="73">
        <f t="shared" si="11"/>
        <v>34.799999999999997</v>
      </c>
      <c r="C97" s="100" t="s">
        <v>305</v>
      </c>
      <c r="D97"/>
      <c r="E97"/>
      <c r="F97" s="101"/>
      <c r="G97" s="75">
        <v>34.799999999999997</v>
      </c>
      <c r="H97" s="101"/>
      <c r="I97" s="101"/>
      <c r="J97" s="101"/>
      <c r="K97" s="101"/>
      <c r="L97" s="73">
        <f t="shared" si="9"/>
        <v>34.799999999999997</v>
      </c>
      <c r="M97" s="102"/>
      <c r="N97" s="101"/>
      <c r="O97" s="101"/>
      <c r="P97" s="101"/>
      <c r="Q97" s="101">
        <v>1</v>
      </c>
      <c r="R97" s="101"/>
      <c r="S97" s="101"/>
      <c r="T97" s="101"/>
      <c r="U97" s="101"/>
      <c r="V97" s="109">
        <f t="shared" si="10"/>
        <v>1</v>
      </c>
      <c r="W97" s="111"/>
      <c r="X97"/>
      <c r="Y97"/>
      <c r="Z97"/>
      <c r="AB97"/>
      <c r="AC97"/>
      <c r="AD97"/>
      <c r="AE97"/>
      <c r="AF97"/>
    </row>
    <row r="98" spans="1:32">
      <c r="A98" s="99">
        <f t="shared" si="8"/>
        <v>95</v>
      </c>
      <c r="B98" s="73">
        <f t="shared" si="11"/>
        <v>34</v>
      </c>
      <c r="C98" s="100" t="s">
        <v>222</v>
      </c>
      <c r="D98"/>
      <c r="E98"/>
      <c r="F98" s="101"/>
      <c r="H98" s="101">
        <v>16</v>
      </c>
      <c r="I98" s="101"/>
      <c r="J98" s="101">
        <v>18</v>
      </c>
      <c r="K98" s="101"/>
      <c r="L98" s="73">
        <f t="shared" si="9"/>
        <v>34</v>
      </c>
      <c r="M98" s="102"/>
      <c r="N98" s="101"/>
      <c r="O98" s="101"/>
      <c r="P98" s="101"/>
      <c r="Q98" s="101"/>
      <c r="R98" s="101"/>
      <c r="S98" s="101"/>
      <c r="T98" s="101"/>
      <c r="U98" s="101"/>
      <c r="V98" s="109">
        <f t="shared" si="10"/>
        <v>0</v>
      </c>
      <c r="W98" s="111"/>
      <c r="X98"/>
      <c r="Y98"/>
      <c r="Z98"/>
      <c r="AB98"/>
      <c r="AC98"/>
      <c r="AD98"/>
      <c r="AE98"/>
      <c r="AF98"/>
    </row>
    <row r="99" spans="1:32">
      <c r="A99" s="99">
        <f t="shared" si="8"/>
        <v>96</v>
      </c>
      <c r="B99" s="73">
        <f t="shared" si="11"/>
        <v>32</v>
      </c>
      <c r="C99" s="100" t="s">
        <v>205</v>
      </c>
      <c r="D99"/>
      <c r="E99"/>
      <c r="F99" s="101">
        <v>32</v>
      </c>
      <c r="H99" s="101"/>
      <c r="I99" s="101"/>
      <c r="J99" s="101"/>
      <c r="K99" s="101"/>
      <c r="L99" s="73">
        <f t="shared" si="9"/>
        <v>32</v>
      </c>
      <c r="M99" s="102"/>
      <c r="N99" s="101"/>
      <c r="O99" s="101"/>
      <c r="P99" s="101">
        <v>1</v>
      </c>
      <c r="Q99" s="101"/>
      <c r="R99" s="101"/>
      <c r="S99" s="101"/>
      <c r="T99" s="101"/>
      <c r="U99" s="101"/>
      <c r="V99" s="109">
        <f t="shared" si="10"/>
        <v>1</v>
      </c>
      <c r="W99" s="111"/>
      <c r="X99"/>
      <c r="Y99"/>
      <c r="Z99"/>
      <c r="AB99"/>
      <c r="AC99"/>
      <c r="AD99"/>
      <c r="AE99"/>
      <c r="AF99"/>
    </row>
    <row r="100" spans="1:32">
      <c r="A100" s="99">
        <f t="shared" si="8"/>
        <v>97</v>
      </c>
      <c r="B100" s="73">
        <f t="shared" si="11"/>
        <v>32</v>
      </c>
      <c r="C100" s="100" t="s">
        <v>356</v>
      </c>
      <c r="D100"/>
      <c r="E100"/>
      <c r="F100" s="101"/>
      <c r="H100" s="101">
        <v>32</v>
      </c>
      <c r="I100" s="101"/>
      <c r="J100" s="101"/>
      <c r="K100" s="101"/>
      <c r="L100" s="73">
        <f t="shared" si="9"/>
        <v>32</v>
      </c>
      <c r="M100" s="102"/>
      <c r="N100" s="101"/>
      <c r="O100" s="101"/>
      <c r="P100" s="101"/>
      <c r="Q100" s="101"/>
      <c r="R100" s="101">
        <v>1</v>
      </c>
      <c r="S100" s="101"/>
      <c r="T100" s="101"/>
      <c r="U100" s="101"/>
      <c r="V100" s="109">
        <f t="shared" si="10"/>
        <v>1</v>
      </c>
      <c r="W100" s="111"/>
      <c r="X100"/>
      <c r="Y100"/>
      <c r="Z100"/>
      <c r="AB100"/>
      <c r="AC100"/>
      <c r="AD100"/>
      <c r="AE100"/>
      <c r="AF100"/>
    </row>
    <row r="101" spans="1:32">
      <c r="A101" s="99">
        <f t="shared" si="8"/>
        <v>98</v>
      </c>
      <c r="B101" s="73">
        <f t="shared" si="11"/>
        <v>32</v>
      </c>
      <c r="C101" s="100" t="s">
        <v>315</v>
      </c>
      <c r="D101"/>
      <c r="E101"/>
      <c r="F101" s="101"/>
      <c r="H101" s="101"/>
      <c r="I101" s="101"/>
      <c r="J101" s="101"/>
      <c r="K101" s="101">
        <v>32</v>
      </c>
      <c r="L101" s="73">
        <f t="shared" si="9"/>
        <v>32</v>
      </c>
      <c r="M101" s="102"/>
      <c r="N101" s="101"/>
      <c r="O101" s="101"/>
      <c r="P101" s="101"/>
      <c r="Q101" s="101"/>
      <c r="R101" s="101"/>
      <c r="S101" s="101"/>
      <c r="T101" s="101"/>
      <c r="U101" s="101">
        <v>1</v>
      </c>
      <c r="V101" s="109">
        <f t="shared" si="10"/>
        <v>1</v>
      </c>
      <c r="W101" s="111"/>
      <c r="X101"/>
      <c r="Y101"/>
      <c r="Z101"/>
      <c r="AB101"/>
      <c r="AC101"/>
      <c r="AD101"/>
      <c r="AE101"/>
      <c r="AF101"/>
    </row>
    <row r="102" spans="1:32">
      <c r="A102" s="99">
        <f t="shared" si="8"/>
        <v>99</v>
      </c>
      <c r="B102" s="73">
        <f t="shared" si="11"/>
        <v>32</v>
      </c>
      <c r="C102" s="100" t="s">
        <v>214</v>
      </c>
      <c r="D102"/>
      <c r="E102"/>
      <c r="F102" s="101"/>
      <c r="H102" s="101"/>
      <c r="I102" s="101"/>
      <c r="J102" s="101">
        <v>26</v>
      </c>
      <c r="K102" s="101">
        <v>6</v>
      </c>
      <c r="L102" s="73">
        <f t="shared" si="9"/>
        <v>32</v>
      </c>
      <c r="M102" s="102"/>
      <c r="N102" s="101"/>
      <c r="O102" s="101"/>
      <c r="P102" s="101"/>
      <c r="Q102" s="101"/>
      <c r="R102" s="101"/>
      <c r="S102" s="101"/>
      <c r="T102" s="101">
        <v>1</v>
      </c>
      <c r="U102" s="101"/>
      <c r="V102" s="109">
        <f t="shared" si="10"/>
        <v>1</v>
      </c>
      <c r="W102" s="111"/>
      <c r="X102"/>
      <c r="Y102"/>
      <c r="Z102"/>
      <c r="AB102"/>
      <c r="AC102"/>
      <c r="AD102"/>
      <c r="AE102"/>
      <c r="AF102"/>
    </row>
    <row r="103" spans="1:32">
      <c r="A103" s="99">
        <f t="shared" si="8"/>
        <v>100</v>
      </c>
      <c r="B103" s="73">
        <f t="shared" si="11"/>
        <v>31.2</v>
      </c>
      <c r="C103" s="100" t="s">
        <v>199</v>
      </c>
      <c r="D103"/>
      <c r="E103"/>
      <c r="F103" s="101"/>
      <c r="G103" s="75">
        <v>31.2</v>
      </c>
      <c r="H103" s="101"/>
      <c r="I103" s="101"/>
      <c r="J103" s="101"/>
      <c r="K103" s="101"/>
      <c r="L103" s="73">
        <f t="shared" si="9"/>
        <v>31.2</v>
      </c>
      <c r="M103" s="102"/>
      <c r="N103" s="101"/>
      <c r="O103" s="101"/>
      <c r="P103" s="101"/>
      <c r="Q103" s="101">
        <v>1</v>
      </c>
      <c r="R103" s="101"/>
      <c r="S103" s="101"/>
      <c r="T103" s="101"/>
      <c r="U103" s="101"/>
      <c r="V103" s="109">
        <f t="shared" si="10"/>
        <v>1</v>
      </c>
      <c r="W103" s="111"/>
      <c r="X103"/>
      <c r="Y103"/>
      <c r="Z103"/>
      <c r="AB103"/>
      <c r="AC103"/>
      <c r="AD103"/>
      <c r="AE103"/>
      <c r="AF103"/>
    </row>
    <row r="104" spans="1:32">
      <c r="A104" s="99">
        <f t="shared" si="8"/>
        <v>101</v>
      </c>
      <c r="B104" s="73">
        <f t="shared" si="11"/>
        <v>31.2</v>
      </c>
      <c r="C104" s="100" t="s">
        <v>287</v>
      </c>
      <c r="D104"/>
      <c r="E104" s="75">
        <v>31.2</v>
      </c>
      <c r="F104" s="101"/>
      <c r="H104" s="101"/>
      <c r="I104" s="101"/>
      <c r="J104" s="101"/>
      <c r="K104" s="101"/>
      <c r="L104" s="73">
        <f t="shared" si="9"/>
        <v>31.2</v>
      </c>
      <c r="M104" s="102"/>
      <c r="N104" s="101"/>
      <c r="O104" s="101">
        <v>1</v>
      </c>
      <c r="P104" s="101"/>
      <c r="Q104" s="101"/>
      <c r="R104" s="101"/>
      <c r="S104" s="101"/>
      <c r="T104" s="101"/>
      <c r="U104" s="101"/>
      <c r="V104" s="109">
        <f t="shared" si="10"/>
        <v>1</v>
      </c>
      <c r="W104" s="111"/>
      <c r="X104"/>
      <c r="Y104"/>
      <c r="Z104"/>
      <c r="AB104"/>
      <c r="AC104"/>
      <c r="AD104"/>
      <c r="AE104"/>
      <c r="AF104"/>
    </row>
    <row r="105" spans="1:32">
      <c r="A105" s="99">
        <f t="shared" si="8"/>
        <v>102</v>
      </c>
      <c r="B105" s="73">
        <f t="shared" si="11"/>
        <v>29</v>
      </c>
      <c r="C105" s="100" t="s">
        <v>408</v>
      </c>
      <c r="D105"/>
      <c r="E105"/>
      <c r="F105" s="101"/>
      <c r="H105" s="101"/>
      <c r="I105" s="101">
        <v>29</v>
      </c>
      <c r="J105" s="101"/>
      <c r="K105" s="101"/>
      <c r="L105" s="73">
        <f t="shared" si="9"/>
        <v>29</v>
      </c>
      <c r="M105" s="102"/>
      <c r="N105" s="101"/>
      <c r="O105" s="101"/>
      <c r="P105" s="101"/>
      <c r="Q105" s="101"/>
      <c r="R105" s="101"/>
      <c r="S105" s="101">
        <v>1</v>
      </c>
      <c r="T105" s="101"/>
      <c r="U105" s="101"/>
      <c r="V105" s="109">
        <f t="shared" si="10"/>
        <v>1</v>
      </c>
      <c r="W105" s="111"/>
      <c r="X105"/>
      <c r="Y105"/>
      <c r="Z105"/>
      <c r="AB105"/>
      <c r="AC105"/>
      <c r="AD105"/>
      <c r="AE105"/>
      <c r="AF105"/>
    </row>
    <row r="106" spans="1:32">
      <c r="A106" s="99">
        <f t="shared" si="8"/>
        <v>103</v>
      </c>
      <c r="B106" s="73">
        <f t="shared" si="11"/>
        <v>29</v>
      </c>
      <c r="C106" s="100" t="s">
        <v>127</v>
      </c>
      <c r="D106"/>
      <c r="E106"/>
      <c r="F106" s="101"/>
      <c r="H106" s="101"/>
      <c r="I106" s="101"/>
      <c r="J106" s="101"/>
      <c r="K106" s="101">
        <v>29</v>
      </c>
      <c r="L106" s="73">
        <f t="shared" si="9"/>
        <v>29</v>
      </c>
      <c r="M106" s="102"/>
      <c r="N106" s="101"/>
      <c r="O106" s="101"/>
      <c r="P106" s="101"/>
      <c r="Q106" s="101"/>
      <c r="R106" s="101"/>
      <c r="S106" s="101"/>
      <c r="T106" s="101"/>
      <c r="U106" s="101">
        <v>1</v>
      </c>
      <c r="V106" s="109">
        <f t="shared" si="10"/>
        <v>1</v>
      </c>
      <c r="W106" s="111"/>
      <c r="X106"/>
      <c r="Y106"/>
      <c r="Z106"/>
      <c r="AB106"/>
      <c r="AC106"/>
      <c r="AD106"/>
      <c r="AE106"/>
      <c r="AF106"/>
    </row>
    <row r="107" spans="1:32">
      <c r="A107" s="99">
        <f t="shared" si="8"/>
        <v>104</v>
      </c>
      <c r="B107" s="73">
        <f t="shared" si="11"/>
        <v>29</v>
      </c>
      <c r="C107" s="100" t="s">
        <v>209</v>
      </c>
      <c r="D107"/>
      <c r="E107"/>
      <c r="F107" s="101"/>
      <c r="H107" s="101">
        <v>29</v>
      </c>
      <c r="I107" s="101"/>
      <c r="J107" s="101"/>
      <c r="K107" s="101"/>
      <c r="L107" s="73">
        <f t="shared" si="9"/>
        <v>29</v>
      </c>
      <c r="M107" s="102"/>
      <c r="N107" s="101"/>
      <c r="O107" s="101"/>
      <c r="P107" s="101"/>
      <c r="Q107" s="101"/>
      <c r="R107" s="101">
        <v>1</v>
      </c>
      <c r="S107" s="101"/>
      <c r="T107" s="101"/>
      <c r="U107" s="101"/>
      <c r="V107" s="109">
        <f t="shared" si="10"/>
        <v>1</v>
      </c>
      <c r="W107" s="111"/>
      <c r="X107"/>
      <c r="Y107"/>
      <c r="Z107"/>
      <c r="AB107"/>
      <c r="AC107"/>
      <c r="AD107"/>
      <c r="AE107"/>
      <c r="AF107"/>
    </row>
    <row r="108" spans="1:32">
      <c r="A108" s="99">
        <f t="shared" si="8"/>
        <v>105</v>
      </c>
      <c r="B108" s="73">
        <f t="shared" si="11"/>
        <v>29</v>
      </c>
      <c r="C108" s="100" t="s">
        <v>354</v>
      </c>
      <c r="D108"/>
      <c r="E108"/>
      <c r="F108" s="101"/>
      <c r="H108" s="101"/>
      <c r="I108" s="101"/>
      <c r="J108" s="101">
        <v>29</v>
      </c>
      <c r="K108" s="101"/>
      <c r="L108" s="73">
        <f t="shared" si="9"/>
        <v>29</v>
      </c>
      <c r="M108" s="102"/>
      <c r="N108" s="101"/>
      <c r="O108" s="101"/>
      <c r="P108" s="101"/>
      <c r="Q108" s="101"/>
      <c r="R108" s="101"/>
      <c r="S108" s="101"/>
      <c r="T108" s="101">
        <v>1</v>
      </c>
      <c r="U108" s="101"/>
      <c r="V108" s="109">
        <f t="shared" si="10"/>
        <v>1</v>
      </c>
      <c r="W108" s="111"/>
      <c r="X108"/>
      <c r="Y108"/>
      <c r="Z108"/>
      <c r="AB108"/>
      <c r="AC108"/>
      <c r="AD108"/>
      <c r="AE108"/>
      <c r="AF108"/>
    </row>
    <row r="109" spans="1:32">
      <c r="A109" s="99">
        <f t="shared" si="8"/>
        <v>106</v>
      </c>
      <c r="B109" s="73">
        <f t="shared" si="11"/>
        <v>29</v>
      </c>
      <c r="C109" s="100" t="s">
        <v>333</v>
      </c>
      <c r="D109"/>
      <c r="E109"/>
      <c r="F109" s="101">
        <v>29</v>
      </c>
      <c r="H109" s="101"/>
      <c r="I109" s="101"/>
      <c r="J109" s="101"/>
      <c r="K109" s="101"/>
      <c r="L109" s="73">
        <f t="shared" si="9"/>
        <v>29</v>
      </c>
      <c r="M109" s="102"/>
      <c r="N109" s="101"/>
      <c r="O109" s="101"/>
      <c r="P109" s="101">
        <v>1</v>
      </c>
      <c r="Q109" s="101"/>
      <c r="R109" s="101"/>
      <c r="S109" s="101"/>
      <c r="T109" s="101"/>
      <c r="U109" s="101"/>
      <c r="V109" s="109">
        <f t="shared" si="10"/>
        <v>1</v>
      </c>
      <c r="W109" s="111"/>
      <c r="X109"/>
      <c r="Y109"/>
      <c r="Z109"/>
      <c r="AB109"/>
      <c r="AC109"/>
      <c r="AD109"/>
      <c r="AE109"/>
      <c r="AF109"/>
    </row>
    <row r="110" spans="1:32">
      <c r="A110" s="99">
        <f t="shared" si="8"/>
        <v>107</v>
      </c>
      <c r="B110" s="73">
        <f t="shared" si="11"/>
        <v>27.6</v>
      </c>
      <c r="C110" s="100" t="s">
        <v>291</v>
      </c>
      <c r="D110"/>
      <c r="E110" s="75">
        <v>27.6</v>
      </c>
      <c r="F110" s="101"/>
      <c r="H110" s="101"/>
      <c r="I110" s="101"/>
      <c r="J110" s="101"/>
      <c r="K110" s="101"/>
      <c r="L110" s="73">
        <f t="shared" si="9"/>
        <v>27.6</v>
      </c>
      <c r="M110" s="102"/>
      <c r="N110" s="101"/>
      <c r="O110" s="101">
        <v>1</v>
      </c>
      <c r="P110" s="101"/>
      <c r="Q110" s="101"/>
      <c r="R110" s="101"/>
      <c r="S110" s="101"/>
      <c r="T110" s="101"/>
      <c r="U110" s="101"/>
      <c r="V110" s="109">
        <f t="shared" si="10"/>
        <v>1</v>
      </c>
      <c r="W110" s="111"/>
      <c r="X110"/>
      <c r="Y110"/>
      <c r="Z110"/>
      <c r="AB110"/>
      <c r="AC110"/>
      <c r="AD110"/>
      <c r="AE110"/>
      <c r="AF110"/>
    </row>
    <row r="111" spans="1:32">
      <c r="A111" s="99">
        <f t="shared" si="8"/>
        <v>108</v>
      </c>
      <c r="B111" s="73">
        <f t="shared" si="11"/>
        <v>26</v>
      </c>
      <c r="C111" s="100" t="s">
        <v>243</v>
      </c>
      <c r="D111"/>
      <c r="E111"/>
      <c r="F111" s="101"/>
      <c r="H111" s="101"/>
      <c r="I111" s="101">
        <v>14</v>
      </c>
      <c r="J111" s="101">
        <v>12</v>
      </c>
      <c r="K111" s="101"/>
      <c r="L111" s="73">
        <f t="shared" si="9"/>
        <v>26</v>
      </c>
      <c r="M111" s="102"/>
      <c r="N111" s="101"/>
      <c r="O111" s="101"/>
      <c r="P111" s="101"/>
      <c r="Q111" s="101"/>
      <c r="R111" s="101"/>
      <c r="S111" s="101"/>
      <c r="T111" s="101"/>
      <c r="U111" s="101"/>
      <c r="V111" s="109">
        <f t="shared" si="10"/>
        <v>0</v>
      </c>
      <c r="W111" s="111"/>
      <c r="X111"/>
      <c r="Y111"/>
      <c r="Z111"/>
      <c r="AB111"/>
      <c r="AC111"/>
      <c r="AD111"/>
      <c r="AE111"/>
      <c r="AF111"/>
    </row>
    <row r="112" spans="1:32">
      <c r="A112" s="99">
        <f t="shared" si="8"/>
        <v>109</v>
      </c>
      <c r="B112" s="73">
        <f t="shared" si="11"/>
        <v>26</v>
      </c>
      <c r="C112" s="100" t="s">
        <v>444</v>
      </c>
      <c r="D112"/>
      <c r="E112"/>
      <c r="F112" s="101"/>
      <c r="H112" s="101"/>
      <c r="I112" s="101">
        <v>26</v>
      </c>
      <c r="J112" s="101"/>
      <c r="K112" s="101"/>
      <c r="L112" s="73">
        <f t="shared" si="9"/>
        <v>26</v>
      </c>
      <c r="M112" s="102"/>
      <c r="N112" s="101"/>
      <c r="O112" s="101"/>
      <c r="P112" s="101"/>
      <c r="Q112" s="101"/>
      <c r="R112" s="101"/>
      <c r="S112" s="101">
        <v>1</v>
      </c>
      <c r="T112" s="101"/>
      <c r="U112" s="101"/>
      <c r="V112" s="109">
        <f t="shared" si="10"/>
        <v>1</v>
      </c>
      <c r="W112" s="111"/>
      <c r="X112"/>
      <c r="Y112"/>
      <c r="Z112"/>
      <c r="AB112"/>
      <c r="AC112"/>
      <c r="AD112"/>
      <c r="AE112"/>
      <c r="AF112"/>
    </row>
    <row r="113" spans="1:32">
      <c r="A113" s="99">
        <f t="shared" si="8"/>
        <v>110</v>
      </c>
      <c r="B113" s="73">
        <f t="shared" si="11"/>
        <v>26</v>
      </c>
      <c r="C113" s="100" t="s">
        <v>363</v>
      </c>
      <c r="D113"/>
      <c r="E113"/>
      <c r="F113" s="101"/>
      <c r="H113" s="101">
        <v>26</v>
      </c>
      <c r="I113" s="101"/>
      <c r="J113" s="101"/>
      <c r="K113" s="101"/>
      <c r="L113" s="73">
        <f t="shared" si="9"/>
        <v>26</v>
      </c>
      <c r="M113" s="102"/>
      <c r="N113" s="101"/>
      <c r="O113" s="101"/>
      <c r="P113" s="101"/>
      <c r="Q113" s="101"/>
      <c r="R113" s="101">
        <v>1</v>
      </c>
      <c r="S113" s="101"/>
      <c r="T113" s="101"/>
      <c r="U113" s="101"/>
      <c r="V113" s="109">
        <f t="shared" si="10"/>
        <v>1</v>
      </c>
      <c r="W113" s="111"/>
      <c r="X113"/>
      <c r="Y113"/>
      <c r="Z113"/>
      <c r="AB113"/>
      <c r="AC113"/>
      <c r="AD113"/>
      <c r="AE113"/>
      <c r="AF113"/>
    </row>
    <row r="114" spans="1:32">
      <c r="A114" s="99">
        <f t="shared" si="8"/>
        <v>111</v>
      </c>
      <c r="B114" s="73">
        <f t="shared" si="11"/>
        <v>26</v>
      </c>
      <c r="C114" s="100" t="s">
        <v>318</v>
      </c>
      <c r="D114"/>
      <c r="E114"/>
      <c r="F114" s="101"/>
      <c r="H114" s="101"/>
      <c r="I114" s="101"/>
      <c r="J114" s="101"/>
      <c r="K114" s="101">
        <v>26</v>
      </c>
      <c r="L114" s="73">
        <f t="shared" si="9"/>
        <v>26</v>
      </c>
      <c r="M114" s="102"/>
      <c r="N114" s="101"/>
      <c r="O114" s="101"/>
      <c r="P114" s="101"/>
      <c r="Q114" s="101"/>
      <c r="R114" s="101"/>
      <c r="S114" s="101"/>
      <c r="T114" s="101"/>
      <c r="U114" s="101">
        <v>1</v>
      </c>
      <c r="V114" s="109">
        <f t="shared" si="10"/>
        <v>1</v>
      </c>
      <c r="W114" s="111"/>
      <c r="X114"/>
      <c r="Y114"/>
      <c r="Z114"/>
      <c r="AB114"/>
      <c r="AC114"/>
      <c r="AD114"/>
      <c r="AE114"/>
      <c r="AF114"/>
    </row>
    <row r="115" spans="1:32">
      <c r="A115" s="99">
        <f t="shared" si="8"/>
        <v>112</v>
      </c>
      <c r="B115" s="73">
        <f t="shared" si="11"/>
        <v>23</v>
      </c>
      <c r="C115" s="100" t="s">
        <v>362</v>
      </c>
      <c r="D115"/>
      <c r="E115"/>
      <c r="F115" s="101"/>
      <c r="H115" s="101">
        <v>23</v>
      </c>
      <c r="I115" s="101"/>
      <c r="J115" s="101"/>
      <c r="K115" s="101"/>
      <c r="L115" s="73">
        <f t="shared" si="9"/>
        <v>23</v>
      </c>
      <c r="M115" s="102"/>
      <c r="N115" s="101"/>
      <c r="O115" s="101"/>
      <c r="P115" s="101"/>
      <c r="Q115" s="101"/>
      <c r="R115" s="101">
        <v>1</v>
      </c>
      <c r="S115" s="101"/>
      <c r="T115" s="101"/>
      <c r="U115" s="101"/>
      <c r="V115" s="109">
        <f t="shared" si="10"/>
        <v>1</v>
      </c>
      <c r="W115" s="111"/>
      <c r="X115"/>
      <c r="Y115"/>
      <c r="Z115"/>
      <c r="AB115"/>
      <c r="AC115"/>
      <c r="AD115"/>
      <c r="AE115"/>
      <c r="AF115"/>
    </row>
    <row r="116" spans="1:32">
      <c r="A116" s="99">
        <f t="shared" si="8"/>
        <v>113</v>
      </c>
      <c r="B116" s="73">
        <f t="shared" si="11"/>
        <v>23</v>
      </c>
      <c r="C116" s="100" t="s">
        <v>224</v>
      </c>
      <c r="D116"/>
      <c r="E116"/>
      <c r="F116" s="101"/>
      <c r="H116" s="101"/>
      <c r="I116" s="101"/>
      <c r="J116" s="101">
        <v>23</v>
      </c>
      <c r="K116" s="101"/>
      <c r="L116" s="73">
        <f t="shared" si="9"/>
        <v>23</v>
      </c>
      <c r="M116" s="102"/>
      <c r="N116" s="101"/>
      <c r="O116" s="101"/>
      <c r="P116" s="101"/>
      <c r="Q116" s="101"/>
      <c r="R116" s="101"/>
      <c r="S116" s="101"/>
      <c r="T116" s="101">
        <v>1</v>
      </c>
      <c r="U116" s="101"/>
      <c r="V116" s="109">
        <f t="shared" si="10"/>
        <v>1</v>
      </c>
      <c r="W116" s="111"/>
      <c r="X116"/>
      <c r="Y116"/>
      <c r="Z116"/>
      <c r="AB116"/>
      <c r="AC116"/>
      <c r="AD116"/>
      <c r="AE116"/>
      <c r="AF116"/>
    </row>
    <row r="117" spans="1:32">
      <c r="A117" s="99">
        <f t="shared" si="8"/>
        <v>114</v>
      </c>
      <c r="B117" s="73">
        <f t="shared" si="11"/>
        <v>23</v>
      </c>
      <c r="C117" s="100" t="s">
        <v>468</v>
      </c>
      <c r="D117"/>
      <c r="E117"/>
      <c r="F117" s="101"/>
      <c r="H117" s="101"/>
      <c r="I117" s="101">
        <v>23</v>
      </c>
      <c r="J117" s="101"/>
      <c r="K117" s="101"/>
      <c r="L117" s="73">
        <f t="shared" si="9"/>
        <v>23</v>
      </c>
      <c r="M117" s="102"/>
      <c r="N117" s="101"/>
      <c r="O117" s="101"/>
      <c r="P117" s="101"/>
      <c r="Q117" s="101"/>
      <c r="R117" s="101"/>
      <c r="S117" s="101">
        <v>1</v>
      </c>
      <c r="T117" s="101"/>
      <c r="U117" s="101"/>
      <c r="V117" s="109">
        <f t="shared" si="10"/>
        <v>1</v>
      </c>
      <c r="W117" s="111"/>
      <c r="X117"/>
      <c r="Y117"/>
      <c r="Z117"/>
      <c r="AB117"/>
      <c r="AC117"/>
      <c r="AD117"/>
      <c r="AE117"/>
      <c r="AF117"/>
    </row>
    <row r="118" spans="1:32">
      <c r="A118" s="99">
        <f t="shared" si="8"/>
        <v>115</v>
      </c>
      <c r="B118" s="73">
        <f t="shared" si="11"/>
        <v>21.6</v>
      </c>
      <c r="C118" s="100" t="s">
        <v>217</v>
      </c>
      <c r="D118"/>
      <c r="E118"/>
      <c r="F118" s="101"/>
      <c r="G118" s="75">
        <v>21.6</v>
      </c>
      <c r="H118" s="101"/>
      <c r="I118" s="101"/>
      <c r="J118" s="101"/>
      <c r="K118" s="101"/>
      <c r="L118" s="73">
        <f t="shared" si="9"/>
        <v>21.6</v>
      </c>
      <c r="M118" s="102"/>
      <c r="N118" s="101"/>
      <c r="O118" s="101"/>
      <c r="P118" s="101"/>
      <c r="Q118" s="101"/>
      <c r="R118" s="101"/>
      <c r="S118" s="101"/>
      <c r="T118" s="101"/>
      <c r="U118" s="101"/>
      <c r="V118" s="109">
        <f t="shared" si="10"/>
        <v>0</v>
      </c>
      <c r="W118" s="111"/>
      <c r="X118"/>
      <c r="Y118"/>
      <c r="Z118"/>
      <c r="AB118"/>
      <c r="AC118"/>
      <c r="AD118"/>
      <c r="AE118"/>
      <c r="AF118"/>
    </row>
    <row r="119" spans="1:32">
      <c r="A119" s="99">
        <f t="shared" si="8"/>
        <v>116</v>
      </c>
      <c r="B119" s="73">
        <f t="shared" si="11"/>
        <v>21.6</v>
      </c>
      <c r="C119" s="100" t="s">
        <v>188</v>
      </c>
      <c r="D119"/>
      <c r="E119" s="75">
        <v>21.6</v>
      </c>
      <c r="F119" s="101"/>
      <c r="H119" s="101"/>
      <c r="I119" s="101"/>
      <c r="J119" s="101"/>
      <c r="K119" s="101"/>
      <c r="L119" s="73">
        <f t="shared" si="9"/>
        <v>21.6</v>
      </c>
      <c r="M119" s="102"/>
      <c r="N119" s="101"/>
      <c r="O119" s="101"/>
      <c r="P119" s="101"/>
      <c r="Q119" s="101"/>
      <c r="R119" s="101"/>
      <c r="S119" s="101"/>
      <c r="T119" s="101"/>
      <c r="U119" s="101"/>
      <c r="V119" s="109">
        <f t="shared" si="10"/>
        <v>0</v>
      </c>
      <c r="W119" s="111"/>
      <c r="X119"/>
      <c r="Y119"/>
      <c r="Z119"/>
      <c r="AB119"/>
      <c r="AC119"/>
      <c r="AD119"/>
      <c r="AE119"/>
      <c r="AF119"/>
    </row>
    <row r="120" spans="1:32">
      <c r="A120" s="99">
        <f t="shared" si="8"/>
        <v>117</v>
      </c>
      <c r="B120" s="73">
        <f t="shared" si="11"/>
        <v>20</v>
      </c>
      <c r="C120" s="100" t="s">
        <v>220</v>
      </c>
      <c r="D120"/>
      <c r="E120"/>
      <c r="F120" s="101"/>
      <c r="H120" s="101">
        <v>20</v>
      </c>
      <c r="I120" s="101"/>
      <c r="J120" s="101"/>
      <c r="K120" s="101"/>
      <c r="L120" s="73">
        <f t="shared" si="9"/>
        <v>20</v>
      </c>
      <c r="M120" s="102"/>
      <c r="N120" s="101"/>
      <c r="O120" s="101"/>
      <c r="P120" s="101"/>
      <c r="Q120" s="101"/>
      <c r="R120" s="101"/>
      <c r="S120" s="101"/>
      <c r="T120" s="101"/>
      <c r="U120" s="101"/>
      <c r="V120" s="109">
        <f t="shared" si="10"/>
        <v>0</v>
      </c>
      <c r="W120" s="111"/>
      <c r="X120"/>
      <c r="Y120"/>
      <c r="Z120"/>
      <c r="AB120"/>
      <c r="AC120"/>
      <c r="AD120"/>
      <c r="AE120"/>
      <c r="AF120"/>
    </row>
    <row r="121" spans="1:32">
      <c r="A121" s="99">
        <f t="shared" si="8"/>
        <v>118</v>
      </c>
      <c r="B121" s="73">
        <f t="shared" si="11"/>
        <v>20</v>
      </c>
      <c r="C121" s="100" t="s">
        <v>177</v>
      </c>
      <c r="D121"/>
      <c r="E121"/>
      <c r="F121" s="101"/>
      <c r="H121" s="101"/>
      <c r="I121" s="101">
        <v>20</v>
      </c>
      <c r="J121" s="101"/>
      <c r="K121" s="101"/>
      <c r="L121" s="73">
        <f t="shared" si="9"/>
        <v>20</v>
      </c>
      <c r="M121" s="102"/>
      <c r="N121" s="101"/>
      <c r="O121" s="101"/>
      <c r="P121" s="101"/>
      <c r="Q121" s="101"/>
      <c r="R121" s="101"/>
      <c r="S121" s="101"/>
      <c r="T121" s="101"/>
      <c r="U121" s="101"/>
      <c r="V121" s="109">
        <f t="shared" si="10"/>
        <v>0</v>
      </c>
      <c r="W121" s="111"/>
      <c r="X121"/>
      <c r="Y121"/>
      <c r="Z121"/>
      <c r="AB121"/>
      <c r="AC121"/>
      <c r="AD121"/>
      <c r="AE121"/>
      <c r="AF121"/>
    </row>
    <row r="122" spans="1:32">
      <c r="A122" s="99">
        <f t="shared" si="8"/>
        <v>119</v>
      </c>
      <c r="B122" s="73">
        <f t="shared" si="11"/>
        <v>20</v>
      </c>
      <c r="C122" s="100" t="s">
        <v>364</v>
      </c>
      <c r="D122"/>
      <c r="E122"/>
      <c r="F122" s="101">
        <v>20</v>
      </c>
      <c r="H122" s="101"/>
      <c r="I122" s="101"/>
      <c r="J122" s="101"/>
      <c r="K122" s="101"/>
      <c r="L122" s="73">
        <f t="shared" si="9"/>
        <v>20</v>
      </c>
      <c r="M122" s="102"/>
      <c r="N122" s="101"/>
      <c r="O122" s="101"/>
      <c r="P122" s="101"/>
      <c r="Q122" s="101"/>
      <c r="R122" s="101"/>
      <c r="S122" s="101"/>
      <c r="T122" s="101"/>
      <c r="U122" s="101"/>
      <c r="V122" s="109">
        <f t="shared" si="10"/>
        <v>0</v>
      </c>
      <c r="W122" s="111"/>
      <c r="X122"/>
      <c r="Y122"/>
      <c r="Z122"/>
      <c r="AB122"/>
      <c r="AC122"/>
      <c r="AD122"/>
      <c r="AE122"/>
      <c r="AF122"/>
    </row>
    <row r="123" spans="1:32">
      <c r="A123" s="99">
        <f t="shared" si="8"/>
        <v>120</v>
      </c>
      <c r="B123" s="73">
        <f t="shared" si="11"/>
        <v>20</v>
      </c>
      <c r="C123" s="100" t="s">
        <v>320</v>
      </c>
      <c r="D123"/>
      <c r="E123"/>
      <c r="F123" s="101"/>
      <c r="H123" s="101"/>
      <c r="I123" s="101"/>
      <c r="J123" s="101"/>
      <c r="K123" s="101">
        <v>20</v>
      </c>
      <c r="L123" s="73">
        <f t="shared" si="9"/>
        <v>20</v>
      </c>
      <c r="M123" s="102"/>
      <c r="N123" s="101"/>
      <c r="O123" s="101"/>
      <c r="P123" s="101"/>
      <c r="Q123" s="101"/>
      <c r="R123" s="101"/>
      <c r="S123" s="101"/>
      <c r="T123" s="101"/>
      <c r="U123" s="101"/>
      <c r="V123" s="109">
        <f t="shared" si="10"/>
        <v>0</v>
      </c>
      <c r="W123" s="111"/>
      <c r="X123"/>
      <c r="Y123"/>
      <c r="Z123"/>
      <c r="AB123"/>
      <c r="AC123"/>
      <c r="AD123"/>
      <c r="AE123"/>
      <c r="AF123"/>
    </row>
    <row r="124" spans="1:32">
      <c r="A124" s="99">
        <f t="shared" si="8"/>
        <v>121</v>
      </c>
      <c r="B124" s="73">
        <f t="shared" si="11"/>
        <v>18</v>
      </c>
      <c r="C124" s="100" t="s">
        <v>215</v>
      </c>
      <c r="D124"/>
      <c r="E124"/>
      <c r="F124" s="101"/>
      <c r="H124" s="101">
        <v>18</v>
      </c>
      <c r="I124" s="101"/>
      <c r="J124" s="101"/>
      <c r="K124" s="101"/>
      <c r="L124" s="73">
        <f t="shared" si="9"/>
        <v>18</v>
      </c>
      <c r="M124" s="102"/>
      <c r="N124" s="101"/>
      <c r="O124" s="101"/>
      <c r="P124" s="101"/>
      <c r="Q124" s="101"/>
      <c r="R124" s="101"/>
      <c r="S124" s="101"/>
      <c r="T124" s="101"/>
      <c r="U124" s="101"/>
      <c r="V124" s="109">
        <f t="shared" si="10"/>
        <v>0</v>
      </c>
      <c r="W124" s="111"/>
      <c r="X124"/>
      <c r="Y124"/>
      <c r="Z124"/>
      <c r="AB124"/>
      <c r="AC124"/>
      <c r="AD124"/>
      <c r="AE124"/>
      <c r="AF124"/>
    </row>
    <row r="125" spans="1:32">
      <c r="A125" s="99">
        <f t="shared" si="8"/>
        <v>122</v>
      </c>
      <c r="B125" s="73">
        <f t="shared" si="11"/>
        <v>18</v>
      </c>
      <c r="C125" s="100" t="s">
        <v>322</v>
      </c>
      <c r="D125"/>
      <c r="E125"/>
      <c r="F125" s="101"/>
      <c r="H125" s="101"/>
      <c r="I125" s="101"/>
      <c r="J125" s="101"/>
      <c r="K125" s="101">
        <v>18</v>
      </c>
      <c r="L125" s="73">
        <f t="shared" si="9"/>
        <v>18</v>
      </c>
      <c r="M125" s="102"/>
      <c r="N125" s="101"/>
      <c r="O125" s="101"/>
      <c r="P125" s="101"/>
      <c r="Q125" s="101"/>
      <c r="R125" s="101"/>
      <c r="S125" s="101"/>
      <c r="T125" s="101"/>
      <c r="U125" s="101"/>
      <c r="V125" s="109">
        <f t="shared" si="10"/>
        <v>0</v>
      </c>
      <c r="W125" s="111"/>
      <c r="X125"/>
      <c r="Y125"/>
      <c r="Z125"/>
      <c r="AB125"/>
      <c r="AC125"/>
      <c r="AD125"/>
      <c r="AE125"/>
      <c r="AF125"/>
    </row>
    <row r="126" spans="1:32">
      <c r="A126" s="99">
        <f t="shared" si="8"/>
        <v>123</v>
      </c>
      <c r="B126" s="73">
        <f t="shared" si="11"/>
        <v>18</v>
      </c>
      <c r="C126" s="100" t="s">
        <v>225</v>
      </c>
      <c r="D126"/>
      <c r="E126"/>
      <c r="F126" s="101">
        <v>18</v>
      </c>
      <c r="H126" s="101"/>
      <c r="I126" s="101"/>
      <c r="J126" s="101"/>
      <c r="K126" s="101"/>
      <c r="L126" s="73">
        <f t="shared" si="9"/>
        <v>18</v>
      </c>
      <c r="M126" s="102"/>
      <c r="N126" s="101"/>
      <c r="O126" s="101"/>
      <c r="P126" s="101"/>
      <c r="Q126" s="101"/>
      <c r="R126" s="101"/>
      <c r="S126" s="101"/>
      <c r="T126" s="101"/>
      <c r="U126" s="101"/>
      <c r="V126" s="109">
        <f t="shared" si="10"/>
        <v>0</v>
      </c>
      <c r="W126" s="111"/>
      <c r="X126"/>
      <c r="Y126"/>
      <c r="Z126"/>
      <c r="AB126"/>
      <c r="AC126"/>
      <c r="AD126"/>
      <c r="AE126"/>
      <c r="AF126"/>
    </row>
    <row r="127" spans="1:32">
      <c r="A127" s="99">
        <f t="shared" si="8"/>
        <v>124</v>
      </c>
      <c r="B127" s="73">
        <f t="shared" si="11"/>
        <v>18</v>
      </c>
      <c r="C127" s="100" t="s">
        <v>493</v>
      </c>
      <c r="D127"/>
      <c r="E127"/>
      <c r="F127" s="101"/>
      <c r="H127" s="101"/>
      <c r="I127" s="101">
        <v>18</v>
      </c>
      <c r="J127" s="101"/>
      <c r="K127" s="101"/>
      <c r="L127" s="73">
        <f t="shared" si="9"/>
        <v>18</v>
      </c>
      <c r="M127" s="102"/>
      <c r="N127" s="101"/>
      <c r="O127" s="101"/>
      <c r="P127" s="101"/>
      <c r="Q127" s="101"/>
      <c r="R127" s="101"/>
      <c r="S127" s="101"/>
      <c r="T127" s="101"/>
      <c r="U127" s="101"/>
      <c r="V127" s="109">
        <f t="shared" si="10"/>
        <v>0</v>
      </c>
      <c r="W127" s="111"/>
      <c r="X127"/>
      <c r="Y127"/>
      <c r="Z127"/>
      <c r="AB127"/>
      <c r="AC127"/>
      <c r="AD127"/>
      <c r="AE127"/>
      <c r="AF127"/>
    </row>
    <row r="128" spans="1:32">
      <c r="A128" s="99">
        <f t="shared" si="8"/>
        <v>125</v>
      </c>
      <c r="B128" s="73">
        <f t="shared" si="11"/>
        <v>16.8</v>
      </c>
      <c r="C128" s="100" t="s">
        <v>204</v>
      </c>
      <c r="D128"/>
      <c r="E128"/>
      <c r="F128" s="101"/>
      <c r="G128" s="75">
        <v>16.8</v>
      </c>
      <c r="H128" s="101"/>
      <c r="I128" s="101"/>
      <c r="J128" s="101"/>
      <c r="K128" s="101"/>
      <c r="L128" s="73">
        <f t="shared" si="9"/>
        <v>16.8</v>
      </c>
      <c r="M128" s="102"/>
      <c r="N128" s="101"/>
      <c r="O128" s="101"/>
      <c r="P128" s="101"/>
      <c r="Q128" s="101"/>
      <c r="R128" s="101"/>
      <c r="S128" s="101"/>
      <c r="T128" s="101"/>
      <c r="U128" s="101"/>
      <c r="V128" s="109">
        <f t="shared" si="10"/>
        <v>0</v>
      </c>
      <c r="W128" s="111"/>
      <c r="X128"/>
      <c r="Y128"/>
      <c r="Z128"/>
      <c r="AB128"/>
      <c r="AC128"/>
      <c r="AD128"/>
      <c r="AE128"/>
      <c r="AF128"/>
    </row>
    <row r="129" spans="1:32">
      <c r="A129" s="99">
        <f t="shared" si="8"/>
        <v>126</v>
      </c>
      <c r="B129" s="73">
        <f t="shared" si="11"/>
        <v>16</v>
      </c>
      <c r="C129" s="100" t="s">
        <v>252</v>
      </c>
      <c r="D129"/>
      <c r="E129"/>
      <c r="F129" s="101">
        <v>16</v>
      </c>
      <c r="H129" s="101"/>
      <c r="I129" s="101"/>
      <c r="J129" s="101"/>
      <c r="K129" s="101"/>
      <c r="L129" s="73">
        <f t="shared" si="9"/>
        <v>16</v>
      </c>
      <c r="M129" s="102"/>
      <c r="N129" s="101"/>
      <c r="O129" s="101"/>
      <c r="P129" s="101"/>
      <c r="Q129" s="101"/>
      <c r="R129" s="101"/>
      <c r="S129" s="101"/>
      <c r="T129" s="101"/>
      <c r="U129" s="101"/>
      <c r="V129" s="109">
        <f t="shared" si="10"/>
        <v>0</v>
      </c>
      <c r="W129" s="111"/>
      <c r="X129"/>
      <c r="Y129"/>
      <c r="Z129"/>
      <c r="AB129"/>
      <c r="AC129"/>
      <c r="AD129"/>
      <c r="AE129"/>
      <c r="AF129"/>
    </row>
    <row r="130" spans="1:32">
      <c r="A130" s="99">
        <f t="shared" si="8"/>
        <v>127</v>
      </c>
      <c r="B130" s="73">
        <f t="shared" si="11"/>
        <v>16</v>
      </c>
      <c r="C130" s="100" t="s">
        <v>376</v>
      </c>
      <c r="D130"/>
      <c r="E130"/>
      <c r="F130" s="101"/>
      <c r="H130" s="101"/>
      <c r="I130" s="101"/>
      <c r="J130" s="101">
        <v>16</v>
      </c>
      <c r="K130" s="101"/>
      <c r="L130" s="73">
        <f t="shared" si="9"/>
        <v>16</v>
      </c>
      <c r="M130" s="102"/>
      <c r="N130" s="101"/>
      <c r="O130" s="101"/>
      <c r="P130" s="101"/>
      <c r="Q130" s="101"/>
      <c r="R130" s="101"/>
      <c r="S130" s="101"/>
      <c r="T130" s="101"/>
      <c r="U130" s="101"/>
      <c r="V130" s="109">
        <f t="shared" si="10"/>
        <v>0</v>
      </c>
      <c r="W130" s="111"/>
      <c r="X130"/>
      <c r="Y130"/>
      <c r="Z130"/>
      <c r="AB130"/>
      <c r="AC130"/>
      <c r="AD130"/>
      <c r="AE130"/>
      <c r="AF130"/>
    </row>
    <row r="131" spans="1:32">
      <c r="A131" s="99">
        <f t="shared" si="8"/>
        <v>128</v>
      </c>
      <c r="B131" s="73">
        <f t="shared" si="11"/>
        <v>16</v>
      </c>
      <c r="C131" s="100" t="s">
        <v>256</v>
      </c>
      <c r="D131"/>
      <c r="E131"/>
      <c r="F131" s="101"/>
      <c r="H131" s="101"/>
      <c r="I131" s="101">
        <v>16</v>
      </c>
      <c r="J131" s="101"/>
      <c r="K131" s="101"/>
      <c r="L131" s="73">
        <f t="shared" si="9"/>
        <v>16</v>
      </c>
      <c r="M131" s="102"/>
      <c r="N131" s="101"/>
      <c r="O131" s="101"/>
      <c r="P131" s="101"/>
      <c r="Q131" s="101"/>
      <c r="R131" s="101"/>
      <c r="S131" s="101"/>
      <c r="T131" s="101"/>
      <c r="U131" s="101"/>
      <c r="V131" s="109">
        <f t="shared" si="10"/>
        <v>0</v>
      </c>
      <c r="W131" s="111"/>
      <c r="X131"/>
      <c r="Y131"/>
      <c r="Z131"/>
      <c r="AB131"/>
      <c r="AC131"/>
      <c r="AD131"/>
      <c r="AE131"/>
      <c r="AF131"/>
    </row>
    <row r="132" spans="1:32">
      <c r="A132" s="99">
        <f t="shared" ref="A132:A195" si="12">ROW()-3</f>
        <v>129</v>
      </c>
      <c r="B132" s="73">
        <f t="shared" si="11"/>
        <v>14.4</v>
      </c>
      <c r="C132" s="100" t="s">
        <v>309</v>
      </c>
      <c r="D132"/>
      <c r="E132" s="75">
        <v>14.4</v>
      </c>
      <c r="F132" s="101"/>
      <c r="H132" s="101"/>
      <c r="I132" s="101"/>
      <c r="J132" s="101"/>
      <c r="K132" s="101"/>
      <c r="L132" s="73">
        <f t="shared" ref="L132:L195" si="13">SUM(D132:K132)</f>
        <v>14.4</v>
      </c>
      <c r="M132" s="102"/>
      <c r="N132" s="101"/>
      <c r="O132" s="101"/>
      <c r="P132" s="101"/>
      <c r="Q132" s="101"/>
      <c r="R132" s="101"/>
      <c r="S132" s="101"/>
      <c r="T132" s="101"/>
      <c r="U132" s="101"/>
      <c r="V132" s="109">
        <f t="shared" ref="V132:V195" si="14">(SUM(N132:U132))</f>
        <v>0</v>
      </c>
      <c r="W132" s="111"/>
      <c r="X132"/>
      <c r="Y132"/>
      <c r="Z132"/>
      <c r="AB132"/>
      <c r="AC132"/>
      <c r="AD132"/>
      <c r="AE132"/>
      <c r="AF132"/>
    </row>
    <row r="133" spans="1:32">
      <c r="A133" s="99">
        <f t="shared" si="12"/>
        <v>130</v>
      </c>
      <c r="B133" s="73">
        <f t="shared" si="11"/>
        <v>14.4</v>
      </c>
      <c r="C133" s="100" t="s">
        <v>323</v>
      </c>
      <c r="D133"/>
      <c r="E133"/>
      <c r="F133" s="101"/>
      <c r="G133" s="75">
        <v>14.4</v>
      </c>
      <c r="H133" s="101"/>
      <c r="I133" s="101"/>
      <c r="J133" s="101"/>
      <c r="K133" s="101"/>
      <c r="L133" s="73">
        <f t="shared" si="13"/>
        <v>14.4</v>
      </c>
      <c r="M133" s="102"/>
      <c r="N133" s="101"/>
      <c r="O133" s="101"/>
      <c r="P133" s="101"/>
      <c r="Q133" s="101"/>
      <c r="R133" s="101"/>
      <c r="S133" s="101"/>
      <c r="T133" s="101"/>
      <c r="U133" s="101"/>
      <c r="V133" s="109">
        <f t="shared" si="14"/>
        <v>0</v>
      </c>
      <c r="W133" s="111"/>
      <c r="X133"/>
      <c r="Y133"/>
      <c r="Z133"/>
      <c r="AB133"/>
      <c r="AC133"/>
      <c r="AD133"/>
      <c r="AE133"/>
      <c r="AF133"/>
    </row>
    <row r="134" spans="1:32">
      <c r="A134" s="99">
        <f t="shared" si="12"/>
        <v>131</v>
      </c>
      <c r="B134" s="73">
        <f t="shared" si="11"/>
        <v>14</v>
      </c>
      <c r="C134" s="100" t="s">
        <v>235</v>
      </c>
      <c r="D134"/>
      <c r="E134"/>
      <c r="F134" s="101"/>
      <c r="H134" s="101"/>
      <c r="I134" s="101"/>
      <c r="J134" s="101">
        <v>14</v>
      </c>
      <c r="K134" s="101"/>
      <c r="L134" s="73">
        <f t="shared" si="13"/>
        <v>14</v>
      </c>
      <c r="M134" s="102"/>
      <c r="N134" s="101"/>
      <c r="O134" s="101"/>
      <c r="P134" s="101"/>
      <c r="Q134" s="101"/>
      <c r="R134" s="101"/>
      <c r="S134" s="101"/>
      <c r="T134" s="101"/>
      <c r="U134" s="101"/>
      <c r="V134" s="109">
        <f t="shared" si="14"/>
        <v>0</v>
      </c>
      <c r="W134" s="111"/>
      <c r="X134"/>
      <c r="Y134"/>
      <c r="Z134"/>
      <c r="AB134"/>
      <c r="AC134"/>
      <c r="AD134"/>
      <c r="AE134"/>
      <c r="AF134"/>
    </row>
    <row r="135" spans="1:32">
      <c r="A135" s="99">
        <f t="shared" si="12"/>
        <v>132</v>
      </c>
      <c r="B135" s="73">
        <f t="shared" si="11"/>
        <v>14</v>
      </c>
      <c r="C135" s="100" t="s">
        <v>378</v>
      </c>
      <c r="D135"/>
      <c r="E135"/>
      <c r="F135" s="101"/>
      <c r="H135" s="101">
        <v>14</v>
      </c>
      <c r="I135" s="101"/>
      <c r="J135" s="101"/>
      <c r="K135" s="101"/>
      <c r="L135" s="73">
        <f t="shared" si="13"/>
        <v>14</v>
      </c>
      <c r="M135" s="102"/>
      <c r="N135" s="101"/>
      <c r="O135" s="101"/>
      <c r="P135" s="101"/>
      <c r="Q135" s="101"/>
      <c r="R135" s="101"/>
      <c r="S135" s="101"/>
      <c r="T135" s="101"/>
      <c r="U135" s="101"/>
      <c r="V135" s="109">
        <f t="shared" si="14"/>
        <v>0</v>
      </c>
      <c r="W135" s="111"/>
      <c r="X135"/>
      <c r="Y135"/>
      <c r="Z135"/>
      <c r="AB135"/>
      <c r="AC135"/>
      <c r="AD135"/>
      <c r="AE135"/>
      <c r="AF135"/>
    </row>
    <row r="136" spans="1:32">
      <c r="A136" s="99">
        <f t="shared" si="12"/>
        <v>133</v>
      </c>
      <c r="B136" s="73">
        <f t="shared" si="11"/>
        <v>14</v>
      </c>
      <c r="C136" s="100" t="s">
        <v>466</v>
      </c>
      <c r="D136"/>
      <c r="E136"/>
      <c r="F136" s="101">
        <v>14</v>
      </c>
      <c r="H136" s="101"/>
      <c r="I136" s="101"/>
      <c r="J136" s="101"/>
      <c r="K136" s="101"/>
      <c r="L136" s="73">
        <f t="shared" si="13"/>
        <v>14</v>
      </c>
      <c r="M136" s="102"/>
      <c r="N136" s="101"/>
      <c r="O136" s="101"/>
      <c r="P136" s="101"/>
      <c r="Q136" s="101"/>
      <c r="R136" s="101"/>
      <c r="S136" s="101"/>
      <c r="T136" s="101"/>
      <c r="U136" s="101"/>
      <c r="V136" s="109">
        <f t="shared" si="14"/>
        <v>0</v>
      </c>
      <c r="W136" s="111"/>
      <c r="X136"/>
      <c r="Y136"/>
      <c r="Z136"/>
      <c r="AB136"/>
      <c r="AC136"/>
      <c r="AD136"/>
      <c r="AE136"/>
      <c r="AF136"/>
    </row>
    <row r="137" spans="1:32">
      <c r="A137" s="99">
        <f t="shared" si="12"/>
        <v>134</v>
      </c>
      <c r="B137" s="73">
        <f t="shared" si="11"/>
        <v>12</v>
      </c>
      <c r="C137" s="100" t="s">
        <v>181</v>
      </c>
      <c r="D137"/>
      <c r="E137"/>
      <c r="F137" s="101"/>
      <c r="H137" s="101">
        <v>12</v>
      </c>
      <c r="I137" s="101"/>
      <c r="J137" s="101"/>
      <c r="K137" s="101"/>
      <c r="L137" s="73">
        <f t="shared" si="13"/>
        <v>12</v>
      </c>
      <c r="M137" s="102"/>
      <c r="N137" s="101"/>
      <c r="O137" s="101"/>
      <c r="P137" s="101"/>
      <c r="Q137" s="101"/>
      <c r="R137" s="101"/>
      <c r="S137" s="101"/>
      <c r="T137" s="101"/>
      <c r="U137" s="101"/>
      <c r="V137" s="109">
        <f t="shared" si="14"/>
        <v>0</v>
      </c>
      <c r="W137" s="111"/>
      <c r="X137"/>
      <c r="Y137"/>
      <c r="Z137"/>
      <c r="AB137"/>
      <c r="AC137"/>
      <c r="AD137"/>
      <c r="AE137"/>
      <c r="AF137"/>
    </row>
    <row r="138" spans="1:32">
      <c r="A138" s="99">
        <f t="shared" si="12"/>
        <v>135</v>
      </c>
      <c r="B138" s="73">
        <f t="shared" si="11"/>
        <v>12</v>
      </c>
      <c r="C138" s="100" t="s">
        <v>324</v>
      </c>
      <c r="D138"/>
      <c r="E138"/>
      <c r="F138" s="101"/>
      <c r="G138" s="75">
        <v>12</v>
      </c>
      <c r="H138" s="101"/>
      <c r="I138" s="101"/>
      <c r="J138" s="101"/>
      <c r="K138" s="101"/>
      <c r="L138" s="73">
        <f t="shared" si="13"/>
        <v>12</v>
      </c>
      <c r="M138" s="102"/>
      <c r="N138" s="101"/>
      <c r="O138" s="101"/>
      <c r="P138" s="101"/>
      <c r="Q138" s="101"/>
      <c r="R138" s="101"/>
      <c r="S138" s="101"/>
      <c r="T138" s="101"/>
      <c r="U138" s="101"/>
      <c r="V138" s="109">
        <f t="shared" si="14"/>
        <v>0</v>
      </c>
      <c r="W138" s="111"/>
      <c r="X138"/>
      <c r="Y138"/>
      <c r="Z138"/>
      <c r="AB138"/>
      <c r="AC138"/>
      <c r="AD138"/>
      <c r="AE138"/>
      <c r="AF138"/>
    </row>
    <row r="139" spans="1:32">
      <c r="A139" s="99">
        <f t="shared" si="12"/>
        <v>136</v>
      </c>
      <c r="B139" s="73">
        <f t="shared" si="11"/>
        <v>12</v>
      </c>
      <c r="C139" s="100" t="s">
        <v>515</v>
      </c>
      <c r="D139"/>
      <c r="E139"/>
      <c r="F139" s="101"/>
      <c r="H139" s="101"/>
      <c r="I139" s="101">
        <v>12</v>
      </c>
      <c r="J139" s="101"/>
      <c r="K139" s="101"/>
      <c r="L139" s="73">
        <f t="shared" si="13"/>
        <v>12</v>
      </c>
      <c r="M139" s="102"/>
      <c r="N139" s="101"/>
      <c r="O139" s="101"/>
      <c r="P139" s="101"/>
      <c r="Q139" s="101"/>
      <c r="R139" s="101"/>
      <c r="S139" s="101"/>
      <c r="T139" s="101"/>
      <c r="U139" s="101"/>
      <c r="V139" s="109">
        <f t="shared" si="14"/>
        <v>0</v>
      </c>
      <c r="W139" s="111"/>
      <c r="X139"/>
      <c r="Y139"/>
      <c r="Z139"/>
      <c r="AB139"/>
      <c r="AC139"/>
      <c r="AD139"/>
      <c r="AE139"/>
      <c r="AF139"/>
    </row>
    <row r="140" spans="1:32">
      <c r="A140" s="99">
        <f t="shared" si="12"/>
        <v>137</v>
      </c>
      <c r="B140" s="73">
        <f t="shared" si="11"/>
        <v>12</v>
      </c>
      <c r="C140" s="100" t="s">
        <v>223</v>
      </c>
      <c r="D140"/>
      <c r="E140"/>
      <c r="F140" s="101"/>
      <c r="H140" s="101"/>
      <c r="I140" s="101"/>
      <c r="J140" s="101"/>
      <c r="K140" s="101">
        <v>12</v>
      </c>
      <c r="L140" s="73">
        <f t="shared" si="13"/>
        <v>12</v>
      </c>
      <c r="M140" s="102"/>
      <c r="N140" s="101"/>
      <c r="O140" s="101"/>
      <c r="P140" s="101"/>
      <c r="Q140" s="101"/>
      <c r="R140" s="101"/>
      <c r="S140" s="101"/>
      <c r="T140" s="101"/>
      <c r="U140" s="101"/>
      <c r="V140" s="109">
        <f t="shared" si="14"/>
        <v>0</v>
      </c>
      <c r="W140" s="111"/>
      <c r="X140"/>
      <c r="Y140"/>
      <c r="Z140"/>
      <c r="AB140"/>
      <c r="AC140"/>
      <c r="AD140"/>
      <c r="AE140"/>
      <c r="AF140"/>
    </row>
    <row r="141" spans="1:32">
      <c r="A141" s="99">
        <f t="shared" si="12"/>
        <v>138</v>
      </c>
      <c r="B141" s="73">
        <f t="shared" si="11"/>
        <v>12</v>
      </c>
      <c r="C141" s="100" t="s">
        <v>424</v>
      </c>
      <c r="D141"/>
      <c r="E141"/>
      <c r="F141" s="101">
        <v>12</v>
      </c>
      <c r="H141" s="101"/>
      <c r="I141" s="101"/>
      <c r="J141" s="101"/>
      <c r="K141" s="101"/>
      <c r="L141" s="73">
        <f t="shared" si="13"/>
        <v>12</v>
      </c>
      <c r="M141" s="102"/>
      <c r="N141" s="101"/>
      <c r="O141" s="101"/>
      <c r="P141" s="101"/>
      <c r="Q141" s="101"/>
      <c r="R141" s="101"/>
      <c r="S141" s="101"/>
      <c r="T141" s="101"/>
      <c r="U141" s="101"/>
      <c r="V141" s="109">
        <f t="shared" si="14"/>
        <v>0</v>
      </c>
      <c r="W141" s="111"/>
      <c r="X141"/>
      <c r="Y141"/>
      <c r="Z141"/>
      <c r="AB141"/>
      <c r="AC141"/>
      <c r="AD141"/>
      <c r="AE141"/>
      <c r="AF141"/>
    </row>
    <row r="142" spans="1:32">
      <c r="A142" s="99">
        <f t="shared" si="12"/>
        <v>139</v>
      </c>
      <c r="B142" s="73">
        <f t="shared" si="11"/>
        <v>10</v>
      </c>
      <c r="C142" s="100" t="s">
        <v>522</v>
      </c>
      <c r="D142"/>
      <c r="E142"/>
      <c r="F142" s="101"/>
      <c r="H142" s="101"/>
      <c r="I142" s="101">
        <v>10</v>
      </c>
      <c r="J142" s="101"/>
      <c r="K142" s="101"/>
      <c r="L142" s="73">
        <f t="shared" si="13"/>
        <v>10</v>
      </c>
      <c r="M142" s="102"/>
      <c r="N142" s="101"/>
      <c r="O142" s="101"/>
      <c r="P142" s="101"/>
      <c r="Q142" s="101"/>
      <c r="R142" s="101"/>
      <c r="S142" s="101"/>
      <c r="T142" s="101"/>
      <c r="U142" s="101"/>
      <c r="V142" s="109">
        <f t="shared" si="14"/>
        <v>0</v>
      </c>
      <c r="W142" s="111"/>
      <c r="X142"/>
      <c r="Y142"/>
      <c r="Z142"/>
      <c r="AB142"/>
      <c r="AC142"/>
      <c r="AD142"/>
      <c r="AE142"/>
      <c r="AF142"/>
    </row>
    <row r="143" spans="1:32">
      <c r="A143" s="99">
        <f t="shared" si="12"/>
        <v>140</v>
      </c>
      <c r="B143" s="73">
        <f t="shared" si="11"/>
        <v>10</v>
      </c>
      <c r="C143" s="100" t="s">
        <v>175</v>
      </c>
      <c r="D143"/>
      <c r="E143"/>
      <c r="F143" s="101"/>
      <c r="H143" s="101"/>
      <c r="I143" s="101"/>
      <c r="J143" s="101">
        <v>10</v>
      </c>
      <c r="K143" s="101"/>
      <c r="L143" s="73">
        <f t="shared" si="13"/>
        <v>10</v>
      </c>
      <c r="M143" s="102"/>
      <c r="N143" s="101"/>
      <c r="O143" s="101"/>
      <c r="P143" s="101"/>
      <c r="Q143" s="101"/>
      <c r="R143" s="101"/>
      <c r="S143" s="101"/>
      <c r="T143" s="101"/>
      <c r="U143" s="101"/>
      <c r="V143" s="109">
        <f t="shared" si="14"/>
        <v>0</v>
      </c>
      <c r="W143" s="111"/>
      <c r="X143"/>
      <c r="Y143"/>
      <c r="Z143"/>
      <c r="AB143"/>
      <c r="AC143"/>
      <c r="AD143"/>
      <c r="AE143"/>
      <c r="AF143"/>
    </row>
    <row r="144" spans="1:32">
      <c r="A144" s="99">
        <f t="shared" si="12"/>
        <v>141</v>
      </c>
      <c r="B144" s="73">
        <f t="shared" ref="B144:B207" si="15">L144</f>
        <v>10</v>
      </c>
      <c r="C144" s="100" t="s">
        <v>331</v>
      </c>
      <c r="D144"/>
      <c r="E144"/>
      <c r="F144" s="101"/>
      <c r="H144" s="101"/>
      <c r="I144" s="101"/>
      <c r="J144" s="101"/>
      <c r="K144" s="101">
        <v>10</v>
      </c>
      <c r="L144" s="73">
        <f t="shared" si="13"/>
        <v>10</v>
      </c>
      <c r="M144" s="102"/>
      <c r="N144" s="101"/>
      <c r="O144" s="101"/>
      <c r="P144" s="101"/>
      <c r="Q144" s="101"/>
      <c r="R144" s="101"/>
      <c r="S144" s="101"/>
      <c r="T144" s="101"/>
      <c r="U144" s="101"/>
      <c r="V144" s="109">
        <f t="shared" si="14"/>
        <v>0</v>
      </c>
      <c r="W144" s="111"/>
      <c r="X144"/>
      <c r="Y144"/>
      <c r="Z144"/>
      <c r="AB144"/>
      <c r="AC144"/>
      <c r="AD144"/>
      <c r="AE144"/>
      <c r="AF144"/>
    </row>
    <row r="145" spans="1:32">
      <c r="A145" s="99">
        <f t="shared" si="12"/>
        <v>142</v>
      </c>
      <c r="B145" s="73">
        <f t="shared" si="15"/>
        <v>10</v>
      </c>
      <c r="C145" s="100" t="s">
        <v>384</v>
      </c>
      <c r="D145"/>
      <c r="E145"/>
      <c r="F145" s="101"/>
      <c r="H145" s="101">
        <v>10</v>
      </c>
      <c r="I145" s="101"/>
      <c r="J145" s="101"/>
      <c r="K145" s="101"/>
      <c r="L145" s="73">
        <f t="shared" si="13"/>
        <v>10</v>
      </c>
      <c r="M145" s="102"/>
      <c r="N145" s="101"/>
      <c r="O145" s="101"/>
      <c r="P145" s="101"/>
      <c r="Q145" s="101"/>
      <c r="R145" s="101"/>
      <c r="S145" s="101"/>
      <c r="T145" s="101"/>
      <c r="U145" s="101"/>
      <c r="V145" s="109">
        <f t="shared" si="14"/>
        <v>0</v>
      </c>
      <c r="W145" s="111"/>
      <c r="X145"/>
      <c r="Y145"/>
      <c r="Z145"/>
      <c r="AB145"/>
      <c r="AC145"/>
      <c r="AD145"/>
      <c r="AE145"/>
      <c r="AF145"/>
    </row>
    <row r="146" spans="1:32">
      <c r="A146" s="99">
        <f t="shared" si="12"/>
        <v>143</v>
      </c>
      <c r="B146" s="73">
        <f t="shared" si="15"/>
        <v>10</v>
      </c>
      <c r="C146" s="100" t="s">
        <v>1500</v>
      </c>
      <c r="D146"/>
      <c r="E146"/>
      <c r="F146" s="101">
        <v>10</v>
      </c>
      <c r="H146" s="101"/>
      <c r="I146" s="101"/>
      <c r="J146" s="101"/>
      <c r="K146" s="101"/>
      <c r="L146" s="73">
        <f t="shared" si="13"/>
        <v>10</v>
      </c>
      <c r="M146" s="102"/>
      <c r="N146" s="101"/>
      <c r="O146" s="101"/>
      <c r="P146" s="101"/>
      <c r="Q146" s="101"/>
      <c r="R146" s="101"/>
      <c r="S146" s="101"/>
      <c r="T146" s="101"/>
      <c r="U146" s="101"/>
      <c r="V146" s="109">
        <f t="shared" si="14"/>
        <v>0</v>
      </c>
      <c r="W146" s="111"/>
      <c r="X146"/>
      <c r="Y146"/>
      <c r="Z146"/>
      <c r="AB146"/>
      <c r="AC146"/>
      <c r="AD146"/>
      <c r="AE146"/>
      <c r="AF146"/>
    </row>
    <row r="147" spans="1:32">
      <c r="A147" s="99">
        <f t="shared" si="12"/>
        <v>144</v>
      </c>
      <c r="B147" s="73">
        <f t="shared" si="15"/>
        <v>9.6</v>
      </c>
      <c r="C147" s="100" t="s">
        <v>292</v>
      </c>
      <c r="D147" s="75">
        <v>9.6</v>
      </c>
      <c r="E147"/>
      <c r="F147" s="101"/>
      <c r="H147" s="101"/>
      <c r="I147" s="101"/>
      <c r="J147" s="101"/>
      <c r="K147" s="101"/>
      <c r="L147" s="73">
        <f t="shared" si="13"/>
        <v>9.6</v>
      </c>
      <c r="M147" s="102"/>
      <c r="N147" s="101"/>
      <c r="O147" s="101"/>
      <c r="P147" s="101"/>
      <c r="Q147" s="101"/>
      <c r="R147" s="101"/>
      <c r="S147" s="101"/>
      <c r="T147" s="101"/>
      <c r="U147" s="101"/>
      <c r="V147" s="109">
        <f t="shared" si="14"/>
        <v>0</v>
      </c>
      <c r="W147" s="111"/>
      <c r="X147"/>
      <c r="Y147"/>
      <c r="Z147"/>
      <c r="AB147"/>
      <c r="AC147"/>
      <c r="AD147"/>
      <c r="AE147"/>
      <c r="AF147"/>
    </row>
    <row r="148" spans="1:32">
      <c r="A148" s="99">
        <f t="shared" si="12"/>
        <v>145</v>
      </c>
      <c r="B148" s="73">
        <f t="shared" si="15"/>
        <v>9.6</v>
      </c>
      <c r="C148" s="100" t="s">
        <v>206</v>
      </c>
      <c r="D148"/>
      <c r="E148"/>
      <c r="F148" s="101"/>
      <c r="G148" s="75">
        <v>9.6</v>
      </c>
      <c r="H148" s="101"/>
      <c r="I148" s="101"/>
      <c r="J148" s="101"/>
      <c r="K148" s="101"/>
      <c r="L148" s="73">
        <f t="shared" si="13"/>
        <v>9.6</v>
      </c>
      <c r="M148" s="102"/>
      <c r="N148" s="101"/>
      <c r="O148" s="101"/>
      <c r="P148" s="101"/>
      <c r="Q148" s="101"/>
      <c r="R148" s="101"/>
      <c r="S148" s="101"/>
      <c r="T148" s="101"/>
      <c r="U148" s="101"/>
      <c r="V148" s="109">
        <f t="shared" si="14"/>
        <v>0</v>
      </c>
      <c r="W148" s="111"/>
      <c r="X148"/>
      <c r="Y148"/>
      <c r="Z148"/>
      <c r="AB148"/>
      <c r="AC148"/>
      <c r="AD148"/>
      <c r="AE148"/>
      <c r="AF148"/>
    </row>
    <row r="149" spans="1:32">
      <c r="A149" s="99">
        <f t="shared" si="12"/>
        <v>146</v>
      </c>
      <c r="B149" s="73">
        <f t="shared" si="15"/>
        <v>8</v>
      </c>
      <c r="C149" s="100" t="s">
        <v>1501</v>
      </c>
      <c r="D149"/>
      <c r="E149"/>
      <c r="F149" s="101">
        <v>8</v>
      </c>
      <c r="H149" s="101"/>
      <c r="I149" s="101"/>
      <c r="J149" s="101"/>
      <c r="K149" s="101"/>
      <c r="L149" s="73">
        <f t="shared" si="13"/>
        <v>8</v>
      </c>
      <c r="M149" s="102"/>
      <c r="N149" s="101"/>
      <c r="O149" s="101"/>
      <c r="P149" s="101"/>
      <c r="Q149" s="101"/>
      <c r="R149" s="101"/>
      <c r="S149" s="101"/>
      <c r="T149" s="101"/>
      <c r="U149" s="101"/>
      <c r="V149" s="109">
        <f t="shared" si="14"/>
        <v>0</v>
      </c>
      <c r="W149" s="111"/>
      <c r="X149"/>
      <c r="Y149"/>
      <c r="Z149"/>
      <c r="AB149"/>
      <c r="AC149"/>
      <c r="AD149"/>
      <c r="AE149"/>
      <c r="AF149"/>
    </row>
    <row r="150" spans="1:32">
      <c r="A150" s="99">
        <f t="shared" si="12"/>
        <v>147</v>
      </c>
      <c r="B150" s="73">
        <f t="shared" si="15"/>
        <v>8</v>
      </c>
      <c r="C150" s="100" t="s">
        <v>332</v>
      </c>
      <c r="D150"/>
      <c r="E150"/>
      <c r="F150" s="101"/>
      <c r="H150" s="101"/>
      <c r="I150" s="101"/>
      <c r="J150" s="101"/>
      <c r="K150" s="101">
        <v>8</v>
      </c>
      <c r="L150" s="73">
        <f t="shared" si="13"/>
        <v>8</v>
      </c>
      <c r="M150" s="102"/>
      <c r="N150" s="101"/>
      <c r="O150" s="101"/>
      <c r="P150" s="101"/>
      <c r="Q150" s="101"/>
      <c r="R150" s="101"/>
      <c r="S150" s="101"/>
      <c r="T150" s="101"/>
      <c r="U150" s="101"/>
      <c r="V150" s="109">
        <f t="shared" si="14"/>
        <v>0</v>
      </c>
      <c r="W150" s="111"/>
      <c r="X150"/>
      <c r="Y150"/>
      <c r="Z150"/>
      <c r="AB150"/>
      <c r="AC150"/>
      <c r="AD150"/>
      <c r="AE150"/>
      <c r="AF150"/>
    </row>
    <row r="151" spans="1:32">
      <c r="A151" s="99">
        <f t="shared" si="12"/>
        <v>148</v>
      </c>
      <c r="B151" s="73">
        <f t="shared" si="15"/>
        <v>8</v>
      </c>
      <c r="C151" s="100" t="s">
        <v>238</v>
      </c>
      <c r="D151"/>
      <c r="E151"/>
      <c r="F151" s="101"/>
      <c r="H151" s="101">
        <v>8</v>
      </c>
      <c r="I151" s="101"/>
      <c r="J151" s="101"/>
      <c r="K151" s="101"/>
      <c r="L151" s="73">
        <f t="shared" si="13"/>
        <v>8</v>
      </c>
      <c r="M151" s="102"/>
      <c r="N151" s="101"/>
      <c r="O151" s="101"/>
      <c r="P151" s="101"/>
      <c r="Q151" s="101"/>
      <c r="R151" s="101"/>
      <c r="S151" s="101"/>
      <c r="T151" s="101"/>
      <c r="U151" s="101"/>
      <c r="V151" s="109">
        <f t="shared" si="14"/>
        <v>0</v>
      </c>
      <c r="W151" s="111"/>
      <c r="X151"/>
      <c r="Y151"/>
      <c r="Z151"/>
      <c r="AB151"/>
      <c r="AC151"/>
      <c r="AD151"/>
      <c r="AE151"/>
      <c r="AF151"/>
    </row>
    <row r="152" spans="1:32">
      <c r="A152" s="99">
        <f t="shared" si="12"/>
        <v>149</v>
      </c>
      <c r="B152" s="73">
        <f t="shared" si="15"/>
        <v>8</v>
      </c>
      <c r="C152" s="100" t="s">
        <v>255</v>
      </c>
      <c r="D152"/>
      <c r="E152"/>
      <c r="F152" s="101"/>
      <c r="H152" s="101"/>
      <c r="I152" s="101">
        <v>8</v>
      </c>
      <c r="J152" s="101"/>
      <c r="K152" s="101"/>
      <c r="L152" s="73">
        <f t="shared" si="13"/>
        <v>8</v>
      </c>
      <c r="M152" s="102"/>
      <c r="N152" s="101"/>
      <c r="O152" s="101"/>
      <c r="P152" s="101"/>
      <c r="Q152" s="101"/>
      <c r="R152" s="101"/>
      <c r="S152" s="101"/>
      <c r="T152" s="101"/>
      <c r="U152" s="101"/>
      <c r="V152" s="109">
        <f t="shared" si="14"/>
        <v>0</v>
      </c>
      <c r="W152" s="111"/>
      <c r="X152"/>
      <c r="Y152"/>
      <c r="Z152"/>
      <c r="AB152"/>
      <c r="AC152"/>
      <c r="AD152"/>
      <c r="AE152"/>
      <c r="AF152"/>
    </row>
    <row r="153" spans="1:32">
      <c r="A153" s="99">
        <f t="shared" si="12"/>
        <v>150</v>
      </c>
      <c r="B153" s="73">
        <f t="shared" si="15"/>
        <v>7.2</v>
      </c>
      <c r="C153" s="100" t="s">
        <v>159</v>
      </c>
      <c r="D153"/>
      <c r="E153"/>
      <c r="F153" s="101"/>
      <c r="G153" s="75">
        <v>7.2</v>
      </c>
      <c r="H153" s="101"/>
      <c r="I153" s="101"/>
      <c r="J153" s="101"/>
      <c r="K153" s="101"/>
      <c r="L153" s="73">
        <f t="shared" si="13"/>
        <v>7.2</v>
      </c>
      <c r="M153" s="102"/>
      <c r="N153" s="101"/>
      <c r="O153" s="101"/>
      <c r="P153" s="101"/>
      <c r="Q153" s="101"/>
      <c r="R153" s="101"/>
      <c r="S153" s="101"/>
      <c r="T153" s="101"/>
      <c r="U153" s="101"/>
      <c r="V153" s="109">
        <f t="shared" si="14"/>
        <v>0</v>
      </c>
      <c r="W153" s="111"/>
      <c r="X153"/>
      <c r="Y153"/>
      <c r="Z153"/>
      <c r="AB153"/>
      <c r="AC153"/>
      <c r="AD153"/>
      <c r="AE153"/>
      <c r="AF153"/>
    </row>
    <row r="154" spans="1:32">
      <c r="A154" s="99">
        <f t="shared" si="12"/>
        <v>151</v>
      </c>
      <c r="B154" s="73">
        <f t="shared" si="15"/>
        <v>6</v>
      </c>
      <c r="C154" s="100" t="s">
        <v>265</v>
      </c>
      <c r="D154"/>
      <c r="E154"/>
      <c r="F154" s="101"/>
      <c r="H154" s="101"/>
      <c r="I154" s="101">
        <v>6</v>
      </c>
      <c r="J154" s="101"/>
      <c r="K154" s="101"/>
      <c r="L154" s="73">
        <f t="shared" si="13"/>
        <v>6</v>
      </c>
      <c r="M154" s="102"/>
      <c r="N154" s="101"/>
      <c r="O154" s="101"/>
      <c r="P154" s="101"/>
      <c r="Q154" s="101"/>
      <c r="R154" s="101"/>
      <c r="S154" s="101"/>
      <c r="T154" s="101"/>
      <c r="U154" s="101"/>
      <c r="V154" s="109">
        <f t="shared" si="14"/>
        <v>0</v>
      </c>
      <c r="W154" s="111"/>
      <c r="X154"/>
      <c r="Y154"/>
      <c r="Z154"/>
      <c r="AB154"/>
      <c r="AC154"/>
      <c r="AD154"/>
      <c r="AE154"/>
      <c r="AF154"/>
    </row>
    <row r="155" spans="1:32">
      <c r="A155" s="99">
        <f t="shared" si="12"/>
        <v>152</v>
      </c>
      <c r="B155" s="73">
        <f t="shared" si="15"/>
        <v>6</v>
      </c>
      <c r="C155" s="100" t="s">
        <v>1502</v>
      </c>
      <c r="D155"/>
      <c r="E155"/>
      <c r="F155" s="101">
        <v>6</v>
      </c>
      <c r="H155" s="101"/>
      <c r="I155" s="101"/>
      <c r="J155" s="101"/>
      <c r="K155" s="101"/>
      <c r="L155" s="73">
        <f t="shared" si="13"/>
        <v>6</v>
      </c>
      <c r="M155" s="102"/>
      <c r="N155" s="101"/>
      <c r="O155" s="101"/>
      <c r="P155" s="101"/>
      <c r="Q155" s="101"/>
      <c r="R155" s="101"/>
      <c r="S155" s="101"/>
      <c r="T155" s="101"/>
      <c r="U155" s="101"/>
      <c r="V155" s="109">
        <f t="shared" si="14"/>
        <v>0</v>
      </c>
      <c r="W155" s="111"/>
      <c r="X155"/>
      <c r="Y155"/>
      <c r="Z155"/>
      <c r="AB155"/>
      <c r="AC155"/>
      <c r="AD155"/>
      <c r="AE155"/>
      <c r="AF155"/>
    </row>
    <row r="156" spans="1:32">
      <c r="A156" s="99">
        <f t="shared" si="12"/>
        <v>153</v>
      </c>
      <c r="B156" s="73">
        <f t="shared" si="15"/>
        <v>6</v>
      </c>
      <c r="C156" s="100" t="s">
        <v>395</v>
      </c>
      <c r="D156"/>
      <c r="E156"/>
      <c r="F156" s="101"/>
      <c r="H156" s="101"/>
      <c r="I156" s="101"/>
      <c r="J156" s="101">
        <v>6</v>
      </c>
      <c r="K156" s="101"/>
      <c r="L156" s="73">
        <f t="shared" si="13"/>
        <v>6</v>
      </c>
      <c r="M156" s="102"/>
      <c r="N156" s="101"/>
      <c r="O156" s="101"/>
      <c r="P156" s="101"/>
      <c r="Q156" s="101"/>
      <c r="R156" s="101"/>
      <c r="S156" s="101"/>
      <c r="T156" s="101"/>
      <c r="U156" s="101"/>
      <c r="V156" s="109">
        <f t="shared" si="14"/>
        <v>0</v>
      </c>
      <c r="W156" s="111"/>
      <c r="X156"/>
      <c r="Y156"/>
      <c r="Z156"/>
      <c r="AB156"/>
      <c r="AC156"/>
      <c r="AD156"/>
      <c r="AE156"/>
      <c r="AF156"/>
    </row>
    <row r="157" spans="1:32">
      <c r="A157" s="99">
        <f t="shared" si="12"/>
        <v>154</v>
      </c>
      <c r="B157" s="73">
        <f t="shared" si="15"/>
        <v>4.8</v>
      </c>
      <c r="C157" s="100" t="s">
        <v>168</v>
      </c>
      <c r="D157" s="75">
        <v>4.8</v>
      </c>
      <c r="E157"/>
      <c r="F157" s="101"/>
      <c r="H157" s="101"/>
      <c r="I157" s="101"/>
      <c r="J157" s="101"/>
      <c r="K157" s="101"/>
      <c r="L157" s="73">
        <f t="shared" si="13"/>
        <v>4.8</v>
      </c>
      <c r="M157" s="102"/>
      <c r="N157" s="101"/>
      <c r="O157" s="101"/>
      <c r="P157" s="101"/>
      <c r="Q157" s="101"/>
      <c r="R157" s="101"/>
      <c r="S157" s="101"/>
      <c r="T157" s="101"/>
      <c r="U157" s="101"/>
      <c r="V157" s="109">
        <f t="shared" si="14"/>
        <v>0</v>
      </c>
      <c r="W157" s="111"/>
      <c r="X157"/>
      <c r="Y157"/>
      <c r="Z157"/>
      <c r="AB157"/>
      <c r="AC157"/>
      <c r="AD157"/>
      <c r="AE157"/>
      <c r="AF157"/>
    </row>
    <row r="158" spans="1:32">
      <c r="A158" s="99">
        <f t="shared" si="12"/>
        <v>155</v>
      </c>
      <c r="B158" s="73">
        <f t="shared" si="15"/>
        <v>4.8</v>
      </c>
      <c r="C158" s="100" t="s">
        <v>345</v>
      </c>
      <c r="D158"/>
      <c r="E158"/>
      <c r="F158" s="101"/>
      <c r="G158" s="75">
        <v>4.8</v>
      </c>
      <c r="H158" s="101"/>
      <c r="I158" s="101"/>
      <c r="J158" s="101"/>
      <c r="K158" s="101"/>
      <c r="L158" s="73">
        <f t="shared" si="13"/>
        <v>4.8</v>
      </c>
      <c r="M158" s="102"/>
      <c r="N158" s="101"/>
      <c r="O158" s="101"/>
      <c r="P158" s="101"/>
      <c r="Q158" s="101"/>
      <c r="R158" s="101"/>
      <c r="S158" s="101"/>
      <c r="T158" s="101"/>
      <c r="U158" s="101"/>
      <c r="V158" s="109">
        <f t="shared" si="14"/>
        <v>0</v>
      </c>
      <c r="W158" s="111"/>
      <c r="X158"/>
      <c r="Y158"/>
      <c r="Z158"/>
      <c r="AB158"/>
      <c r="AC158"/>
      <c r="AD158"/>
      <c r="AE158"/>
      <c r="AF158"/>
    </row>
    <row r="159" spans="1:32">
      <c r="A159" s="99">
        <f t="shared" si="12"/>
        <v>156</v>
      </c>
      <c r="B159" s="73">
        <f t="shared" si="15"/>
        <v>4</v>
      </c>
      <c r="C159" s="100" t="s">
        <v>549</v>
      </c>
      <c r="D159"/>
      <c r="E159"/>
      <c r="F159" s="101"/>
      <c r="H159" s="101"/>
      <c r="I159" s="101">
        <v>4</v>
      </c>
      <c r="J159" s="101"/>
      <c r="K159" s="101"/>
      <c r="L159" s="73">
        <f t="shared" si="13"/>
        <v>4</v>
      </c>
      <c r="M159" s="102"/>
      <c r="N159" s="101"/>
      <c r="O159" s="101"/>
      <c r="P159" s="101"/>
      <c r="Q159" s="101"/>
      <c r="R159" s="101"/>
      <c r="S159" s="101"/>
      <c r="T159" s="101"/>
      <c r="U159" s="101"/>
      <c r="V159" s="109">
        <f t="shared" si="14"/>
        <v>0</v>
      </c>
      <c r="W159" s="111"/>
      <c r="X159"/>
      <c r="Y159"/>
      <c r="Z159"/>
      <c r="AB159"/>
      <c r="AC159"/>
      <c r="AD159"/>
      <c r="AE159"/>
      <c r="AF159"/>
    </row>
    <row r="160" spans="1:32">
      <c r="A160" s="99">
        <f t="shared" si="12"/>
        <v>157</v>
      </c>
      <c r="B160" s="73">
        <f t="shared" si="15"/>
        <v>4</v>
      </c>
      <c r="C160" s="100" t="s">
        <v>1503</v>
      </c>
      <c r="D160"/>
      <c r="E160"/>
      <c r="F160" s="101">
        <v>4</v>
      </c>
      <c r="H160" s="101"/>
      <c r="I160" s="101"/>
      <c r="J160" s="101"/>
      <c r="K160" s="101"/>
      <c r="L160" s="73">
        <f t="shared" si="13"/>
        <v>4</v>
      </c>
      <c r="M160" s="102"/>
      <c r="N160" s="101"/>
      <c r="O160" s="101"/>
      <c r="P160" s="101"/>
      <c r="Q160" s="101"/>
      <c r="R160" s="101"/>
      <c r="S160" s="101"/>
      <c r="T160" s="101"/>
      <c r="U160" s="101"/>
      <c r="V160" s="109">
        <f t="shared" si="14"/>
        <v>0</v>
      </c>
      <c r="W160" s="111"/>
      <c r="X160"/>
      <c r="Y160"/>
      <c r="Z160"/>
      <c r="AB160"/>
      <c r="AC160"/>
      <c r="AD160"/>
      <c r="AE160"/>
      <c r="AF160"/>
    </row>
    <row r="161" spans="1:32">
      <c r="A161" s="99">
        <f t="shared" si="12"/>
        <v>158</v>
      </c>
      <c r="B161" s="73">
        <f t="shared" si="15"/>
        <v>4</v>
      </c>
      <c r="C161" s="100" t="s">
        <v>403</v>
      </c>
      <c r="D161"/>
      <c r="E161"/>
      <c r="F161" s="101"/>
      <c r="H161" s="101"/>
      <c r="I161" s="101"/>
      <c r="J161" s="101">
        <v>4</v>
      </c>
      <c r="K161" s="101"/>
      <c r="L161" s="73">
        <f t="shared" si="13"/>
        <v>4</v>
      </c>
      <c r="M161" s="102"/>
      <c r="N161" s="101"/>
      <c r="O161" s="101"/>
      <c r="P161" s="101"/>
      <c r="Q161" s="101"/>
      <c r="R161" s="101"/>
      <c r="S161" s="101"/>
      <c r="T161" s="101"/>
      <c r="U161" s="101"/>
      <c r="V161" s="109">
        <f t="shared" si="14"/>
        <v>0</v>
      </c>
      <c r="W161" s="111"/>
      <c r="X161"/>
      <c r="Y161"/>
      <c r="Z161"/>
      <c r="AB161"/>
      <c r="AC161"/>
      <c r="AD161"/>
      <c r="AE161"/>
      <c r="AF161"/>
    </row>
    <row r="162" spans="1:32">
      <c r="A162" s="99">
        <f t="shared" si="12"/>
        <v>159</v>
      </c>
      <c r="B162" s="73">
        <f t="shared" si="15"/>
        <v>2.4</v>
      </c>
      <c r="C162" s="100" t="s">
        <v>196</v>
      </c>
      <c r="D162" s="75">
        <v>2.4</v>
      </c>
      <c r="E162"/>
      <c r="F162" s="101"/>
      <c r="H162" s="101"/>
      <c r="I162" s="101"/>
      <c r="J162" s="101"/>
      <c r="K162" s="101"/>
      <c r="L162" s="73">
        <f t="shared" si="13"/>
        <v>2.4</v>
      </c>
      <c r="M162" s="102"/>
      <c r="N162" s="101"/>
      <c r="O162" s="101"/>
      <c r="P162" s="101"/>
      <c r="Q162" s="101"/>
      <c r="R162" s="101"/>
      <c r="S162" s="101"/>
      <c r="T162" s="101"/>
      <c r="U162" s="101"/>
      <c r="V162" s="109">
        <f t="shared" si="14"/>
        <v>0</v>
      </c>
      <c r="W162" s="111"/>
      <c r="X162"/>
      <c r="Y162"/>
      <c r="Z162"/>
      <c r="AB162"/>
      <c r="AC162"/>
      <c r="AD162"/>
      <c r="AE162"/>
      <c r="AF162"/>
    </row>
    <row r="163" spans="1:32">
      <c r="A163" s="99">
        <f t="shared" si="12"/>
        <v>160</v>
      </c>
      <c r="B163" s="73">
        <f t="shared" si="15"/>
        <v>2.4</v>
      </c>
      <c r="C163" s="100" t="s">
        <v>158</v>
      </c>
      <c r="D163"/>
      <c r="E163"/>
      <c r="F163" s="101"/>
      <c r="G163" s="75">
        <v>2.4</v>
      </c>
      <c r="H163" s="101"/>
      <c r="I163" s="101"/>
      <c r="J163" s="101"/>
      <c r="K163" s="101"/>
      <c r="L163" s="73">
        <f t="shared" si="13"/>
        <v>2.4</v>
      </c>
      <c r="M163" s="102"/>
      <c r="N163" s="101"/>
      <c r="O163" s="101"/>
      <c r="P163" s="101"/>
      <c r="Q163" s="101"/>
      <c r="R163" s="101"/>
      <c r="S163" s="101"/>
      <c r="T163" s="101"/>
      <c r="U163" s="101"/>
      <c r="V163" s="109">
        <f t="shared" si="14"/>
        <v>0</v>
      </c>
      <c r="W163" s="111"/>
      <c r="X163"/>
      <c r="Y163"/>
      <c r="Z163"/>
      <c r="AB163"/>
      <c r="AC163"/>
      <c r="AD163"/>
      <c r="AE163"/>
      <c r="AF163"/>
    </row>
    <row r="164" spans="1:32">
      <c r="A164" s="99">
        <f t="shared" si="12"/>
        <v>161</v>
      </c>
      <c r="B164" s="73">
        <f t="shared" si="15"/>
        <v>2</v>
      </c>
      <c r="C164" s="100" t="s">
        <v>233</v>
      </c>
      <c r="D164"/>
      <c r="E164"/>
      <c r="F164" s="101"/>
      <c r="H164" s="101"/>
      <c r="I164" s="101"/>
      <c r="J164" s="101">
        <v>2</v>
      </c>
      <c r="K164" s="101"/>
      <c r="L164" s="73">
        <f t="shared" si="13"/>
        <v>2</v>
      </c>
      <c r="M164" s="102"/>
      <c r="N164" s="101"/>
      <c r="O164" s="101"/>
      <c r="P164" s="101"/>
      <c r="Q164" s="101"/>
      <c r="R164" s="101"/>
      <c r="S164" s="101"/>
      <c r="T164" s="101"/>
      <c r="U164" s="101"/>
      <c r="V164" s="109">
        <f t="shared" si="14"/>
        <v>0</v>
      </c>
      <c r="W164" s="111"/>
      <c r="X164"/>
      <c r="Y164"/>
      <c r="Z164"/>
      <c r="AB164"/>
      <c r="AC164"/>
      <c r="AD164"/>
      <c r="AE164"/>
      <c r="AF164"/>
    </row>
    <row r="165" spans="1:32">
      <c r="A165" s="99">
        <f t="shared" si="12"/>
        <v>162</v>
      </c>
      <c r="B165" s="73">
        <f t="shared" si="15"/>
        <v>2</v>
      </c>
      <c r="C165" s="100" t="s">
        <v>353</v>
      </c>
      <c r="D165"/>
      <c r="E165"/>
      <c r="F165" s="101"/>
      <c r="H165" s="101"/>
      <c r="I165" s="101"/>
      <c r="J165" s="101"/>
      <c r="K165" s="101">
        <v>2</v>
      </c>
      <c r="L165" s="73">
        <f t="shared" si="13"/>
        <v>2</v>
      </c>
      <c r="M165" s="102"/>
      <c r="N165" s="101"/>
      <c r="O165" s="101"/>
      <c r="P165" s="101"/>
      <c r="Q165" s="101"/>
      <c r="R165" s="101"/>
      <c r="S165" s="101"/>
      <c r="T165" s="101"/>
      <c r="U165" s="101"/>
      <c r="V165" s="109">
        <f t="shared" si="14"/>
        <v>0</v>
      </c>
      <c r="W165" s="111"/>
      <c r="X165"/>
      <c r="Y165"/>
      <c r="Z165"/>
      <c r="AB165"/>
      <c r="AC165"/>
      <c r="AD165"/>
      <c r="AE165"/>
      <c r="AF165"/>
    </row>
    <row r="166" spans="1:32">
      <c r="A166" s="99">
        <f t="shared" si="12"/>
        <v>163</v>
      </c>
      <c r="B166" s="73">
        <f t="shared" si="15"/>
        <v>2</v>
      </c>
      <c r="C166" s="100" t="s">
        <v>1504</v>
      </c>
      <c r="D166"/>
      <c r="E166"/>
      <c r="F166" s="101">
        <v>2</v>
      </c>
      <c r="H166" s="101"/>
      <c r="I166" s="101"/>
      <c r="J166" s="101"/>
      <c r="K166" s="101"/>
      <c r="L166" s="73">
        <f t="shared" si="13"/>
        <v>2</v>
      </c>
      <c r="M166" s="102"/>
      <c r="N166" s="101"/>
      <c r="O166" s="101"/>
      <c r="P166" s="101"/>
      <c r="Q166" s="101"/>
      <c r="R166" s="101"/>
      <c r="S166" s="101"/>
      <c r="T166" s="101"/>
      <c r="U166" s="101"/>
      <c r="V166" s="109">
        <f t="shared" si="14"/>
        <v>0</v>
      </c>
      <c r="W166" s="111"/>
      <c r="X166"/>
      <c r="Y166"/>
      <c r="Z166"/>
      <c r="AB166"/>
      <c r="AC166"/>
      <c r="AD166"/>
      <c r="AE166"/>
      <c r="AF166"/>
    </row>
    <row r="167" spans="1:32">
      <c r="A167" s="99">
        <f t="shared" si="12"/>
        <v>164</v>
      </c>
      <c r="B167" s="73">
        <f t="shared" si="15"/>
        <v>2</v>
      </c>
      <c r="C167" s="100" t="s">
        <v>401</v>
      </c>
      <c r="D167"/>
      <c r="E167"/>
      <c r="F167" s="101"/>
      <c r="H167" s="101">
        <v>2</v>
      </c>
      <c r="I167" s="101"/>
      <c r="J167" s="101"/>
      <c r="K167" s="101"/>
      <c r="L167" s="73">
        <f t="shared" si="13"/>
        <v>2</v>
      </c>
      <c r="M167" s="102"/>
      <c r="N167" s="101"/>
      <c r="O167" s="101"/>
      <c r="P167" s="101"/>
      <c r="Q167" s="101"/>
      <c r="R167" s="101"/>
      <c r="S167" s="101"/>
      <c r="T167" s="101"/>
      <c r="U167" s="101"/>
      <c r="V167" s="109">
        <f t="shared" si="14"/>
        <v>0</v>
      </c>
      <c r="W167" s="111"/>
      <c r="X167"/>
      <c r="Y167"/>
      <c r="Z167"/>
      <c r="AB167"/>
      <c r="AC167"/>
      <c r="AD167"/>
      <c r="AE167"/>
      <c r="AF167"/>
    </row>
    <row r="168" spans="1:32">
      <c r="A168" s="99">
        <f t="shared" si="12"/>
        <v>165</v>
      </c>
      <c r="B168" s="73">
        <f t="shared" si="15"/>
        <v>0</v>
      </c>
      <c r="C168" s="100" t="s">
        <v>608</v>
      </c>
      <c r="D168"/>
      <c r="E168"/>
      <c r="F168" s="101"/>
      <c r="H168" s="101"/>
      <c r="I168" s="101"/>
      <c r="J168" s="101"/>
      <c r="K168" s="101"/>
      <c r="L168" s="73">
        <f t="shared" si="13"/>
        <v>0</v>
      </c>
      <c r="M168" s="102"/>
      <c r="N168" s="101"/>
      <c r="O168" s="101"/>
      <c r="P168" s="101"/>
      <c r="Q168" s="101"/>
      <c r="R168" s="101"/>
      <c r="S168" s="101"/>
      <c r="T168" s="101"/>
      <c r="U168" s="101"/>
      <c r="V168" s="109">
        <f t="shared" si="14"/>
        <v>0</v>
      </c>
      <c r="W168" s="111"/>
      <c r="X168"/>
      <c r="Y168"/>
      <c r="Z168"/>
      <c r="AB168"/>
      <c r="AC168"/>
      <c r="AD168"/>
      <c r="AE168"/>
      <c r="AF168"/>
    </row>
    <row r="169" spans="1:32">
      <c r="A169" s="99">
        <f t="shared" si="12"/>
        <v>166</v>
      </c>
      <c r="B169" s="73">
        <f t="shared" si="15"/>
        <v>0</v>
      </c>
      <c r="C169" s="100" t="s">
        <v>609</v>
      </c>
      <c r="D169"/>
      <c r="E169"/>
      <c r="F169" s="101"/>
      <c r="H169" s="101"/>
      <c r="I169" s="101"/>
      <c r="J169" s="101"/>
      <c r="K169" s="101"/>
      <c r="L169" s="73">
        <f t="shared" si="13"/>
        <v>0</v>
      </c>
      <c r="M169" s="102"/>
      <c r="N169" s="101"/>
      <c r="O169" s="101"/>
      <c r="P169" s="101"/>
      <c r="Q169" s="101"/>
      <c r="R169" s="101"/>
      <c r="S169" s="101"/>
      <c r="T169" s="101"/>
      <c r="U169" s="101"/>
      <c r="V169" s="109">
        <f t="shared" si="14"/>
        <v>0</v>
      </c>
      <c r="W169" s="111"/>
      <c r="X169"/>
      <c r="Y169"/>
      <c r="Z169"/>
      <c r="AB169"/>
      <c r="AC169"/>
      <c r="AD169"/>
      <c r="AE169"/>
      <c r="AF169"/>
    </row>
    <row r="170" spans="1:32">
      <c r="A170" s="99">
        <f t="shared" si="12"/>
        <v>167</v>
      </c>
      <c r="B170" s="73">
        <f t="shared" si="15"/>
        <v>0</v>
      </c>
      <c r="C170" s="100" t="s">
        <v>610</v>
      </c>
      <c r="D170"/>
      <c r="E170"/>
      <c r="F170" s="101"/>
      <c r="H170" s="101"/>
      <c r="I170" s="101"/>
      <c r="J170" s="101"/>
      <c r="K170" s="101"/>
      <c r="L170" s="73">
        <f t="shared" si="13"/>
        <v>0</v>
      </c>
      <c r="M170" s="102"/>
      <c r="N170" s="101"/>
      <c r="O170" s="101"/>
      <c r="P170" s="101"/>
      <c r="Q170" s="101"/>
      <c r="R170" s="101"/>
      <c r="S170" s="101"/>
      <c r="T170" s="101"/>
      <c r="U170" s="101"/>
      <c r="V170" s="109">
        <f t="shared" si="14"/>
        <v>0</v>
      </c>
      <c r="W170" s="111"/>
      <c r="X170"/>
      <c r="Y170"/>
      <c r="Z170"/>
      <c r="AB170"/>
      <c r="AC170"/>
      <c r="AD170"/>
      <c r="AE170"/>
      <c r="AF170"/>
    </row>
    <row r="171" spans="1:32">
      <c r="A171" s="99">
        <f t="shared" si="12"/>
        <v>168</v>
      </c>
      <c r="B171" s="73">
        <f t="shared" si="15"/>
        <v>0</v>
      </c>
      <c r="C171" s="100" t="s">
        <v>1505</v>
      </c>
      <c r="D171"/>
      <c r="E171"/>
      <c r="F171" s="101"/>
      <c r="H171" s="101"/>
      <c r="I171" s="101"/>
      <c r="J171" s="101"/>
      <c r="K171" s="101"/>
      <c r="L171" s="73">
        <f t="shared" si="13"/>
        <v>0</v>
      </c>
      <c r="M171" s="102"/>
      <c r="N171" s="101"/>
      <c r="O171" s="101"/>
      <c r="P171" s="101"/>
      <c r="Q171" s="101"/>
      <c r="R171" s="101"/>
      <c r="S171" s="101"/>
      <c r="T171" s="101"/>
      <c r="U171" s="101"/>
      <c r="V171" s="109">
        <f t="shared" si="14"/>
        <v>0</v>
      </c>
      <c r="W171" s="111"/>
      <c r="X171"/>
      <c r="Y171"/>
      <c r="Z171"/>
      <c r="AB171"/>
      <c r="AC171"/>
      <c r="AD171"/>
      <c r="AE171"/>
      <c r="AF171"/>
    </row>
    <row r="172" spans="1:32">
      <c r="A172" s="99">
        <f t="shared" si="12"/>
        <v>169</v>
      </c>
      <c r="B172" s="73">
        <f t="shared" si="15"/>
        <v>0</v>
      </c>
      <c r="C172" s="100" t="s">
        <v>611</v>
      </c>
      <c r="D172"/>
      <c r="E172"/>
      <c r="F172" s="101"/>
      <c r="H172" s="101"/>
      <c r="I172" s="101"/>
      <c r="J172" s="101"/>
      <c r="K172" s="101"/>
      <c r="L172" s="73">
        <f t="shared" si="13"/>
        <v>0</v>
      </c>
      <c r="M172" s="102"/>
      <c r="N172" s="101"/>
      <c r="O172" s="101"/>
      <c r="P172" s="101"/>
      <c r="Q172" s="101"/>
      <c r="R172" s="101"/>
      <c r="S172" s="101"/>
      <c r="T172" s="101"/>
      <c r="U172" s="101"/>
      <c r="V172" s="109">
        <f t="shared" si="14"/>
        <v>0</v>
      </c>
      <c r="W172" s="111"/>
      <c r="X172"/>
      <c r="Y172"/>
      <c r="Z172"/>
      <c r="AB172"/>
      <c r="AC172"/>
      <c r="AD172"/>
      <c r="AE172"/>
      <c r="AF172"/>
    </row>
    <row r="173" spans="1:32">
      <c r="A173" s="99">
        <f t="shared" si="12"/>
        <v>170</v>
      </c>
      <c r="B173" s="73">
        <f t="shared" si="15"/>
        <v>0</v>
      </c>
      <c r="C173" s="100" t="s">
        <v>134</v>
      </c>
      <c r="D173"/>
      <c r="E173"/>
      <c r="F173" s="101"/>
      <c r="H173" s="101"/>
      <c r="I173" s="101"/>
      <c r="J173" s="101"/>
      <c r="K173" s="101"/>
      <c r="L173" s="73">
        <f t="shared" si="13"/>
        <v>0</v>
      </c>
      <c r="M173" s="102"/>
      <c r="N173" s="101"/>
      <c r="O173" s="101"/>
      <c r="P173" s="101"/>
      <c r="Q173" s="101"/>
      <c r="R173" s="101"/>
      <c r="S173" s="101"/>
      <c r="T173" s="101"/>
      <c r="U173" s="101"/>
      <c r="V173" s="109">
        <f t="shared" si="14"/>
        <v>0</v>
      </c>
      <c r="W173" s="111"/>
      <c r="X173"/>
      <c r="Y173"/>
      <c r="Z173"/>
      <c r="AB173"/>
      <c r="AC173"/>
      <c r="AD173"/>
      <c r="AE173"/>
      <c r="AF173"/>
    </row>
    <row r="174" spans="1:32">
      <c r="A174" s="99">
        <f t="shared" si="12"/>
        <v>171</v>
      </c>
      <c r="B174" s="73">
        <f t="shared" si="15"/>
        <v>0</v>
      </c>
      <c r="C174" s="100" t="s">
        <v>615</v>
      </c>
      <c r="D174"/>
      <c r="E174"/>
      <c r="F174" s="101"/>
      <c r="H174" s="101"/>
      <c r="I174" s="101"/>
      <c r="J174" s="101"/>
      <c r="K174" s="101"/>
      <c r="L174" s="73">
        <f t="shared" si="13"/>
        <v>0</v>
      </c>
      <c r="M174" s="102"/>
      <c r="N174" s="101"/>
      <c r="O174" s="101"/>
      <c r="P174" s="101"/>
      <c r="Q174" s="101"/>
      <c r="R174" s="101"/>
      <c r="S174" s="101"/>
      <c r="T174" s="101"/>
      <c r="U174" s="101"/>
      <c r="V174" s="109">
        <f t="shared" si="14"/>
        <v>0</v>
      </c>
      <c r="W174" s="111"/>
      <c r="X174"/>
      <c r="Y174"/>
      <c r="Z174"/>
      <c r="AB174"/>
      <c r="AC174"/>
      <c r="AD174"/>
      <c r="AE174"/>
      <c r="AF174"/>
    </row>
    <row r="175" spans="1:32">
      <c r="A175" s="99">
        <f t="shared" si="12"/>
        <v>172</v>
      </c>
      <c r="B175" s="73">
        <f t="shared" si="15"/>
        <v>0</v>
      </c>
      <c r="C175" s="100" t="s">
        <v>525</v>
      </c>
      <c r="D175"/>
      <c r="E175"/>
      <c r="F175" s="101"/>
      <c r="H175" s="101"/>
      <c r="I175" s="101"/>
      <c r="J175" s="101"/>
      <c r="K175" s="101"/>
      <c r="L175" s="73">
        <f t="shared" si="13"/>
        <v>0</v>
      </c>
      <c r="M175" s="102"/>
      <c r="N175" s="101"/>
      <c r="O175" s="101"/>
      <c r="P175" s="101"/>
      <c r="Q175" s="101"/>
      <c r="R175" s="101"/>
      <c r="S175" s="101"/>
      <c r="T175" s="101"/>
      <c r="U175" s="101"/>
      <c r="V175" s="109">
        <f t="shared" si="14"/>
        <v>0</v>
      </c>
      <c r="W175" s="111"/>
      <c r="X175"/>
      <c r="Y175"/>
      <c r="Z175"/>
      <c r="AB175"/>
      <c r="AC175"/>
      <c r="AD175"/>
      <c r="AE175"/>
      <c r="AF175"/>
    </row>
    <row r="176" spans="1:32">
      <c r="A176" s="99">
        <f t="shared" si="12"/>
        <v>173</v>
      </c>
      <c r="B176" s="73">
        <f t="shared" si="15"/>
        <v>0</v>
      </c>
      <c r="C176" s="100" t="s">
        <v>619</v>
      </c>
      <c r="D176"/>
      <c r="E176"/>
      <c r="F176" s="101"/>
      <c r="H176" s="101"/>
      <c r="I176" s="101"/>
      <c r="J176" s="101"/>
      <c r="K176" s="101"/>
      <c r="L176" s="73">
        <f t="shared" si="13"/>
        <v>0</v>
      </c>
      <c r="M176" s="102"/>
      <c r="N176" s="101"/>
      <c r="O176" s="101"/>
      <c r="P176" s="101"/>
      <c r="Q176" s="101"/>
      <c r="R176" s="101"/>
      <c r="S176" s="101"/>
      <c r="T176" s="101"/>
      <c r="U176" s="101"/>
      <c r="V176" s="109">
        <f t="shared" si="14"/>
        <v>0</v>
      </c>
      <c r="W176" s="111"/>
      <c r="X176"/>
      <c r="Y176"/>
      <c r="Z176"/>
      <c r="AB176"/>
      <c r="AC176"/>
      <c r="AD176"/>
      <c r="AE176"/>
      <c r="AF176"/>
    </row>
    <row r="177" spans="1:32">
      <c r="A177" s="99">
        <f t="shared" si="12"/>
        <v>174</v>
      </c>
      <c r="B177" s="73">
        <f t="shared" si="15"/>
        <v>0</v>
      </c>
      <c r="C177" s="100" t="s">
        <v>620</v>
      </c>
      <c r="D177"/>
      <c r="E177"/>
      <c r="F177" s="101"/>
      <c r="H177" s="101"/>
      <c r="I177" s="101"/>
      <c r="J177" s="101"/>
      <c r="K177" s="101"/>
      <c r="L177" s="73">
        <f t="shared" si="13"/>
        <v>0</v>
      </c>
      <c r="M177" s="102"/>
      <c r="N177" s="101"/>
      <c r="O177" s="101"/>
      <c r="P177" s="101"/>
      <c r="Q177" s="101"/>
      <c r="R177" s="101"/>
      <c r="S177" s="101"/>
      <c r="T177" s="101"/>
      <c r="U177" s="101"/>
      <c r="V177" s="109">
        <f t="shared" si="14"/>
        <v>0</v>
      </c>
      <c r="W177" s="111"/>
      <c r="X177"/>
      <c r="Y177"/>
      <c r="Z177"/>
      <c r="AB177"/>
      <c r="AC177"/>
      <c r="AD177"/>
      <c r="AE177"/>
      <c r="AF177"/>
    </row>
    <row r="178" spans="1:32">
      <c r="A178" s="99">
        <f t="shared" si="12"/>
        <v>175</v>
      </c>
      <c r="B178" s="73">
        <f t="shared" si="15"/>
        <v>0</v>
      </c>
      <c r="C178" s="100" t="s">
        <v>621</v>
      </c>
      <c r="D178"/>
      <c r="E178"/>
      <c r="F178" s="101"/>
      <c r="H178" s="101"/>
      <c r="I178" s="101"/>
      <c r="J178" s="101"/>
      <c r="K178" s="101"/>
      <c r="L178" s="73">
        <f t="shared" si="13"/>
        <v>0</v>
      </c>
      <c r="M178" s="102"/>
      <c r="N178" s="101"/>
      <c r="O178" s="101"/>
      <c r="P178" s="101"/>
      <c r="Q178" s="101"/>
      <c r="R178" s="101"/>
      <c r="S178" s="101"/>
      <c r="T178" s="101"/>
      <c r="U178" s="101"/>
      <c r="V178" s="109">
        <f t="shared" si="14"/>
        <v>0</v>
      </c>
      <c r="W178" s="111"/>
      <c r="X178"/>
      <c r="Y178"/>
      <c r="Z178"/>
      <c r="AB178"/>
      <c r="AC178"/>
      <c r="AD178"/>
      <c r="AE178"/>
      <c r="AF178"/>
    </row>
    <row r="179" spans="1:32">
      <c r="A179" s="99">
        <f t="shared" si="12"/>
        <v>176</v>
      </c>
      <c r="B179" s="73">
        <f t="shared" si="15"/>
        <v>0</v>
      </c>
      <c r="C179" s="100" t="s">
        <v>623</v>
      </c>
      <c r="D179"/>
      <c r="E179"/>
      <c r="F179" s="101"/>
      <c r="H179" s="101"/>
      <c r="I179" s="101"/>
      <c r="J179" s="101"/>
      <c r="K179" s="101"/>
      <c r="L179" s="73">
        <f t="shared" si="13"/>
        <v>0</v>
      </c>
      <c r="M179" s="102"/>
      <c r="N179" s="101"/>
      <c r="O179" s="101"/>
      <c r="P179" s="101"/>
      <c r="Q179" s="101"/>
      <c r="R179" s="101"/>
      <c r="S179" s="101"/>
      <c r="T179" s="101"/>
      <c r="U179" s="101"/>
      <c r="V179" s="109">
        <f t="shared" si="14"/>
        <v>0</v>
      </c>
      <c r="W179" s="111"/>
      <c r="X179"/>
      <c r="Y179"/>
      <c r="Z179"/>
      <c r="AB179"/>
      <c r="AC179"/>
      <c r="AD179"/>
      <c r="AE179"/>
      <c r="AF179"/>
    </row>
    <row r="180" spans="1:32">
      <c r="A180" s="99">
        <f t="shared" si="12"/>
        <v>177</v>
      </c>
      <c r="B180" s="73">
        <f t="shared" si="15"/>
        <v>0</v>
      </c>
      <c r="C180" s="100" t="s">
        <v>625</v>
      </c>
      <c r="D180"/>
      <c r="E180"/>
      <c r="F180" s="101"/>
      <c r="H180" s="101"/>
      <c r="I180" s="101"/>
      <c r="J180" s="101"/>
      <c r="K180" s="101"/>
      <c r="L180" s="73">
        <f t="shared" si="13"/>
        <v>0</v>
      </c>
      <c r="M180" s="102"/>
      <c r="N180" s="101"/>
      <c r="O180" s="101"/>
      <c r="P180" s="101"/>
      <c r="Q180" s="101"/>
      <c r="R180" s="101"/>
      <c r="S180" s="101"/>
      <c r="T180" s="101"/>
      <c r="U180" s="101"/>
      <c r="V180" s="109">
        <f t="shared" si="14"/>
        <v>0</v>
      </c>
      <c r="W180" s="111"/>
      <c r="X180"/>
      <c r="Y180"/>
      <c r="Z180"/>
      <c r="AB180"/>
      <c r="AC180"/>
      <c r="AD180"/>
      <c r="AE180"/>
      <c r="AF180"/>
    </row>
    <row r="181" spans="1:32">
      <c r="A181" s="99">
        <f t="shared" si="12"/>
        <v>178</v>
      </c>
      <c r="B181" s="73">
        <f t="shared" si="15"/>
        <v>0</v>
      </c>
      <c r="C181" s="100" t="s">
        <v>627</v>
      </c>
      <c r="D181"/>
      <c r="E181"/>
      <c r="F181" s="101"/>
      <c r="H181" s="101"/>
      <c r="I181" s="101"/>
      <c r="J181" s="101"/>
      <c r="K181" s="101"/>
      <c r="L181" s="73">
        <f t="shared" si="13"/>
        <v>0</v>
      </c>
      <c r="M181" s="102"/>
      <c r="N181" s="101"/>
      <c r="O181" s="101"/>
      <c r="P181" s="101"/>
      <c r="Q181" s="101"/>
      <c r="R181" s="101"/>
      <c r="S181" s="101"/>
      <c r="T181" s="101"/>
      <c r="U181" s="101"/>
      <c r="V181" s="109">
        <f t="shared" si="14"/>
        <v>0</v>
      </c>
      <c r="W181" s="111"/>
      <c r="X181"/>
      <c r="Y181"/>
      <c r="Z181"/>
      <c r="AB181"/>
      <c r="AC181"/>
      <c r="AD181"/>
      <c r="AE181"/>
      <c r="AF181"/>
    </row>
    <row r="182" spans="1:32">
      <c r="A182" s="99">
        <f t="shared" si="12"/>
        <v>179</v>
      </c>
      <c r="B182" s="73">
        <f t="shared" si="15"/>
        <v>0</v>
      </c>
      <c r="C182" s="100" t="s">
        <v>628</v>
      </c>
      <c r="D182"/>
      <c r="E182"/>
      <c r="F182" s="101"/>
      <c r="H182" s="101"/>
      <c r="I182" s="101"/>
      <c r="J182" s="101"/>
      <c r="K182" s="101"/>
      <c r="L182" s="73">
        <f t="shared" si="13"/>
        <v>0</v>
      </c>
      <c r="M182" s="102"/>
      <c r="N182" s="101"/>
      <c r="O182" s="101"/>
      <c r="P182" s="101"/>
      <c r="Q182" s="101"/>
      <c r="R182" s="101"/>
      <c r="S182" s="101"/>
      <c r="T182" s="101"/>
      <c r="U182" s="101"/>
      <c r="V182" s="109">
        <f t="shared" si="14"/>
        <v>0</v>
      </c>
      <c r="W182" s="111"/>
      <c r="X182"/>
      <c r="Y182"/>
      <c r="Z182"/>
      <c r="AB182"/>
      <c r="AC182"/>
      <c r="AD182"/>
      <c r="AE182"/>
      <c r="AF182"/>
    </row>
    <row r="183" spans="1:32">
      <c r="A183" s="99">
        <f t="shared" si="12"/>
        <v>180</v>
      </c>
      <c r="B183" s="73">
        <f t="shared" si="15"/>
        <v>0</v>
      </c>
      <c r="C183" s="100" t="s">
        <v>629</v>
      </c>
      <c r="D183"/>
      <c r="E183"/>
      <c r="F183" s="101"/>
      <c r="H183" s="101"/>
      <c r="I183" s="101"/>
      <c r="J183" s="101"/>
      <c r="K183" s="101"/>
      <c r="L183" s="73">
        <f t="shared" si="13"/>
        <v>0</v>
      </c>
      <c r="M183" s="102"/>
      <c r="N183" s="101"/>
      <c r="O183" s="101"/>
      <c r="P183" s="101"/>
      <c r="Q183" s="101"/>
      <c r="R183" s="101"/>
      <c r="S183" s="101"/>
      <c r="T183" s="101"/>
      <c r="U183" s="101"/>
      <c r="V183" s="109">
        <f t="shared" si="14"/>
        <v>0</v>
      </c>
      <c r="W183" s="111"/>
      <c r="X183"/>
      <c r="Y183"/>
      <c r="Z183"/>
      <c r="AB183"/>
      <c r="AC183"/>
      <c r="AD183"/>
      <c r="AE183"/>
      <c r="AF183"/>
    </row>
    <row r="184" spans="1:32">
      <c r="A184" s="99">
        <f t="shared" si="12"/>
        <v>181</v>
      </c>
      <c r="B184" s="73">
        <f t="shared" si="15"/>
        <v>0</v>
      </c>
      <c r="C184" s="100" t="s">
        <v>630</v>
      </c>
      <c r="D184"/>
      <c r="E184"/>
      <c r="F184" s="101"/>
      <c r="H184" s="101"/>
      <c r="I184" s="101"/>
      <c r="J184" s="101"/>
      <c r="K184" s="101"/>
      <c r="L184" s="73">
        <f t="shared" si="13"/>
        <v>0</v>
      </c>
      <c r="M184" s="102"/>
      <c r="N184" s="101"/>
      <c r="O184" s="101"/>
      <c r="P184" s="101"/>
      <c r="Q184" s="101"/>
      <c r="R184" s="101"/>
      <c r="S184" s="101"/>
      <c r="T184" s="101"/>
      <c r="U184" s="101"/>
      <c r="V184" s="109">
        <f t="shared" si="14"/>
        <v>0</v>
      </c>
      <c r="W184" s="111"/>
      <c r="X184"/>
      <c r="Y184"/>
      <c r="Z184"/>
      <c r="AB184"/>
      <c r="AC184"/>
      <c r="AD184"/>
      <c r="AE184"/>
      <c r="AF184"/>
    </row>
    <row r="185" spans="1:32">
      <c r="A185" s="99">
        <f t="shared" si="12"/>
        <v>182</v>
      </c>
      <c r="B185" s="73">
        <f t="shared" si="15"/>
        <v>0</v>
      </c>
      <c r="C185" s="100" t="s">
        <v>631</v>
      </c>
      <c r="D185"/>
      <c r="E185"/>
      <c r="F185" s="101"/>
      <c r="H185" s="101"/>
      <c r="I185" s="101"/>
      <c r="J185" s="101"/>
      <c r="K185" s="101"/>
      <c r="L185" s="73">
        <f t="shared" si="13"/>
        <v>0</v>
      </c>
      <c r="M185" s="102"/>
      <c r="N185" s="101"/>
      <c r="O185" s="101"/>
      <c r="P185" s="101"/>
      <c r="Q185" s="101"/>
      <c r="R185" s="101"/>
      <c r="S185" s="101"/>
      <c r="T185" s="101"/>
      <c r="U185" s="101"/>
      <c r="V185" s="109">
        <f t="shared" si="14"/>
        <v>0</v>
      </c>
      <c r="W185" s="111"/>
      <c r="X185"/>
      <c r="Y185"/>
      <c r="Z185"/>
      <c r="AB185"/>
      <c r="AC185"/>
      <c r="AD185"/>
      <c r="AE185"/>
      <c r="AF185"/>
    </row>
    <row r="186" spans="1:32">
      <c r="A186" s="99">
        <f t="shared" si="12"/>
        <v>183</v>
      </c>
      <c r="B186" s="73">
        <f t="shared" si="15"/>
        <v>0</v>
      </c>
      <c r="C186" s="100" t="s">
        <v>330</v>
      </c>
      <c r="D186"/>
      <c r="E186"/>
      <c r="F186" s="101"/>
      <c r="H186" s="101"/>
      <c r="I186" s="101"/>
      <c r="J186" s="101"/>
      <c r="K186" s="101"/>
      <c r="L186" s="73">
        <f t="shared" si="13"/>
        <v>0</v>
      </c>
      <c r="M186" s="102"/>
      <c r="N186" s="101"/>
      <c r="O186" s="101"/>
      <c r="P186" s="101"/>
      <c r="Q186" s="101"/>
      <c r="R186" s="101"/>
      <c r="S186" s="101"/>
      <c r="T186" s="101"/>
      <c r="U186" s="101"/>
      <c r="V186" s="109">
        <f t="shared" si="14"/>
        <v>0</v>
      </c>
      <c r="W186" s="111"/>
      <c r="X186"/>
      <c r="Y186"/>
      <c r="Z186"/>
      <c r="AB186"/>
      <c r="AC186"/>
      <c r="AD186"/>
      <c r="AE186"/>
      <c r="AF186"/>
    </row>
    <row r="187" spans="1:32">
      <c r="A187" s="99">
        <f t="shared" si="12"/>
        <v>184</v>
      </c>
      <c r="B187" s="73">
        <f t="shared" si="15"/>
        <v>0</v>
      </c>
      <c r="C187" s="100" t="s">
        <v>633</v>
      </c>
      <c r="D187"/>
      <c r="E187"/>
      <c r="F187" s="101"/>
      <c r="H187" s="101"/>
      <c r="I187" s="101"/>
      <c r="J187" s="101"/>
      <c r="K187" s="101"/>
      <c r="L187" s="73">
        <f t="shared" si="13"/>
        <v>0</v>
      </c>
      <c r="M187" s="102"/>
      <c r="N187" s="101"/>
      <c r="O187" s="101"/>
      <c r="P187" s="101"/>
      <c r="Q187" s="101"/>
      <c r="R187" s="101"/>
      <c r="S187" s="101"/>
      <c r="T187" s="101"/>
      <c r="U187" s="101"/>
      <c r="V187" s="109">
        <f t="shared" si="14"/>
        <v>0</v>
      </c>
      <c r="W187" s="111"/>
      <c r="X187"/>
      <c r="Y187"/>
      <c r="Z187"/>
      <c r="AB187"/>
      <c r="AC187"/>
      <c r="AD187"/>
      <c r="AE187"/>
      <c r="AF187"/>
    </row>
    <row r="188" spans="1:32">
      <c r="A188" s="99">
        <f t="shared" si="12"/>
        <v>185</v>
      </c>
      <c r="B188" s="73">
        <f t="shared" si="15"/>
        <v>0</v>
      </c>
      <c r="C188" s="100" t="s">
        <v>635</v>
      </c>
      <c r="D188"/>
      <c r="E188"/>
      <c r="F188" s="101"/>
      <c r="H188" s="101"/>
      <c r="I188" s="101"/>
      <c r="J188" s="101"/>
      <c r="K188" s="101"/>
      <c r="L188" s="73">
        <f t="shared" si="13"/>
        <v>0</v>
      </c>
      <c r="M188" s="102"/>
      <c r="N188" s="101"/>
      <c r="O188" s="101"/>
      <c r="P188" s="101"/>
      <c r="Q188" s="101"/>
      <c r="R188" s="101"/>
      <c r="S188" s="101"/>
      <c r="T188" s="101"/>
      <c r="U188" s="101"/>
      <c r="V188" s="109">
        <f t="shared" si="14"/>
        <v>0</v>
      </c>
      <c r="W188" s="111"/>
      <c r="X188"/>
      <c r="Y188"/>
      <c r="Z188"/>
      <c r="AB188"/>
      <c r="AC188"/>
      <c r="AD188"/>
      <c r="AE188"/>
      <c r="AF188"/>
    </row>
    <row r="189" spans="1:32">
      <c r="A189" s="99">
        <f t="shared" si="12"/>
        <v>186</v>
      </c>
      <c r="B189" s="73">
        <f t="shared" si="15"/>
        <v>0</v>
      </c>
      <c r="C189" s="100" t="s">
        <v>636</v>
      </c>
      <c r="D189"/>
      <c r="E189"/>
      <c r="F189" s="101"/>
      <c r="H189" s="101"/>
      <c r="I189" s="101"/>
      <c r="J189" s="101"/>
      <c r="K189" s="101"/>
      <c r="L189" s="73">
        <f t="shared" si="13"/>
        <v>0</v>
      </c>
      <c r="M189" s="102"/>
      <c r="N189" s="101"/>
      <c r="O189" s="101"/>
      <c r="P189" s="101"/>
      <c r="Q189" s="101"/>
      <c r="R189" s="101"/>
      <c r="S189" s="101"/>
      <c r="T189" s="101"/>
      <c r="U189" s="101"/>
      <c r="V189" s="109">
        <f t="shared" si="14"/>
        <v>0</v>
      </c>
      <c r="W189" s="111"/>
      <c r="X189"/>
      <c r="Y189"/>
      <c r="Z189"/>
      <c r="AB189"/>
      <c r="AC189"/>
      <c r="AD189"/>
      <c r="AE189"/>
      <c r="AF189"/>
    </row>
    <row r="190" spans="1:32">
      <c r="A190" s="99">
        <f t="shared" si="12"/>
        <v>187</v>
      </c>
      <c r="B190" s="73">
        <f t="shared" si="15"/>
        <v>0</v>
      </c>
      <c r="C190" s="100" t="s">
        <v>637</v>
      </c>
      <c r="D190"/>
      <c r="E190"/>
      <c r="F190" s="101"/>
      <c r="H190" s="101"/>
      <c r="I190" s="101"/>
      <c r="J190" s="101"/>
      <c r="K190" s="101"/>
      <c r="L190" s="73">
        <f t="shared" si="13"/>
        <v>0</v>
      </c>
      <c r="M190" s="102"/>
      <c r="N190" s="101"/>
      <c r="O190" s="101"/>
      <c r="P190" s="101"/>
      <c r="Q190" s="101"/>
      <c r="R190" s="101"/>
      <c r="S190" s="101"/>
      <c r="T190" s="101"/>
      <c r="U190" s="101"/>
      <c r="V190" s="109">
        <f t="shared" si="14"/>
        <v>0</v>
      </c>
      <c r="W190" s="111"/>
      <c r="X190"/>
      <c r="Y190"/>
      <c r="Z190"/>
      <c r="AB190"/>
      <c r="AC190"/>
      <c r="AD190"/>
      <c r="AE190"/>
      <c r="AF190"/>
    </row>
    <row r="191" spans="1:32">
      <c r="A191" s="99">
        <f t="shared" si="12"/>
        <v>188</v>
      </c>
      <c r="B191" s="73">
        <f t="shared" si="15"/>
        <v>0</v>
      </c>
      <c r="C191" s="100" t="s">
        <v>638</v>
      </c>
      <c r="D191"/>
      <c r="E191"/>
      <c r="F191" s="101"/>
      <c r="H191" s="101"/>
      <c r="I191" s="101"/>
      <c r="J191" s="101"/>
      <c r="K191" s="101"/>
      <c r="L191" s="73">
        <f t="shared" si="13"/>
        <v>0</v>
      </c>
      <c r="M191" s="102"/>
      <c r="N191" s="101"/>
      <c r="O191" s="101"/>
      <c r="P191" s="101"/>
      <c r="Q191" s="101"/>
      <c r="R191" s="101"/>
      <c r="S191" s="101"/>
      <c r="T191" s="101"/>
      <c r="U191" s="101"/>
      <c r="V191" s="109">
        <f t="shared" si="14"/>
        <v>0</v>
      </c>
      <c r="W191" s="111"/>
      <c r="X191"/>
      <c r="Y191"/>
      <c r="Z191"/>
      <c r="AB191"/>
      <c r="AC191"/>
      <c r="AD191"/>
      <c r="AE191"/>
      <c r="AF191"/>
    </row>
    <row r="192" spans="1:32">
      <c r="A192" s="99">
        <f t="shared" si="12"/>
        <v>189</v>
      </c>
      <c r="B192" s="73">
        <f t="shared" si="15"/>
        <v>0</v>
      </c>
      <c r="C192" s="100" t="s">
        <v>639</v>
      </c>
      <c r="D192"/>
      <c r="E192"/>
      <c r="F192" s="101"/>
      <c r="H192" s="101"/>
      <c r="I192" s="101"/>
      <c r="J192" s="101"/>
      <c r="K192" s="101"/>
      <c r="L192" s="73">
        <f t="shared" si="13"/>
        <v>0</v>
      </c>
      <c r="M192" s="102"/>
      <c r="N192" s="101"/>
      <c r="O192" s="101"/>
      <c r="P192" s="101"/>
      <c r="Q192" s="101"/>
      <c r="R192" s="101"/>
      <c r="S192" s="101"/>
      <c r="T192" s="101"/>
      <c r="U192" s="101"/>
      <c r="V192" s="109">
        <f t="shared" si="14"/>
        <v>0</v>
      </c>
      <c r="W192" s="111"/>
      <c r="X192"/>
      <c r="Y192"/>
      <c r="Z192"/>
      <c r="AB192"/>
      <c r="AC192"/>
      <c r="AD192"/>
      <c r="AE192"/>
      <c r="AF192"/>
    </row>
    <row r="193" spans="1:32">
      <c r="A193" s="99">
        <f t="shared" si="12"/>
        <v>190</v>
      </c>
      <c r="B193" s="73">
        <f t="shared" si="15"/>
        <v>0</v>
      </c>
      <c r="C193" s="100" t="s">
        <v>205</v>
      </c>
      <c r="D193"/>
      <c r="E193"/>
      <c r="F193" s="101"/>
      <c r="H193" s="101"/>
      <c r="I193" s="101"/>
      <c r="J193" s="101"/>
      <c r="K193" s="101"/>
      <c r="L193" s="73">
        <f t="shared" si="13"/>
        <v>0</v>
      </c>
      <c r="M193" s="102"/>
      <c r="N193" s="101"/>
      <c r="O193" s="101"/>
      <c r="P193" s="101"/>
      <c r="Q193" s="101"/>
      <c r="R193" s="101"/>
      <c r="S193" s="101"/>
      <c r="T193" s="101"/>
      <c r="U193" s="101"/>
      <c r="V193" s="109">
        <f t="shared" si="14"/>
        <v>0</v>
      </c>
      <c r="W193" s="111"/>
      <c r="X193"/>
      <c r="Y193"/>
      <c r="Z193"/>
      <c r="AB193"/>
      <c r="AC193"/>
      <c r="AD193"/>
      <c r="AE193"/>
      <c r="AF193"/>
    </row>
    <row r="194" spans="1:32">
      <c r="A194" s="99">
        <f t="shared" si="12"/>
        <v>191</v>
      </c>
      <c r="B194" s="73">
        <f t="shared" si="15"/>
        <v>0</v>
      </c>
      <c r="C194" s="100" t="s">
        <v>645</v>
      </c>
      <c r="D194"/>
      <c r="E194"/>
      <c r="F194" s="101"/>
      <c r="H194" s="101"/>
      <c r="I194" s="101"/>
      <c r="J194" s="101"/>
      <c r="K194" s="101"/>
      <c r="L194" s="73">
        <f t="shared" si="13"/>
        <v>0</v>
      </c>
      <c r="M194" s="102"/>
      <c r="N194" s="101"/>
      <c r="O194" s="101"/>
      <c r="P194" s="101"/>
      <c r="Q194" s="101"/>
      <c r="R194" s="101"/>
      <c r="S194" s="101"/>
      <c r="T194" s="101"/>
      <c r="U194" s="101"/>
      <c r="V194" s="109">
        <f t="shared" si="14"/>
        <v>0</v>
      </c>
      <c r="W194" s="111"/>
      <c r="X194"/>
      <c r="Y194"/>
      <c r="Z194"/>
      <c r="AB194"/>
      <c r="AC194"/>
      <c r="AD194"/>
      <c r="AE194"/>
      <c r="AF194"/>
    </row>
    <row r="195" spans="1:32">
      <c r="A195" s="99">
        <f t="shared" si="12"/>
        <v>192</v>
      </c>
      <c r="B195" s="73">
        <f t="shared" si="15"/>
        <v>0</v>
      </c>
      <c r="C195" s="100" t="s">
        <v>1506</v>
      </c>
      <c r="D195"/>
      <c r="E195"/>
      <c r="F195" s="101"/>
      <c r="H195" s="101"/>
      <c r="I195" s="101"/>
      <c r="J195" s="101"/>
      <c r="K195" s="101"/>
      <c r="L195" s="73">
        <f t="shared" si="13"/>
        <v>0</v>
      </c>
      <c r="M195" s="102"/>
      <c r="N195" s="101"/>
      <c r="O195" s="101"/>
      <c r="P195" s="101"/>
      <c r="Q195" s="101"/>
      <c r="R195" s="101"/>
      <c r="S195" s="101"/>
      <c r="T195" s="101"/>
      <c r="U195" s="101"/>
      <c r="V195" s="109">
        <f t="shared" si="14"/>
        <v>0</v>
      </c>
      <c r="W195" s="111"/>
      <c r="X195"/>
      <c r="Y195"/>
      <c r="Z195"/>
      <c r="AB195"/>
      <c r="AC195"/>
      <c r="AD195"/>
      <c r="AE195"/>
      <c r="AF195"/>
    </row>
    <row r="196" spans="1:32">
      <c r="A196" s="99">
        <f t="shared" ref="A196:A259" si="16">ROW()-3</f>
        <v>193</v>
      </c>
      <c r="B196" s="73">
        <f t="shared" si="15"/>
        <v>0</v>
      </c>
      <c r="C196" s="100" t="s">
        <v>649</v>
      </c>
      <c r="D196"/>
      <c r="E196"/>
      <c r="F196" s="101"/>
      <c r="H196" s="101"/>
      <c r="I196" s="101"/>
      <c r="J196" s="101"/>
      <c r="K196" s="101"/>
      <c r="L196" s="73">
        <f t="shared" ref="L196:L259" si="17">SUM(D196:K196)</f>
        <v>0</v>
      </c>
      <c r="M196" s="102"/>
      <c r="N196" s="101"/>
      <c r="O196" s="101"/>
      <c r="P196" s="101"/>
      <c r="Q196" s="101"/>
      <c r="R196" s="101"/>
      <c r="S196" s="101"/>
      <c r="T196" s="101"/>
      <c r="U196" s="101"/>
      <c r="V196" s="109">
        <f t="shared" ref="V196:V259" si="18">(SUM(N196:U196))</f>
        <v>0</v>
      </c>
      <c r="W196" s="111"/>
      <c r="X196"/>
      <c r="Y196"/>
      <c r="Z196"/>
      <c r="AB196"/>
      <c r="AC196"/>
      <c r="AD196"/>
      <c r="AE196"/>
      <c r="AF196"/>
    </row>
    <row r="197" spans="1:32">
      <c r="A197" s="99">
        <f t="shared" si="16"/>
        <v>194</v>
      </c>
      <c r="B197" s="73">
        <f t="shared" si="15"/>
        <v>0</v>
      </c>
      <c r="C197" s="100" t="s">
        <v>650</v>
      </c>
      <c r="D197"/>
      <c r="E197"/>
      <c r="F197" s="101"/>
      <c r="H197" s="101"/>
      <c r="I197" s="101"/>
      <c r="J197" s="101"/>
      <c r="K197" s="101"/>
      <c r="L197" s="73">
        <f t="shared" si="17"/>
        <v>0</v>
      </c>
      <c r="M197" s="102"/>
      <c r="N197" s="101"/>
      <c r="O197" s="101"/>
      <c r="P197" s="101"/>
      <c r="Q197" s="101"/>
      <c r="R197" s="101"/>
      <c r="S197" s="101"/>
      <c r="T197" s="101"/>
      <c r="U197" s="101"/>
      <c r="V197" s="109">
        <f t="shared" si="18"/>
        <v>0</v>
      </c>
      <c r="W197" s="111"/>
      <c r="X197"/>
      <c r="Y197"/>
      <c r="Z197"/>
      <c r="AB197"/>
      <c r="AC197"/>
      <c r="AD197"/>
      <c r="AE197"/>
      <c r="AF197"/>
    </row>
    <row r="198" spans="1:32">
      <c r="A198" s="99">
        <f t="shared" si="16"/>
        <v>195</v>
      </c>
      <c r="B198" s="73">
        <f t="shared" si="15"/>
        <v>0</v>
      </c>
      <c r="C198" s="100" t="s">
        <v>458</v>
      </c>
      <c r="D198"/>
      <c r="E198"/>
      <c r="F198" s="101"/>
      <c r="H198" s="101"/>
      <c r="I198" s="101"/>
      <c r="J198" s="101"/>
      <c r="K198" s="101"/>
      <c r="L198" s="73">
        <f t="shared" si="17"/>
        <v>0</v>
      </c>
      <c r="M198" s="102"/>
      <c r="N198" s="101"/>
      <c r="O198" s="101"/>
      <c r="P198" s="101"/>
      <c r="Q198" s="101"/>
      <c r="R198" s="101"/>
      <c r="S198" s="101"/>
      <c r="T198" s="101"/>
      <c r="U198" s="101"/>
      <c r="V198" s="109">
        <f t="shared" si="18"/>
        <v>0</v>
      </c>
      <c r="W198" s="111"/>
      <c r="X198"/>
      <c r="Y198"/>
      <c r="Z198"/>
      <c r="AB198"/>
      <c r="AC198"/>
      <c r="AD198"/>
      <c r="AE198"/>
      <c r="AF198"/>
    </row>
    <row r="199" spans="1:32">
      <c r="A199" s="99">
        <f t="shared" si="16"/>
        <v>196</v>
      </c>
      <c r="B199" s="73">
        <f t="shared" si="15"/>
        <v>0</v>
      </c>
      <c r="C199" s="100" t="s">
        <v>653</v>
      </c>
      <c r="D199"/>
      <c r="E199"/>
      <c r="F199" s="101"/>
      <c r="H199" s="101"/>
      <c r="I199" s="101"/>
      <c r="J199" s="101"/>
      <c r="K199" s="101"/>
      <c r="L199" s="73">
        <f t="shared" si="17"/>
        <v>0</v>
      </c>
      <c r="M199" s="102"/>
      <c r="N199" s="101"/>
      <c r="O199" s="101"/>
      <c r="P199" s="101"/>
      <c r="Q199" s="101"/>
      <c r="R199" s="101"/>
      <c r="S199" s="101"/>
      <c r="T199" s="101"/>
      <c r="U199" s="101"/>
      <c r="V199" s="109">
        <f t="shared" si="18"/>
        <v>0</v>
      </c>
      <c r="W199" s="111"/>
      <c r="X199"/>
      <c r="Y199"/>
      <c r="Z199"/>
      <c r="AB199"/>
      <c r="AC199"/>
      <c r="AD199"/>
      <c r="AE199"/>
      <c r="AF199"/>
    </row>
    <row r="200" spans="1:32">
      <c r="A200" s="99">
        <f t="shared" si="16"/>
        <v>197</v>
      </c>
      <c r="B200" s="73">
        <f t="shared" si="15"/>
        <v>0</v>
      </c>
      <c r="C200" s="100" t="s">
        <v>257</v>
      </c>
      <c r="D200"/>
      <c r="E200"/>
      <c r="F200" s="101"/>
      <c r="H200" s="101"/>
      <c r="I200" s="101"/>
      <c r="J200" s="101"/>
      <c r="K200" s="101"/>
      <c r="L200" s="73">
        <f t="shared" si="17"/>
        <v>0</v>
      </c>
      <c r="M200" s="102"/>
      <c r="N200" s="101"/>
      <c r="O200" s="101"/>
      <c r="P200" s="101"/>
      <c r="Q200" s="101"/>
      <c r="R200" s="101"/>
      <c r="S200" s="101"/>
      <c r="T200" s="101"/>
      <c r="U200" s="101"/>
      <c r="V200" s="109">
        <f t="shared" si="18"/>
        <v>0</v>
      </c>
      <c r="W200" s="111"/>
      <c r="X200"/>
      <c r="Y200"/>
      <c r="Z200"/>
      <c r="AB200"/>
      <c r="AC200"/>
      <c r="AD200"/>
      <c r="AE200"/>
      <c r="AF200"/>
    </row>
    <row r="201" spans="1:32">
      <c r="A201" s="99">
        <f t="shared" si="16"/>
        <v>198</v>
      </c>
      <c r="B201" s="73">
        <f t="shared" si="15"/>
        <v>0</v>
      </c>
      <c r="C201" s="100" t="s">
        <v>654</v>
      </c>
      <c r="D201"/>
      <c r="E201"/>
      <c r="F201" s="101"/>
      <c r="H201" s="101"/>
      <c r="I201" s="101"/>
      <c r="J201" s="101"/>
      <c r="K201" s="101"/>
      <c r="L201" s="73">
        <f t="shared" si="17"/>
        <v>0</v>
      </c>
      <c r="M201" s="102"/>
      <c r="N201" s="101"/>
      <c r="O201" s="101"/>
      <c r="P201" s="101"/>
      <c r="Q201" s="101"/>
      <c r="R201" s="101"/>
      <c r="S201" s="101"/>
      <c r="T201" s="101"/>
      <c r="U201" s="101"/>
      <c r="V201" s="109">
        <f t="shared" si="18"/>
        <v>0</v>
      </c>
      <c r="W201" s="111"/>
      <c r="X201"/>
      <c r="Y201"/>
      <c r="Z201"/>
      <c r="AB201"/>
      <c r="AC201"/>
      <c r="AD201"/>
      <c r="AE201"/>
      <c r="AF201"/>
    </row>
    <row r="202" spans="1:32">
      <c r="A202" s="99">
        <f t="shared" si="16"/>
        <v>199</v>
      </c>
      <c r="B202" s="73">
        <f t="shared" si="15"/>
        <v>0</v>
      </c>
      <c r="C202" s="100" t="s">
        <v>183</v>
      </c>
      <c r="D202"/>
      <c r="E202"/>
      <c r="F202" s="101"/>
      <c r="H202" s="101"/>
      <c r="I202" s="101"/>
      <c r="J202" s="101"/>
      <c r="K202" s="101"/>
      <c r="L202" s="73">
        <f t="shared" si="17"/>
        <v>0</v>
      </c>
      <c r="M202" s="102"/>
      <c r="N202" s="101"/>
      <c r="O202" s="101"/>
      <c r="P202" s="101"/>
      <c r="Q202" s="101"/>
      <c r="R202" s="101"/>
      <c r="S202" s="101"/>
      <c r="T202" s="101"/>
      <c r="U202" s="101"/>
      <c r="V202" s="109">
        <f t="shared" si="18"/>
        <v>0</v>
      </c>
      <c r="W202" s="111"/>
      <c r="X202"/>
      <c r="Y202"/>
      <c r="Z202"/>
      <c r="AB202"/>
      <c r="AC202"/>
      <c r="AD202"/>
      <c r="AE202"/>
      <c r="AF202"/>
    </row>
    <row r="203" spans="1:32">
      <c r="A203" s="99">
        <f t="shared" si="16"/>
        <v>200</v>
      </c>
      <c r="B203" s="73">
        <f t="shared" si="15"/>
        <v>0</v>
      </c>
      <c r="C203" s="100" t="s">
        <v>657</v>
      </c>
      <c r="D203"/>
      <c r="E203"/>
      <c r="F203" s="101"/>
      <c r="H203" s="101"/>
      <c r="I203" s="101"/>
      <c r="J203" s="101"/>
      <c r="K203" s="101"/>
      <c r="L203" s="73">
        <f t="shared" si="17"/>
        <v>0</v>
      </c>
      <c r="M203" s="102"/>
      <c r="N203" s="101"/>
      <c r="O203" s="101"/>
      <c r="P203" s="101"/>
      <c r="Q203" s="101"/>
      <c r="R203" s="101"/>
      <c r="S203" s="101"/>
      <c r="T203" s="101"/>
      <c r="U203" s="101"/>
      <c r="V203" s="109">
        <f t="shared" si="18"/>
        <v>0</v>
      </c>
      <c r="W203" s="111"/>
      <c r="X203"/>
      <c r="Y203"/>
      <c r="Z203"/>
      <c r="AB203"/>
      <c r="AC203"/>
      <c r="AD203"/>
      <c r="AE203"/>
      <c r="AF203"/>
    </row>
    <row r="204" spans="1:32">
      <c r="A204" s="99">
        <f t="shared" si="16"/>
        <v>201</v>
      </c>
      <c r="B204" s="73">
        <f t="shared" si="15"/>
        <v>0</v>
      </c>
      <c r="C204" s="100" t="s">
        <v>387</v>
      </c>
      <c r="D204"/>
      <c r="E204"/>
      <c r="F204" s="101"/>
      <c r="H204" s="101"/>
      <c r="I204" s="101"/>
      <c r="J204" s="101"/>
      <c r="K204" s="101"/>
      <c r="L204" s="73">
        <f t="shared" si="17"/>
        <v>0</v>
      </c>
      <c r="M204" s="102"/>
      <c r="N204" s="101"/>
      <c r="O204" s="101"/>
      <c r="P204" s="101"/>
      <c r="Q204" s="101"/>
      <c r="R204" s="101"/>
      <c r="S204" s="101"/>
      <c r="T204" s="101"/>
      <c r="U204" s="101"/>
      <c r="V204" s="109">
        <f t="shared" si="18"/>
        <v>0</v>
      </c>
      <c r="W204" s="111"/>
      <c r="X204"/>
      <c r="Y204"/>
      <c r="Z204"/>
      <c r="AB204"/>
      <c r="AC204"/>
      <c r="AD204"/>
      <c r="AE204"/>
      <c r="AF204"/>
    </row>
    <row r="205" spans="1:32">
      <c r="A205" s="99">
        <f t="shared" si="16"/>
        <v>202</v>
      </c>
      <c r="B205" s="73">
        <f t="shared" si="15"/>
        <v>0</v>
      </c>
      <c r="C205" s="74" t="s">
        <v>661</v>
      </c>
      <c r="D205"/>
      <c r="E205"/>
      <c r="F205" s="101"/>
      <c r="H205" s="101"/>
      <c r="I205" s="101"/>
      <c r="J205" s="101"/>
      <c r="K205" s="101"/>
      <c r="L205" s="73">
        <f t="shared" si="17"/>
        <v>0</v>
      </c>
      <c r="M205" s="102"/>
      <c r="N205" s="101"/>
      <c r="O205" s="101"/>
      <c r="P205" s="101"/>
      <c r="Q205" s="101"/>
      <c r="R205" s="101"/>
      <c r="S205" s="101"/>
      <c r="T205" s="101"/>
      <c r="U205" s="101"/>
      <c r="V205" s="109">
        <f t="shared" si="18"/>
        <v>0</v>
      </c>
      <c r="W205" s="111"/>
      <c r="X205"/>
      <c r="Y205"/>
      <c r="Z205"/>
      <c r="AB205"/>
      <c r="AC205"/>
      <c r="AD205"/>
      <c r="AE205"/>
      <c r="AF205"/>
    </row>
    <row r="206" spans="1:32">
      <c r="A206" s="99">
        <f t="shared" si="16"/>
        <v>203</v>
      </c>
      <c r="B206" s="73">
        <f t="shared" si="15"/>
        <v>0</v>
      </c>
      <c r="C206" s="100" t="s">
        <v>663</v>
      </c>
      <c r="D206"/>
      <c r="E206"/>
      <c r="F206" s="101"/>
      <c r="H206" s="101"/>
      <c r="I206" s="101"/>
      <c r="J206" s="101"/>
      <c r="K206" s="101"/>
      <c r="L206" s="73">
        <f t="shared" si="17"/>
        <v>0</v>
      </c>
      <c r="M206" s="102"/>
      <c r="N206" s="101"/>
      <c r="O206" s="101"/>
      <c r="P206" s="101"/>
      <c r="Q206" s="101"/>
      <c r="R206" s="101"/>
      <c r="S206" s="101"/>
      <c r="T206" s="101"/>
      <c r="U206" s="101"/>
      <c r="V206" s="109">
        <f t="shared" si="18"/>
        <v>0</v>
      </c>
      <c r="W206" s="111"/>
      <c r="X206"/>
      <c r="Y206"/>
      <c r="Z206"/>
      <c r="AB206"/>
      <c r="AC206"/>
      <c r="AD206"/>
      <c r="AE206"/>
      <c r="AF206"/>
    </row>
    <row r="207" spans="1:32">
      <c r="A207" s="99">
        <f t="shared" si="16"/>
        <v>204</v>
      </c>
      <c r="B207" s="73">
        <f t="shared" si="15"/>
        <v>0</v>
      </c>
      <c r="C207" s="100" t="s">
        <v>664</v>
      </c>
      <c r="D207"/>
      <c r="E207"/>
      <c r="F207" s="101"/>
      <c r="H207" s="101"/>
      <c r="I207" s="101"/>
      <c r="J207" s="101"/>
      <c r="K207" s="101"/>
      <c r="L207" s="73">
        <f t="shared" si="17"/>
        <v>0</v>
      </c>
      <c r="M207" s="102"/>
      <c r="N207" s="101"/>
      <c r="O207" s="101"/>
      <c r="P207" s="101"/>
      <c r="Q207" s="101"/>
      <c r="R207" s="101"/>
      <c r="S207" s="101"/>
      <c r="T207" s="101"/>
      <c r="U207" s="101"/>
      <c r="V207" s="109">
        <f t="shared" si="18"/>
        <v>0</v>
      </c>
      <c r="W207" s="111"/>
      <c r="X207"/>
      <c r="Y207"/>
      <c r="Z207"/>
      <c r="AB207"/>
      <c r="AC207"/>
      <c r="AD207"/>
      <c r="AE207"/>
      <c r="AF207"/>
    </row>
    <row r="208" spans="1:32">
      <c r="A208" s="99">
        <f t="shared" si="16"/>
        <v>205</v>
      </c>
      <c r="B208" s="73">
        <f t="shared" ref="B208:B271" si="19">L208</f>
        <v>0</v>
      </c>
      <c r="C208" s="100" t="s">
        <v>668</v>
      </c>
      <c r="D208"/>
      <c r="E208"/>
      <c r="F208" s="101"/>
      <c r="H208" s="101"/>
      <c r="I208" s="101"/>
      <c r="J208" s="101"/>
      <c r="K208" s="101"/>
      <c r="L208" s="73">
        <f t="shared" si="17"/>
        <v>0</v>
      </c>
      <c r="M208" s="102"/>
      <c r="N208" s="101"/>
      <c r="O208" s="101"/>
      <c r="P208" s="101"/>
      <c r="Q208" s="101"/>
      <c r="R208" s="101"/>
      <c r="S208" s="101"/>
      <c r="T208" s="101"/>
      <c r="U208" s="101"/>
      <c r="V208" s="109">
        <f t="shared" si="18"/>
        <v>0</v>
      </c>
      <c r="W208" s="111"/>
      <c r="X208"/>
      <c r="Y208"/>
      <c r="Z208"/>
      <c r="AB208"/>
      <c r="AC208"/>
      <c r="AD208"/>
      <c r="AE208"/>
      <c r="AF208"/>
    </row>
    <row r="209" spans="1:32">
      <c r="A209" s="99">
        <f t="shared" si="16"/>
        <v>206</v>
      </c>
      <c r="B209" s="73">
        <f t="shared" si="19"/>
        <v>0</v>
      </c>
      <c r="C209" s="100" t="s">
        <v>670</v>
      </c>
      <c r="D209"/>
      <c r="E209"/>
      <c r="F209" s="101"/>
      <c r="H209" s="101"/>
      <c r="I209" s="101"/>
      <c r="J209" s="101"/>
      <c r="K209" s="101"/>
      <c r="L209" s="73">
        <f t="shared" si="17"/>
        <v>0</v>
      </c>
      <c r="M209" s="102"/>
      <c r="N209" s="101"/>
      <c r="O209" s="101"/>
      <c r="P209" s="101"/>
      <c r="Q209" s="101"/>
      <c r="R209" s="101"/>
      <c r="S209" s="101"/>
      <c r="T209" s="101"/>
      <c r="U209" s="101"/>
      <c r="V209" s="109">
        <f t="shared" si="18"/>
        <v>0</v>
      </c>
      <c r="W209" s="111"/>
      <c r="X209"/>
      <c r="Y209"/>
      <c r="Z209"/>
      <c r="AB209"/>
      <c r="AC209"/>
      <c r="AD209"/>
      <c r="AE209"/>
      <c r="AF209"/>
    </row>
    <row r="210" spans="1:32">
      <c r="A210" s="99">
        <f t="shared" si="16"/>
        <v>207</v>
      </c>
      <c r="B210" s="73">
        <f t="shared" si="19"/>
        <v>0</v>
      </c>
      <c r="C210" s="100" t="s">
        <v>671</v>
      </c>
      <c r="D210"/>
      <c r="E210"/>
      <c r="F210" s="101"/>
      <c r="H210" s="101"/>
      <c r="I210" s="101"/>
      <c r="J210" s="101"/>
      <c r="K210" s="101"/>
      <c r="L210" s="73">
        <f t="shared" si="17"/>
        <v>0</v>
      </c>
      <c r="M210" s="102"/>
      <c r="N210" s="101"/>
      <c r="O210" s="101"/>
      <c r="P210" s="101"/>
      <c r="Q210" s="101"/>
      <c r="R210" s="101"/>
      <c r="S210" s="101"/>
      <c r="T210" s="101"/>
      <c r="U210" s="101"/>
      <c r="V210" s="109">
        <f t="shared" si="18"/>
        <v>0</v>
      </c>
      <c r="W210" s="111"/>
      <c r="X210"/>
      <c r="Y210"/>
      <c r="Z210"/>
      <c r="AB210"/>
      <c r="AC210"/>
      <c r="AD210"/>
      <c r="AE210"/>
      <c r="AF210"/>
    </row>
    <row r="211" spans="1:32">
      <c r="A211" s="99">
        <f t="shared" si="16"/>
        <v>208</v>
      </c>
      <c r="B211" s="73">
        <f t="shared" si="19"/>
        <v>0</v>
      </c>
      <c r="C211" s="100" t="s">
        <v>675</v>
      </c>
      <c r="D211"/>
      <c r="E211"/>
      <c r="F211" s="101"/>
      <c r="H211" s="101"/>
      <c r="I211" s="101"/>
      <c r="J211" s="101"/>
      <c r="K211" s="101"/>
      <c r="L211" s="73">
        <f t="shared" si="17"/>
        <v>0</v>
      </c>
      <c r="M211" s="102"/>
      <c r="N211" s="101"/>
      <c r="O211" s="101"/>
      <c r="P211" s="101"/>
      <c r="Q211" s="101"/>
      <c r="R211" s="101"/>
      <c r="S211" s="101"/>
      <c r="T211" s="101"/>
      <c r="U211" s="101"/>
      <c r="V211" s="109">
        <f t="shared" si="18"/>
        <v>0</v>
      </c>
      <c r="W211" s="111"/>
      <c r="X211"/>
      <c r="Y211"/>
      <c r="Z211"/>
      <c r="AB211"/>
      <c r="AC211"/>
      <c r="AD211"/>
      <c r="AE211"/>
      <c r="AF211"/>
    </row>
    <row r="212" spans="1:32">
      <c r="A212" s="99">
        <f t="shared" si="16"/>
        <v>209</v>
      </c>
      <c r="B212" s="73">
        <f t="shared" si="19"/>
        <v>0</v>
      </c>
      <c r="C212" s="100" t="s">
        <v>677</v>
      </c>
      <c r="D212"/>
      <c r="E212"/>
      <c r="F212" s="101"/>
      <c r="H212" s="101"/>
      <c r="I212" s="101"/>
      <c r="J212" s="101"/>
      <c r="K212" s="101"/>
      <c r="L212" s="73">
        <f t="shared" si="17"/>
        <v>0</v>
      </c>
      <c r="M212" s="102"/>
      <c r="N212" s="101"/>
      <c r="O212" s="101"/>
      <c r="P212" s="101"/>
      <c r="Q212" s="101"/>
      <c r="R212" s="101"/>
      <c r="S212" s="101"/>
      <c r="T212" s="101"/>
      <c r="U212" s="101"/>
      <c r="V212" s="109">
        <f t="shared" si="18"/>
        <v>0</v>
      </c>
      <c r="W212" s="111"/>
      <c r="X212"/>
      <c r="Y212"/>
      <c r="Z212"/>
      <c r="AB212"/>
      <c r="AC212"/>
      <c r="AD212"/>
      <c r="AE212"/>
      <c r="AF212"/>
    </row>
    <row r="213" spans="1:32">
      <c r="A213" s="99">
        <f t="shared" si="16"/>
        <v>210</v>
      </c>
      <c r="B213" s="73">
        <f t="shared" si="19"/>
        <v>0</v>
      </c>
      <c r="C213" s="100" t="s">
        <v>678</v>
      </c>
      <c r="D213"/>
      <c r="E213"/>
      <c r="F213" s="101"/>
      <c r="H213" s="101"/>
      <c r="I213" s="101"/>
      <c r="J213" s="101"/>
      <c r="K213" s="101"/>
      <c r="L213" s="73">
        <f t="shared" si="17"/>
        <v>0</v>
      </c>
      <c r="M213" s="102"/>
      <c r="N213" s="101"/>
      <c r="O213" s="101"/>
      <c r="P213" s="101"/>
      <c r="Q213" s="101"/>
      <c r="R213" s="101"/>
      <c r="S213" s="101"/>
      <c r="T213" s="101"/>
      <c r="U213" s="101"/>
      <c r="V213" s="109">
        <f t="shared" si="18"/>
        <v>0</v>
      </c>
      <c r="W213" s="111"/>
      <c r="X213"/>
      <c r="Y213"/>
      <c r="Z213"/>
      <c r="AB213"/>
      <c r="AC213"/>
      <c r="AD213"/>
      <c r="AE213"/>
      <c r="AF213"/>
    </row>
    <row r="214" spans="1:32">
      <c r="A214" s="99">
        <f t="shared" si="16"/>
        <v>211</v>
      </c>
      <c r="B214" s="73">
        <f t="shared" si="19"/>
        <v>0</v>
      </c>
      <c r="C214" s="74" t="s">
        <v>682</v>
      </c>
      <c r="D214"/>
      <c r="E214"/>
      <c r="F214" s="101"/>
      <c r="H214" s="101"/>
      <c r="I214" s="101"/>
      <c r="J214" s="101"/>
      <c r="K214" s="101"/>
      <c r="L214" s="73">
        <f t="shared" si="17"/>
        <v>0</v>
      </c>
      <c r="M214" s="102"/>
      <c r="N214" s="101"/>
      <c r="O214" s="101"/>
      <c r="P214" s="101"/>
      <c r="Q214" s="101"/>
      <c r="R214" s="101"/>
      <c r="S214" s="101"/>
      <c r="T214" s="101"/>
      <c r="U214" s="101"/>
      <c r="V214" s="109">
        <f t="shared" si="18"/>
        <v>0</v>
      </c>
      <c r="W214" s="111"/>
      <c r="X214"/>
      <c r="Y214"/>
      <c r="Z214"/>
      <c r="AB214"/>
      <c r="AC214"/>
      <c r="AD214"/>
      <c r="AE214"/>
      <c r="AF214"/>
    </row>
    <row r="215" spans="1:32">
      <c r="A215" s="99">
        <f t="shared" si="16"/>
        <v>212</v>
      </c>
      <c r="B215" s="73">
        <f t="shared" si="19"/>
        <v>0</v>
      </c>
      <c r="C215" s="100" t="s">
        <v>683</v>
      </c>
      <c r="D215"/>
      <c r="E215"/>
      <c r="F215" s="101"/>
      <c r="H215" s="101"/>
      <c r="I215" s="101"/>
      <c r="J215" s="101"/>
      <c r="K215" s="101"/>
      <c r="L215" s="73">
        <f t="shared" si="17"/>
        <v>0</v>
      </c>
      <c r="M215" s="102"/>
      <c r="N215" s="101"/>
      <c r="O215" s="101"/>
      <c r="P215" s="101"/>
      <c r="Q215" s="101"/>
      <c r="R215" s="101"/>
      <c r="S215" s="101"/>
      <c r="T215" s="101"/>
      <c r="U215" s="101"/>
      <c r="V215" s="109">
        <f t="shared" si="18"/>
        <v>0</v>
      </c>
      <c r="W215" s="111"/>
      <c r="X215"/>
      <c r="Y215"/>
      <c r="Z215"/>
      <c r="AB215"/>
      <c r="AC215"/>
      <c r="AD215"/>
      <c r="AE215"/>
      <c r="AF215"/>
    </row>
    <row r="216" spans="1:32">
      <c r="A216" s="99">
        <f t="shared" si="16"/>
        <v>213</v>
      </c>
      <c r="B216" s="73">
        <f t="shared" si="19"/>
        <v>0</v>
      </c>
      <c r="C216" s="100" t="s">
        <v>684</v>
      </c>
      <c r="D216"/>
      <c r="E216"/>
      <c r="F216" s="101"/>
      <c r="H216" s="101"/>
      <c r="I216" s="101"/>
      <c r="J216" s="101"/>
      <c r="K216" s="101"/>
      <c r="L216" s="73">
        <f t="shared" si="17"/>
        <v>0</v>
      </c>
      <c r="M216" s="102"/>
      <c r="N216" s="101"/>
      <c r="O216" s="101"/>
      <c r="P216" s="101"/>
      <c r="Q216" s="101"/>
      <c r="R216" s="101"/>
      <c r="S216" s="101"/>
      <c r="T216" s="101"/>
      <c r="U216" s="101"/>
      <c r="V216" s="109">
        <f t="shared" si="18"/>
        <v>0</v>
      </c>
      <c r="W216" s="111"/>
      <c r="X216"/>
      <c r="Y216"/>
      <c r="Z216"/>
      <c r="AB216"/>
      <c r="AC216"/>
      <c r="AD216"/>
      <c r="AE216"/>
      <c r="AF216"/>
    </row>
    <row r="217" spans="1:32">
      <c r="A217" s="99">
        <f t="shared" si="16"/>
        <v>214</v>
      </c>
      <c r="B217" s="73">
        <f t="shared" si="19"/>
        <v>0</v>
      </c>
      <c r="C217" s="100" t="s">
        <v>686</v>
      </c>
      <c r="D217"/>
      <c r="E217"/>
      <c r="F217" s="101"/>
      <c r="H217" s="101"/>
      <c r="I217" s="101"/>
      <c r="J217" s="101"/>
      <c r="K217" s="101"/>
      <c r="L217" s="73">
        <f t="shared" si="17"/>
        <v>0</v>
      </c>
      <c r="M217" s="102"/>
      <c r="N217" s="101"/>
      <c r="O217" s="101"/>
      <c r="P217" s="101"/>
      <c r="Q217" s="101"/>
      <c r="R217" s="101"/>
      <c r="S217" s="101"/>
      <c r="T217" s="101"/>
      <c r="U217" s="101"/>
      <c r="V217" s="109">
        <f t="shared" si="18"/>
        <v>0</v>
      </c>
      <c r="W217" s="111"/>
      <c r="X217"/>
      <c r="Y217"/>
      <c r="Z217"/>
      <c r="AB217"/>
      <c r="AC217"/>
      <c r="AD217"/>
      <c r="AE217"/>
      <c r="AF217"/>
    </row>
    <row r="218" spans="1:32">
      <c r="A218" s="99">
        <f t="shared" si="16"/>
        <v>215</v>
      </c>
      <c r="B218" s="73">
        <f t="shared" si="19"/>
        <v>0</v>
      </c>
      <c r="C218" s="100" t="s">
        <v>688</v>
      </c>
      <c r="D218"/>
      <c r="E218"/>
      <c r="F218" s="101"/>
      <c r="H218" s="101"/>
      <c r="I218" s="101"/>
      <c r="J218" s="101"/>
      <c r="K218" s="101"/>
      <c r="L218" s="73">
        <f t="shared" si="17"/>
        <v>0</v>
      </c>
      <c r="M218" s="102"/>
      <c r="N218" s="101"/>
      <c r="O218" s="101"/>
      <c r="P218" s="101"/>
      <c r="Q218" s="101"/>
      <c r="R218" s="101"/>
      <c r="S218" s="101"/>
      <c r="T218" s="101"/>
      <c r="U218" s="101"/>
      <c r="V218" s="109">
        <f t="shared" si="18"/>
        <v>0</v>
      </c>
      <c r="W218" s="111"/>
      <c r="X218"/>
      <c r="Y218"/>
      <c r="Z218"/>
      <c r="AB218"/>
      <c r="AC218"/>
      <c r="AD218"/>
      <c r="AE218"/>
      <c r="AF218"/>
    </row>
    <row r="219" spans="1:32">
      <c r="A219" s="99">
        <f t="shared" si="16"/>
        <v>216</v>
      </c>
      <c r="B219" s="73">
        <f t="shared" si="19"/>
        <v>0</v>
      </c>
      <c r="C219" s="74" t="s">
        <v>693</v>
      </c>
      <c r="D219"/>
      <c r="E219"/>
      <c r="F219" s="101"/>
      <c r="H219" s="101"/>
      <c r="I219" s="101"/>
      <c r="J219" s="101"/>
      <c r="K219" s="101"/>
      <c r="L219" s="73">
        <f t="shared" si="17"/>
        <v>0</v>
      </c>
      <c r="M219" s="102"/>
      <c r="N219" s="101"/>
      <c r="O219" s="101"/>
      <c r="P219" s="101"/>
      <c r="Q219" s="101"/>
      <c r="R219" s="101"/>
      <c r="S219" s="101"/>
      <c r="T219" s="101"/>
      <c r="U219" s="101"/>
      <c r="V219" s="109">
        <f t="shared" si="18"/>
        <v>0</v>
      </c>
      <c r="W219" s="111"/>
      <c r="X219"/>
      <c r="Y219"/>
      <c r="Z219"/>
      <c r="AB219"/>
      <c r="AC219"/>
      <c r="AD219"/>
      <c r="AE219"/>
      <c r="AF219"/>
    </row>
    <row r="220" spans="1:32">
      <c r="A220" s="99">
        <f t="shared" si="16"/>
        <v>217</v>
      </c>
      <c r="B220" s="73">
        <f t="shared" si="19"/>
        <v>0</v>
      </c>
      <c r="C220" s="74" t="s">
        <v>695</v>
      </c>
      <c r="D220"/>
      <c r="E220"/>
      <c r="F220" s="101"/>
      <c r="H220" s="101"/>
      <c r="I220" s="101"/>
      <c r="J220" s="101"/>
      <c r="K220" s="101"/>
      <c r="L220" s="73">
        <f t="shared" si="17"/>
        <v>0</v>
      </c>
      <c r="M220" s="102"/>
      <c r="N220" s="101"/>
      <c r="O220" s="101"/>
      <c r="P220" s="101"/>
      <c r="Q220" s="101"/>
      <c r="R220" s="101"/>
      <c r="S220" s="101"/>
      <c r="T220" s="101"/>
      <c r="U220" s="101"/>
      <c r="V220" s="109">
        <f t="shared" si="18"/>
        <v>0</v>
      </c>
      <c r="W220" s="111"/>
      <c r="X220"/>
      <c r="Y220"/>
      <c r="Z220"/>
      <c r="AB220"/>
      <c r="AC220"/>
      <c r="AD220"/>
      <c r="AE220"/>
      <c r="AF220"/>
    </row>
    <row r="221" spans="1:32">
      <c r="A221" s="99">
        <f t="shared" si="16"/>
        <v>218</v>
      </c>
      <c r="B221" s="73">
        <f t="shared" si="19"/>
        <v>0</v>
      </c>
      <c r="C221" s="100" t="s">
        <v>699</v>
      </c>
      <c r="D221"/>
      <c r="E221"/>
      <c r="F221" s="101"/>
      <c r="H221" s="101"/>
      <c r="I221" s="101"/>
      <c r="J221" s="101"/>
      <c r="K221" s="101"/>
      <c r="L221" s="73">
        <f t="shared" si="17"/>
        <v>0</v>
      </c>
      <c r="M221" s="102"/>
      <c r="N221" s="101"/>
      <c r="O221" s="101"/>
      <c r="P221" s="101"/>
      <c r="Q221" s="101"/>
      <c r="R221" s="101"/>
      <c r="S221" s="101"/>
      <c r="T221" s="101"/>
      <c r="U221" s="101"/>
      <c r="V221" s="109">
        <f t="shared" si="18"/>
        <v>0</v>
      </c>
      <c r="W221" s="111"/>
      <c r="X221"/>
      <c r="Y221"/>
      <c r="Z221"/>
      <c r="AB221"/>
      <c r="AC221"/>
      <c r="AD221"/>
      <c r="AE221"/>
      <c r="AF221"/>
    </row>
    <row r="222" spans="1:32">
      <c r="A222" s="99">
        <f t="shared" si="16"/>
        <v>219</v>
      </c>
      <c r="B222" s="73">
        <f t="shared" si="19"/>
        <v>0</v>
      </c>
      <c r="C222" s="100" t="s">
        <v>700</v>
      </c>
      <c r="D222"/>
      <c r="E222"/>
      <c r="F222" s="101"/>
      <c r="H222" s="101"/>
      <c r="I222" s="101"/>
      <c r="J222" s="101"/>
      <c r="K222" s="101"/>
      <c r="L222" s="73">
        <f t="shared" si="17"/>
        <v>0</v>
      </c>
      <c r="M222" s="102"/>
      <c r="N222" s="101"/>
      <c r="O222" s="101"/>
      <c r="P222" s="101"/>
      <c r="Q222" s="101"/>
      <c r="R222" s="101"/>
      <c r="S222" s="101"/>
      <c r="T222" s="101"/>
      <c r="U222" s="101"/>
      <c r="V222" s="109">
        <f t="shared" si="18"/>
        <v>0</v>
      </c>
      <c r="W222" s="111"/>
      <c r="X222"/>
      <c r="Y222"/>
      <c r="Z222"/>
      <c r="AB222"/>
      <c r="AC222"/>
      <c r="AD222"/>
      <c r="AE222"/>
      <c r="AF222"/>
    </row>
    <row r="223" spans="1:32">
      <c r="A223" s="99">
        <f t="shared" si="16"/>
        <v>220</v>
      </c>
      <c r="B223" s="73">
        <f t="shared" si="19"/>
        <v>0</v>
      </c>
      <c r="C223" s="100" t="s">
        <v>703</v>
      </c>
      <c r="D223"/>
      <c r="E223"/>
      <c r="F223" s="101"/>
      <c r="H223" s="101"/>
      <c r="I223" s="101"/>
      <c r="J223" s="101"/>
      <c r="K223" s="101"/>
      <c r="L223" s="73">
        <f t="shared" si="17"/>
        <v>0</v>
      </c>
      <c r="M223" s="102"/>
      <c r="N223" s="101"/>
      <c r="O223" s="101"/>
      <c r="P223" s="101"/>
      <c r="Q223" s="101"/>
      <c r="R223" s="101"/>
      <c r="S223" s="101"/>
      <c r="T223" s="101"/>
      <c r="U223" s="101"/>
      <c r="V223" s="109">
        <f t="shared" si="18"/>
        <v>0</v>
      </c>
      <c r="W223" s="111"/>
      <c r="X223"/>
      <c r="Y223"/>
      <c r="Z223"/>
      <c r="AB223"/>
      <c r="AC223"/>
      <c r="AD223"/>
      <c r="AE223"/>
      <c r="AF223"/>
    </row>
    <row r="224" spans="1:32">
      <c r="A224" s="99">
        <f t="shared" si="16"/>
        <v>221</v>
      </c>
      <c r="B224" s="73">
        <f t="shared" si="19"/>
        <v>0</v>
      </c>
      <c r="C224" s="100" t="s">
        <v>338</v>
      </c>
      <c r="D224"/>
      <c r="E224"/>
      <c r="F224" s="101"/>
      <c r="H224" s="101"/>
      <c r="I224" s="101"/>
      <c r="J224" s="101"/>
      <c r="K224" s="101"/>
      <c r="L224" s="73">
        <f t="shared" si="17"/>
        <v>0</v>
      </c>
      <c r="M224" s="102"/>
      <c r="N224" s="101"/>
      <c r="O224" s="101"/>
      <c r="P224" s="101"/>
      <c r="Q224" s="101"/>
      <c r="R224" s="101"/>
      <c r="S224" s="101"/>
      <c r="T224" s="101"/>
      <c r="U224" s="101"/>
      <c r="V224" s="109">
        <f t="shared" si="18"/>
        <v>0</v>
      </c>
      <c r="W224" s="111"/>
      <c r="X224"/>
      <c r="Y224"/>
      <c r="Z224"/>
      <c r="AB224"/>
      <c r="AC224"/>
      <c r="AD224"/>
      <c r="AE224"/>
      <c r="AF224"/>
    </row>
    <row r="225" spans="1:32">
      <c r="A225" s="99">
        <f t="shared" si="16"/>
        <v>222</v>
      </c>
      <c r="B225" s="73">
        <f t="shared" si="19"/>
        <v>0</v>
      </c>
      <c r="C225" s="100" t="s">
        <v>410</v>
      </c>
      <c r="D225"/>
      <c r="E225"/>
      <c r="F225" s="101"/>
      <c r="H225" s="101"/>
      <c r="I225" s="101"/>
      <c r="J225" s="101"/>
      <c r="K225" s="101"/>
      <c r="L225" s="73">
        <f t="shared" si="17"/>
        <v>0</v>
      </c>
      <c r="M225" s="102"/>
      <c r="N225" s="101"/>
      <c r="O225" s="101"/>
      <c r="P225" s="101"/>
      <c r="Q225" s="101"/>
      <c r="R225" s="101"/>
      <c r="S225" s="101"/>
      <c r="T225" s="101"/>
      <c r="U225" s="101"/>
      <c r="V225" s="109">
        <f t="shared" si="18"/>
        <v>0</v>
      </c>
      <c r="W225" s="111"/>
      <c r="X225"/>
      <c r="Y225"/>
      <c r="Z225"/>
      <c r="AB225"/>
      <c r="AC225"/>
      <c r="AD225"/>
      <c r="AE225"/>
      <c r="AF225"/>
    </row>
    <row r="226" spans="1:32">
      <c r="A226" s="99">
        <f t="shared" si="16"/>
        <v>223</v>
      </c>
      <c r="B226" s="73">
        <f t="shared" si="19"/>
        <v>0</v>
      </c>
      <c r="C226" s="100" t="s">
        <v>706</v>
      </c>
      <c r="D226"/>
      <c r="E226"/>
      <c r="F226" s="101"/>
      <c r="H226" s="101"/>
      <c r="I226" s="101"/>
      <c r="J226" s="101"/>
      <c r="K226" s="101"/>
      <c r="L226" s="73">
        <f t="shared" si="17"/>
        <v>0</v>
      </c>
      <c r="M226" s="102"/>
      <c r="N226" s="101"/>
      <c r="O226" s="101"/>
      <c r="P226" s="101"/>
      <c r="Q226" s="101"/>
      <c r="R226" s="101"/>
      <c r="S226" s="101"/>
      <c r="T226" s="101"/>
      <c r="U226" s="101"/>
      <c r="V226" s="109">
        <f t="shared" si="18"/>
        <v>0</v>
      </c>
      <c r="W226" s="111"/>
      <c r="X226"/>
      <c r="Y226"/>
      <c r="Z226"/>
      <c r="AB226"/>
      <c r="AC226"/>
      <c r="AD226"/>
      <c r="AE226"/>
      <c r="AF226"/>
    </row>
    <row r="227" spans="1:32">
      <c r="A227" s="99">
        <f t="shared" si="16"/>
        <v>224</v>
      </c>
      <c r="B227" s="73">
        <f t="shared" si="19"/>
        <v>0</v>
      </c>
      <c r="C227" s="100" t="s">
        <v>300</v>
      </c>
      <c r="D227"/>
      <c r="E227"/>
      <c r="F227" s="101"/>
      <c r="H227" s="101"/>
      <c r="I227" s="101"/>
      <c r="J227" s="101"/>
      <c r="K227" s="101"/>
      <c r="L227" s="73">
        <f t="shared" si="17"/>
        <v>0</v>
      </c>
      <c r="M227" s="102"/>
      <c r="N227" s="101"/>
      <c r="O227" s="101"/>
      <c r="P227" s="101"/>
      <c r="Q227" s="101"/>
      <c r="R227" s="101"/>
      <c r="S227" s="101"/>
      <c r="T227" s="101"/>
      <c r="U227" s="101"/>
      <c r="V227" s="109">
        <f t="shared" si="18"/>
        <v>0</v>
      </c>
      <c r="W227" s="111"/>
      <c r="X227"/>
      <c r="Y227"/>
      <c r="Z227"/>
      <c r="AB227"/>
      <c r="AC227"/>
      <c r="AD227"/>
      <c r="AE227"/>
      <c r="AF227"/>
    </row>
    <row r="228" spans="1:32">
      <c r="A228" s="99">
        <f t="shared" si="16"/>
        <v>225</v>
      </c>
      <c r="B228" s="73">
        <f t="shared" si="19"/>
        <v>0</v>
      </c>
      <c r="C228" s="100" t="s">
        <v>708</v>
      </c>
      <c r="D228"/>
      <c r="E228"/>
      <c r="F228" s="101"/>
      <c r="H228" s="101"/>
      <c r="I228" s="101"/>
      <c r="J228" s="101"/>
      <c r="K228" s="101"/>
      <c r="L228" s="73">
        <f t="shared" si="17"/>
        <v>0</v>
      </c>
      <c r="M228" s="102"/>
      <c r="N228" s="101"/>
      <c r="O228" s="101"/>
      <c r="P228" s="101"/>
      <c r="Q228" s="101"/>
      <c r="R228" s="101"/>
      <c r="S228" s="101"/>
      <c r="T228" s="101"/>
      <c r="U228" s="101"/>
      <c r="V228" s="109">
        <f t="shared" si="18"/>
        <v>0</v>
      </c>
      <c r="W228" s="111"/>
      <c r="X228"/>
      <c r="Y228"/>
      <c r="Z228"/>
      <c r="AB228"/>
      <c r="AC228"/>
      <c r="AD228"/>
      <c r="AE228"/>
      <c r="AF228"/>
    </row>
    <row r="229" spans="1:32">
      <c r="A229" s="99">
        <f t="shared" si="16"/>
        <v>226</v>
      </c>
      <c r="B229" s="73">
        <f t="shared" si="19"/>
        <v>0</v>
      </c>
      <c r="C229" s="100" t="s">
        <v>710</v>
      </c>
      <c r="D229"/>
      <c r="E229"/>
      <c r="F229" s="101"/>
      <c r="H229" s="101"/>
      <c r="I229" s="101"/>
      <c r="J229" s="101"/>
      <c r="K229" s="101"/>
      <c r="L229" s="73">
        <f t="shared" si="17"/>
        <v>0</v>
      </c>
      <c r="M229" s="102"/>
      <c r="N229" s="101"/>
      <c r="O229" s="101"/>
      <c r="P229" s="101"/>
      <c r="Q229" s="101"/>
      <c r="R229" s="101"/>
      <c r="S229" s="101"/>
      <c r="T229" s="101"/>
      <c r="U229" s="101"/>
      <c r="V229" s="109">
        <f t="shared" si="18"/>
        <v>0</v>
      </c>
      <c r="W229" s="111"/>
      <c r="X229"/>
      <c r="Y229"/>
      <c r="Z229"/>
      <c r="AB229"/>
      <c r="AC229"/>
      <c r="AD229"/>
      <c r="AE229"/>
      <c r="AF229"/>
    </row>
    <row r="230" spans="1:32">
      <c r="A230" s="99">
        <f t="shared" si="16"/>
        <v>227</v>
      </c>
      <c r="B230" s="73">
        <f t="shared" si="19"/>
        <v>0</v>
      </c>
      <c r="C230" s="100" t="s">
        <v>712</v>
      </c>
      <c r="D230"/>
      <c r="E230"/>
      <c r="F230" s="101"/>
      <c r="H230" s="101"/>
      <c r="I230" s="101"/>
      <c r="J230" s="101"/>
      <c r="K230" s="101"/>
      <c r="L230" s="73">
        <f t="shared" si="17"/>
        <v>0</v>
      </c>
      <c r="M230" s="102"/>
      <c r="N230" s="101"/>
      <c r="O230" s="101"/>
      <c r="P230" s="101"/>
      <c r="Q230" s="101"/>
      <c r="R230" s="101"/>
      <c r="S230" s="101"/>
      <c r="T230" s="101"/>
      <c r="U230" s="101"/>
      <c r="V230" s="109">
        <f t="shared" si="18"/>
        <v>0</v>
      </c>
      <c r="W230" s="111"/>
      <c r="X230"/>
      <c r="Y230"/>
      <c r="Z230"/>
      <c r="AB230"/>
      <c r="AC230"/>
      <c r="AD230"/>
      <c r="AE230"/>
      <c r="AF230"/>
    </row>
    <row r="231" spans="1:32">
      <c r="A231" s="99">
        <f t="shared" si="16"/>
        <v>228</v>
      </c>
      <c r="B231" s="73">
        <f t="shared" si="19"/>
        <v>0</v>
      </c>
      <c r="C231" s="100" t="s">
        <v>714</v>
      </c>
      <c r="D231"/>
      <c r="E231"/>
      <c r="F231" s="101"/>
      <c r="H231" s="101"/>
      <c r="I231" s="101"/>
      <c r="J231" s="101"/>
      <c r="K231" s="101"/>
      <c r="L231" s="73">
        <f t="shared" si="17"/>
        <v>0</v>
      </c>
      <c r="M231" s="102"/>
      <c r="N231" s="101"/>
      <c r="O231" s="101"/>
      <c r="P231" s="101"/>
      <c r="Q231" s="101"/>
      <c r="R231" s="101"/>
      <c r="S231" s="101"/>
      <c r="T231" s="101"/>
      <c r="U231" s="101"/>
      <c r="V231" s="109">
        <f t="shared" si="18"/>
        <v>0</v>
      </c>
      <c r="W231" s="111"/>
      <c r="X231"/>
      <c r="Y231"/>
      <c r="Z231"/>
      <c r="AB231"/>
      <c r="AC231"/>
      <c r="AD231"/>
      <c r="AE231"/>
      <c r="AF231"/>
    </row>
    <row r="232" spans="1:32">
      <c r="A232" s="99">
        <f t="shared" si="16"/>
        <v>229</v>
      </c>
      <c r="B232" s="73">
        <f t="shared" si="19"/>
        <v>0</v>
      </c>
      <c r="C232" s="100" t="s">
        <v>716</v>
      </c>
      <c r="D232"/>
      <c r="E232"/>
      <c r="F232" s="101"/>
      <c r="H232" s="101"/>
      <c r="I232" s="101"/>
      <c r="J232" s="101"/>
      <c r="K232" s="101"/>
      <c r="L232" s="73">
        <f t="shared" si="17"/>
        <v>0</v>
      </c>
      <c r="M232" s="102"/>
      <c r="N232" s="101"/>
      <c r="O232" s="101"/>
      <c r="P232" s="101"/>
      <c r="Q232" s="101"/>
      <c r="R232" s="101"/>
      <c r="S232" s="101"/>
      <c r="T232" s="101"/>
      <c r="U232" s="101"/>
      <c r="V232" s="109">
        <f t="shared" si="18"/>
        <v>0</v>
      </c>
      <c r="W232" s="111"/>
      <c r="X232"/>
      <c r="Y232"/>
      <c r="Z232"/>
      <c r="AB232"/>
      <c r="AC232"/>
      <c r="AD232"/>
      <c r="AE232"/>
      <c r="AF232"/>
    </row>
    <row r="233" spans="1:32">
      <c r="A233" s="99">
        <f t="shared" si="16"/>
        <v>230</v>
      </c>
      <c r="B233" s="73">
        <f t="shared" si="19"/>
        <v>0</v>
      </c>
      <c r="C233" s="100" t="s">
        <v>719</v>
      </c>
      <c r="D233"/>
      <c r="E233"/>
      <c r="F233" s="101"/>
      <c r="H233" s="101"/>
      <c r="I233" s="101"/>
      <c r="J233" s="101"/>
      <c r="K233" s="101"/>
      <c r="L233" s="73">
        <f t="shared" si="17"/>
        <v>0</v>
      </c>
      <c r="M233" s="102"/>
      <c r="N233" s="101"/>
      <c r="O233" s="101"/>
      <c r="P233" s="101"/>
      <c r="Q233" s="101"/>
      <c r="R233" s="101"/>
      <c r="S233" s="101"/>
      <c r="T233" s="101"/>
      <c r="U233" s="101"/>
      <c r="V233" s="109">
        <f t="shared" si="18"/>
        <v>0</v>
      </c>
      <c r="W233" s="111"/>
      <c r="X233"/>
      <c r="Y233"/>
      <c r="Z233"/>
      <c r="AB233"/>
      <c r="AC233"/>
      <c r="AD233"/>
      <c r="AE233"/>
      <c r="AF233"/>
    </row>
    <row r="234" spans="1:32">
      <c r="A234" s="99">
        <f t="shared" si="16"/>
        <v>231</v>
      </c>
      <c r="B234" s="73">
        <f t="shared" si="19"/>
        <v>0</v>
      </c>
      <c r="C234" s="100" t="s">
        <v>720</v>
      </c>
      <c r="D234"/>
      <c r="E234"/>
      <c r="F234" s="101"/>
      <c r="H234" s="101"/>
      <c r="I234" s="101"/>
      <c r="J234" s="101"/>
      <c r="K234" s="101"/>
      <c r="L234" s="73">
        <f t="shared" si="17"/>
        <v>0</v>
      </c>
      <c r="M234" s="102"/>
      <c r="N234" s="101"/>
      <c r="O234" s="101"/>
      <c r="P234" s="101"/>
      <c r="Q234" s="101"/>
      <c r="R234" s="101"/>
      <c r="S234" s="101"/>
      <c r="T234" s="101"/>
      <c r="U234" s="101"/>
      <c r="V234" s="109">
        <f t="shared" si="18"/>
        <v>0</v>
      </c>
      <c r="W234" s="111"/>
      <c r="X234"/>
      <c r="Y234"/>
      <c r="Z234"/>
      <c r="AB234"/>
      <c r="AC234"/>
      <c r="AD234"/>
      <c r="AE234"/>
      <c r="AF234"/>
    </row>
    <row r="235" spans="1:32">
      <c r="A235" s="99">
        <f t="shared" si="16"/>
        <v>232</v>
      </c>
      <c r="B235" s="73">
        <f t="shared" si="19"/>
        <v>0</v>
      </c>
      <c r="C235" s="100" t="s">
        <v>727</v>
      </c>
      <c r="D235"/>
      <c r="E235"/>
      <c r="F235" s="101"/>
      <c r="H235" s="101"/>
      <c r="I235" s="101"/>
      <c r="J235" s="101"/>
      <c r="K235" s="101"/>
      <c r="L235" s="73">
        <f t="shared" si="17"/>
        <v>0</v>
      </c>
      <c r="M235" s="102"/>
      <c r="N235" s="101"/>
      <c r="O235" s="101"/>
      <c r="P235" s="101"/>
      <c r="Q235" s="101"/>
      <c r="R235" s="101"/>
      <c r="S235" s="101"/>
      <c r="T235" s="101"/>
      <c r="U235" s="101"/>
      <c r="V235" s="109">
        <f t="shared" si="18"/>
        <v>0</v>
      </c>
      <c r="W235" s="111"/>
      <c r="X235"/>
      <c r="Y235"/>
      <c r="Z235"/>
      <c r="AB235"/>
      <c r="AC235"/>
      <c r="AD235"/>
      <c r="AE235"/>
      <c r="AF235"/>
    </row>
    <row r="236" spans="1:32">
      <c r="A236" s="99">
        <f t="shared" si="16"/>
        <v>233</v>
      </c>
      <c r="B236" s="73">
        <f t="shared" si="19"/>
        <v>0</v>
      </c>
      <c r="C236" s="100" t="s">
        <v>1507</v>
      </c>
      <c r="D236"/>
      <c r="E236"/>
      <c r="F236" s="101"/>
      <c r="H236" s="101"/>
      <c r="I236" s="101"/>
      <c r="J236" s="101"/>
      <c r="K236" s="101"/>
      <c r="L236" s="73">
        <f t="shared" si="17"/>
        <v>0</v>
      </c>
      <c r="M236" s="102"/>
      <c r="N236" s="101"/>
      <c r="O236" s="101"/>
      <c r="P236" s="101"/>
      <c r="Q236" s="101"/>
      <c r="R236" s="101"/>
      <c r="S236" s="101"/>
      <c r="T236" s="101"/>
      <c r="U236" s="101"/>
      <c r="V236" s="109">
        <f t="shared" si="18"/>
        <v>0</v>
      </c>
      <c r="W236" s="111"/>
      <c r="X236"/>
      <c r="Y236"/>
      <c r="Z236"/>
      <c r="AB236"/>
      <c r="AC236"/>
      <c r="AD236"/>
      <c r="AE236"/>
      <c r="AF236"/>
    </row>
    <row r="237" spans="1:32">
      <c r="A237" s="99">
        <f t="shared" si="16"/>
        <v>234</v>
      </c>
      <c r="B237" s="73">
        <f t="shared" si="19"/>
        <v>0</v>
      </c>
      <c r="C237" s="100" t="s">
        <v>730</v>
      </c>
      <c r="D237"/>
      <c r="E237"/>
      <c r="F237" s="101"/>
      <c r="H237" s="101"/>
      <c r="I237" s="101"/>
      <c r="J237" s="101"/>
      <c r="K237" s="101"/>
      <c r="L237" s="73">
        <f t="shared" si="17"/>
        <v>0</v>
      </c>
      <c r="M237" s="102"/>
      <c r="N237" s="101"/>
      <c r="O237" s="101"/>
      <c r="P237" s="101"/>
      <c r="Q237" s="101"/>
      <c r="R237" s="101"/>
      <c r="S237" s="101"/>
      <c r="T237" s="101"/>
      <c r="U237" s="101"/>
      <c r="V237" s="109">
        <f t="shared" si="18"/>
        <v>0</v>
      </c>
      <c r="W237" s="111"/>
      <c r="X237"/>
      <c r="Y237"/>
      <c r="Z237"/>
      <c r="AB237"/>
      <c r="AC237"/>
      <c r="AD237"/>
      <c r="AE237"/>
      <c r="AF237"/>
    </row>
    <row r="238" spans="1:32">
      <c r="A238" s="99">
        <f t="shared" si="16"/>
        <v>235</v>
      </c>
      <c r="B238" s="73">
        <f t="shared" si="19"/>
        <v>0</v>
      </c>
      <c r="C238" s="100" t="s">
        <v>737</v>
      </c>
      <c r="D238"/>
      <c r="E238"/>
      <c r="F238" s="101"/>
      <c r="H238" s="101"/>
      <c r="I238" s="101"/>
      <c r="J238" s="101"/>
      <c r="K238" s="101"/>
      <c r="L238" s="73">
        <f t="shared" si="17"/>
        <v>0</v>
      </c>
      <c r="M238" s="102"/>
      <c r="N238" s="101"/>
      <c r="O238" s="101"/>
      <c r="P238" s="101"/>
      <c r="Q238" s="101"/>
      <c r="R238" s="101"/>
      <c r="S238" s="101"/>
      <c r="T238" s="101"/>
      <c r="U238" s="101"/>
      <c r="V238" s="109">
        <f t="shared" si="18"/>
        <v>0</v>
      </c>
      <c r="W238" s="111"/>
      <c r="X238"/>
      <c r="Y238"/>
      <c r="Z238"/>
      <c r="AB238"/>
      <c r="AC238"/>
      <c r="AD238"/>
      <c r="AE238"/>
      <c r="AF238"/>
    </row>
    <row r="239" spans="1:32">
      <c r="A239" s="99">
        <f t="shared" si="16"/>
        <v>236</v>
      </c>
      <c r="B239" s="73">
        <f t="shared" si="19"/>
        <v>0</v>
      </c>
      <c r="C239" s="100" t="s">
        <v>740</v>
      </c>
      <c r="D239"/>
      <c r="E239"/>
      <c r="F239" s="101"/>
      <c r="H239" s="101"/>
      <c r="I239" s="101"/>
      <c r="J239" s="101"/>
      <c r="K239" s="101"/>
      <c r="L239" s="73">
        <f t="shared" si="17"/>
        <v>0</v>
      </c>
      <c r="M239" s="102"/>
      <c r="N239" s="101"/>
      <c r="O239" s="101"/>
      <c r="P239" s="101"/>
      <c r="Q239" s="101"/>
      <c r="R239" s="101"/>
      <c r="S239" s="101"/>
      <c r="T239" s="101"/>
      <c r="U239" s="101"/>
      <c r="V239" s="109">
        <f t="shared" si="18"/>
        <v>0</v>
      </c>
      <c r="W239" s="111"/>
      <c r="X239"/>
      <c r="Y239"/>
      <c r="Z239"/>
      <c r="AB239"/>
      <c r="AC239"/>
      <c r="AD239"/>
      <c r="AE239"/>
      <c r="AF239"/>
    </row>
    <row r="240" spans="1:32">
      <c r="A240" s="99">
        <f t="shared" si="16"/>
        <v>237</v>
      </c>
      <c r="B240" s="73">
        <f t="shared" si="19"/>
        <v>0</v>
      </c>
      <c r="C240" s="100" t="s">
        <v>742</v>
      </c>
      <c r="D240"/>
      <c r="E240"/>
      <c r="F240" s="101"/>
      <c r="H240" s="101"/>
      <c r="I240" s="101"/>
      <c r="J240" s="101"/>
      <c r="K240" s="101"/>
      <c r="L240" s="73">
        <f t="shared" si="17"/>
        <v>0</v>
      </c>
      <c r="M240" s="102"/>
      <c r="N240" s="101"/>
      <c r="O240" s="101"/>
      <c r="P240" s="101"/>
      <c r="Q240" s="101"/>
      <c r="R240" s="101"/>
      <c r="S240" s="101"/>
      <c r="T240" s="101"/>
      <c r="U240" s="101"/>
      <c r="V240" s="109">
        <f t="shared" si="18"/>
        <v>0</v>
      </c>
      <c r="W240" s="111"/>
      <c r="X240"/>
      <c r="Y240"/>
      <c r="Z240"/>
      <c r="AB240"/>
      <c r="AC240"/>
      <c r="AD240"/>
      <c r="AE240"/>
      <c r="AF240"/>
    </row>
    <row r="241" spans="1:32">
      <c r="A241" s="99">
        <f t="shared" si="16"/>
        <v>238</v>
      </c>
      <c r="B241" s="73">
        <f t="shared" si="19"/>
        <v>0</v>
      </c>
      <c r="C241" s="100" t="s">
        <v>456</v>
      </c>
      <c r="D241"/>
      <c r="E241"/>
      <c r="F241" s="101"/>
      <c r="H241" s="101"/>
      <c r="I241" s="101"/>
      <c r="J241" s="101"/>
      <c r="K241" s="101"/>
      <c r="L241" s="73">
        <f t="shared" si="17"/>
        <v>0</v>
      </c>
      <c r="M241" s="102"/>
      <c r="N241" s="101"/>
      <c r="O241" s="101"/>
      <c r="P241" s="101"/>
      <c r="Q241" s="101"/>
      <c r="R241" s="101"/>
      <c r="S241" s="101"/>
      <c r="T241" s="101"/>
      <c r="U241" s="101"/>
      <c r="V241" s="109">
        <f t="shared" si="18"/>
        <v>0</v>
      </c>
      <c r="W241" s="111"/>
      <c r="X241"/>
      <c r="Y241"/>
      <c r="Z241"/>
      <c r="AB241"/>
      <c r="AC241"/>
      <c r="AD241"/>
      <c r="AE241"/>
      <c r="AF241"/>
    </row>
    <row r="242" spans="1:32">
      <c r="A242" s="99">
        <f t="shared" si="16"/>
        <v>239</v>
      </c>
      <c r="B242" s="73">
        <f t="shared" si="19"/>
        <v>0</v>
      </c>
      <c r="C242" s="100" t="s">
        <v>748</v>
      </c>
      <c r="D242"/>
      <c r="E242"/>
      <c r="F242" s="101"/>
      <c r="H242" s="101"/>
      <c r="I242" s="101"/>
      <c r="J242" s="101"/>
      <c r="K242" s="101"/>
      <c r="L242" s="73">
        <f t="shared" si="17"/>
        <v>0</v>
      </c>
      <c r="M242" s="102"/>
      <c r="N242" s="101"/>
      <c r="O242" s="101"/>
      <c r="P242" s="101"/>
      <c r="Q242" s="101"/>
      <c r="R242" s="101"/>
      <c r="S242" s="101"/>
      <c r="T242" s="101"/>
      <c r="U242" s="101"/>
      <c r="V242" s="109">
        <f t="shared" si="18"/>
        <v>0</v>
      </c>
      <c r="W242" s="111"/>
      <c r="X242"/>
      <c r="Y242"/>
      <c r="Z242"/>
      <c r="AB242"/>
      <c r="AC242"/>
      <c r="AD242"/>
      <c r="AE242"/>
      <c r="AF242"/>
    </row>
    <row r="243" spans="1:32">
      <c r="A243" s="99">
        <f t="shared" si="16"/>
        <v>240</v>
      </c>
      <c r="B243" s="73">
        <f t="shared" si="19"/>
        <v>0</v>
      </c>
      <c r="C243" s="100" t="s">
        <v>749</v>
      </c>
      <c r="D243"/>
      <c r="E243"/>
      <c r="F243" s="101"/>
      <c r="H243" s="101"/>
      <c r="I243" s="101"/>
      <c r="J243" s="101"/>
      <c r="K243" s="101"/>
      <c r="L243" s="73">
        <f t="shared" si="17"/>
        <v>0</v>
      </c>
      <c r="M243" s="102"/>
      <c r="N243" s="101"/>
      <c r="O243" s="101"/>
      <c r="P243" s="101"/>
      <c r="Q243" s="101"/>
      <c r="R243" s="101"/>
      <c r="S243" s="101"/>
      <c r="T243" s="101"/>
      <c r="U243" s="101"/>
      <c r="V243" s="109">
        <f t="shared" si="18"/>
        <v>0</v>
      </c>
      <c r="W243" s="111"/>
      <c r="X243"/>
      <c r="Y243"/>
      <c r="Z243"/>
      <c r="AB243"/>
      <c r="AC243"/>
      <c r="AD243"/>
      <c r="AE243"/>
      <c r="AF243"/>
    </row>
    <row r="244" spans="1:32">
      <c r="A244" s="99">
        <f t="shared" si="16"/>
        <v>241</v>
      </c>
      <c r="B244" s="73">
        <f t="shared" si="19"/>
        <v>0</v>
      </c>
      <c r="C244" s="100" t="s">
        <v>752</v>
      </c>
      <c r="D244"/>
      <c r="E244"/>
      <c r="F244" s="101"/>
      <c r="H244" s="101"/>
      <c r="I244" s="101"/>
      <c r="J244" s="101"/>
      <c r="K244" s="101"/>
      <c r="L244" s="73">
        <f t="shared" si="17"/>
        <v>0</v>
      </c>
      <c r="M244" s="102"/>
      <c r="N244" s="101"/>
      <c r="O244" s="101"/>
      <c r="P244" s="101"/>
      <c r="Q244" s="101"/>
      <c r="R244" s="101"/>
      <c r="S244" s="101"/>
      <c r="T244" s="101"/>
      <c r="U244" s="101"/>
      <c r="V244" s="109">
        <f t="shared" si="18"/>
        <v>0</v>
      </c>
      <c r="W244" s="111"/>
      <c r="X244"/>
      <c r="Y244"/>
      <c r="Z244"/>
      <c r="AB244"/>
      <c r="AC244"/>
      <c r="AD244"/>
      <c r="AE244"/>
      <c r="AF244"/>
    </row>
    <row r="245" spans="1:32">
      <c r="A245" s="99">
        <f t="shared" si="16"/>
        <v>242</v>
      </c>
      <c r="B245" s="73">
        <f t="shared" si="19"/>
        <v>0</v>
      </c>
      <c r="C245" s="100" t="s">
        <v>208</v>
      </c>
      <c r="D245"/>
      <c r="E245"/>
      <c r="F245" s="101"/>
      <c r="H245" s="101"/>
      <c r="I245" s="101"/>
      <c r="J245" s="101"/>
      <c r="K245" s="101"/>
      <c r="L245" s="73">
        <f t="shared" si="17"/>
        <v>0</v>
      </c>
      <c r="M245" s="102"/>
      <c r="N245" s="101"/>
      <c r="O245" s="101"/>
      <c r="P245" s="101"/>
      <c r="Q245" s="101"/>
      <c r="R245" s="101"/>
      <c r="S245" s="101"/>
      <c r="T245" s="101"/>
      <c r="U245" s="101"/>
      <c r="V245" s="109">
        <f t="shared" si="18"/>
        <v>0</v>
      </c>
      <c r="W245" s="111"/>
      <c r="X245"/>
      <c r="Y245"/>
      <c r="Z245"/>
      <c r="AB245"/>
      <c r="AC245"/>
      <c r="AD245"/>
      <c r="AE245"/>
      <c r="AF245"/>
    </row>
    <row r="246" spans="1:32">
      <c r="A246" s="99">
        <f t="shared" si="16"/>
        <v>243</v>
      </c>
      <c r="B246" s="73">
        <f t="shared" si="19"/>
        <v>0</v>
      </c>
      <c r="C246" s="74" t="s">
        <v>754</v>
      </c>
      <c r="D246"/>
      <c r="E246"/>
      <c r="F246" s="101"/>
      <c r="H246" s="101"/>
      <c r="I246" s="101"/>
      <c r="J246" s="101"/>
      <c r="K246" s="101"/>
      <c r="L246" s="73">
        <f t="shared" si="17"/>
        <v>0</v>
      </c>
      <c r="M246" s="102"/>
      <c r="N246" s="101"/>
      <c r="O246" s="101"/>
      <c r="P246" s="101"/>
      <c r="Q246" s="101"/>
      <c r="R246" s="101"/>
      <c r="S246" s="101"/>
      <c r="T246" s="101"/>
      <c r="U246" s="101"/>
      <c r="V246" s="109">
        <f t="shared" si="18"/>
        <v>0</v>
      </c>
      <c r="W246" s="111"/>
      <c r="X246"/>
      <c r="Y246"/>
      <c r="Z246"/>
      <c r="AB246"/>
      <c r="AC246"/>
      <c r="AD246"/>
      <c r="AE246"/>
      <c r="AF246"/>
    </row>
    <row r="247" spans="1:32">
      <c r="A247" s="99">
        <f t="shared" si="16"/>
        <v>244</v>
      </c>
      <c r="B247" s="73">
        <f t="shared" si="19"/>
        <v>0</v>
      </c>
      <c r="C247" s="100" t="s">
        <v>757</v>
      </c>
      <c r="D247"/>
      <c r="E247"/>
      <c r="F247" s="101"/>
      <c r="H247" s="101"/>
      <c r="I247" s="101"/>
      <c r="J247" s="101"/>
      <c r="K247" s="101"/>
      <c r="L247" s="73">
        <f t="shared" si="17"/>
        <v>0</v>
      </c>
      <c r="M247" s="102"/>
      <c r="N247" s="101"/>
      <c r="O247" s="101"/>
      <c r="P247" s="101"/>
      <c r="Q247" s="101"/>
      <c r="R247" s="101"/>
      <c r="S247" s="101"/>
      <c r="T247" s="101"/>
      <c r="U247" s="101"/>
      <c r="V247" s="109">
        <f t="shared" si="18"/>
        <v>0</v>
      </c>
      <c r="W247" s="111"/>
      <c r="X247"/>
      <c r="Y247"/>
      <c r="Z247"/>
      <c r="AB247"/>
      <c r="AC247"/>
      <c r="AD247"/>
      <c r="AE247"/>
      <c r="AF247"/>
    </row>
    <row r="248" spans="1:32">
      <c r="A248" s="99">
        <f t="shared" si="16"/>
        <v>245</v>
      </c>
      <c r="B248" s="73">
        <f t="shared" si="19"/>
        <v>0</v>
      </c>
      <c r="C248" s="100" t="s">
        <v>760</v>
      </c>
      <c r="D248"/>
      <c r="E248"/>
      <c r="F248" s="101"/>
      <c r="H248" s="101"/>
      <c r="I248" s="101"/>
      <c r="J248" s="101"/>
      <c r="K248" s="101"/>
      <c r="L248" s="73">
        <f t="shared" si="17"/>
        <v>0</v>
      </c>
      <c r="M248" s="102"/>
      <c r="N248" s="101"/>
      <c r="O248" s="101"/>
      <c r="P248" s="101"/>
      <c r="Q248" s="101"/>
      <c r="R248" s="101"/>
      <c r="S248" s="101"/>
      <c r="T248" s="101"/>
      <c r="U248" s="101"/>
      <c r="V248" s="109">
        <f t="shared" si="18"/>
        <v>0</v>
      </c>
      <c r="W248" s="111"/>
      <c r="X248"/>
      <c r="Y248"/>
      <c r="Z248"/>
      <c r="AB248"/>
      <c r="AC248"/>
      <c r="AD248"/>
      <c r="AE248"/>
      <c r="AF248"/>
    </row>
    <row r="249" spans="1:32">
      <c r="A249" s="99">
        <f t="shared" si="16"/>
        <v>246</v>
      </c>
      <c r="B249" s="73">
        <f t="shared" si="19"/>
        <v>0</v>
      </c>
      <c r="C249" s="100" t="s">
        <v>761</v>
      </c>
      <c r="D249"/>
      <c r="E249"/>
      <c r="F249" s="101"/>
      <c r="H249" s="101"/>
      <c r="I249" s="101"/>
      <c r="J249" s="101"/>
      <c r="K249" s="101"/>
      <c r="L249" s="73">
        <f t="shared" si="17"/>
        <v>0</v>
      </c>
      <c r="M249" s="102"/>
      <c r="N249" s="101"/>
      <c r="O249" s="101"/>
      <c r="P249" s="101"/>
      <c r="Q249" s="101"/>
      <c r="R249" s="101"/>
      <c r="S249" s="101"/>
      <c r="T249" s="101"/>
      <c r="U249" s="101"/>
      <c r="V249" s="109">
        <f t="shared" si="18"/>
        <v>0</v>
      </c>
      <c r="W249" s="111"/>
      <c r="X249"/>
      <c r="Y249"/>
      <c r="Z249"/>
      <c r="AB249"/>
      <c r="AC249"/>
      <c r="AD249"/>
      <c r="AE249"/>
      <c r="AF249"/>
    </row>
    <row r="250" spans="1:32">
      <c r="A250" s="99">
        <f t="shared" si="16"/>
        <v>247</v>
      </c>
      <c r="B250" s="73">
        <f t="shared" si="19"/>
        <v>0</v>
      </c>
      <c r="C250" s="100" t="s">
        <v>762</v>
      </c>
      <c r="D250"/>
      <c r="E250"/>
      <c r="F250" s="101"/>
      <c r="H250" s="101"/>
      <c r="I250" s="101"/>
      <c r="J250" s="101"/>
      <c r="K250" s="101"/>
      <c r="L250" s="73">
        <f t="shared" si="17"/>
        <v>0</v>
      </c>
      <c r="M250" s="102"/>
      <c r="N250" s="101"/>
      <c r="O250" s="101"/>
      <c r="P250" s="101"/>
      <c r="Q250" s="101"/>
      <c r="R250" s="101"/>
      <c r="S250" s="101"/>
      <c r="T250" s="101"/>
      <c r="U250" s="101"/>
      <c r="V250" s="109">
        <f t="shared" si="18"/>
        <v>0</v>
      </c>
      <c r="W250" s="111"/>
      <c r="X250"/>
      <c r="Y250"/>
      <c r="Z250"/>
      <c r="AB250"/>
      <c r="AC250"/>
      <c r="AD250"/>
      <c r="AE250"/>
      <c r="AF250"/>
    </row>
    <row r="251" spans="1:32">
      <c r="A251" s="99">
        <f t="shared" si="16"/>
        <v>248</v>
      </c>
      <c r="B251" s="73">
        <f t="shared" si="19"/>
        <v>0</v>
      </c>
      <c r="C251" s="100" t="s">
        <v>763</v>
      </c>
      <c r="D251"/>
      <c r="E251"/>
      <c r="F251" s="101"/>
      <c r="H251" s="101"/>
      <c r="I251" s="101"/>
      <c r="J251" s="101"/>
      <c r="K251" s="101"/>
      <c r="L251" s="73">
        <f t="shared" si="17"/>
        <v>0</v>
      </c>
      <c r="M251" s="102"/>
      <c r="N251" s="101"/>
      <c r="O251" s="101"/>
      <c r="P251" s="101"/>
      <c r="Q251" s="101"/>
      <c r="R251" s="101"/>
      <c r="S251" s="101"/>
      <c r="T251" s="101"/>
      <c r="U251" s="101"/>
      <c r="V251" s="109">
        <f t="shared" si="18"/>
        <v>0</v>
      </c>
      <c r="W251" s="111"/>
      <c r="X251"/>
      <c r="Y251"/>
      <c r="Z251"/>
      <c r="AB251"/>
      <c r="AC251"/>
      <c r="AD251"/>
      <c r="AE251"/>
      <c r="AF251"/>
    </row>
    <row r="252" spans="1:32">
      <c r="A252" s="99">
        <f t="shared" si="16"/>
        <v>249</v>
      </c>
      <c r="B252" s="73">
        <f t="shared" si="19"/>
        <v>0</v>
      </c>
      <c r="C252" s="100" t="s">
        <v>767</v>
      </c>
      <c r="D252"/>
      <c r="E252"/>
      <c r="F252" s="101"/>
      <c r="H252" s="101"/>
      <c r="I252" s="101"/>
      <c r="J252" s="101"/>
      <c r="K252" s="101"/>
      <c r="L252" s="73">
        <f t="shared" si="17"/>
        <v>0</v>
      </c>
      <c r="M252" s="102"/>
      <c r="N252" s="101"/>
      <c r="O252" s="101"/>
      <c r="P252" s="101"/>
      <c r="Q252" s="101"/>
      <c r="R252" s="101"/>
      <c r="S252" s="101"/>
      <c r="T252" s="101"/>
      <c r="U252" s="101"/>
      <c r="V252" s="109">
        <f t="shared" si="18"/>
        <v>0</v>
      </c>
      <c r="W252" s="111"/>
      <c r="X252"/>
      <c r="Y252"/>
      <c r="Z252"/>
      <c r="AB252"/>
      <c r="AC252"/>
      <c r="AD252"/>
      <c r="AE252"/>
      <c r="AF252"/>
    </row>
    <row r="253" spans="1:32">
      <c r="A253" s="99">
        <f t="shared" si="16"/>
        <v>250</v>
      </c>
      <c r="B253" s="73">
        <f t="shared" si="19"/>
        <v>0</v>
      </c>
      <c r="C253" s="74" t="s">
        <v>496</v>
      </c>
      <c r="D253"/>
      <c r="E253"/>
      <c r="F253" s="101"/>
      <c r="H253" s="101"/>
      <c r="I253" s="101"/>
      <c r="J253" s="101"/>
      <c r="K253" s="101"/>
      <c r="L253" s="73">
        <f t="shared" si="17"/>
        <v>0</v>
      </c>
      <c r="M253" s="102"/>
      <c r="N253" s="101"/>
      <c r="O253" s="101"/>
      <c r="P253" s="101"/>
      <c r="Q253" s="101"/>
      <c r="R253" s="101"/>
      <c r="S253" s="101"/>
      <c r="T253" s="101"/>
      <c r="U253" s="101"/>
      <c r="V253" s="109">
        <f t="shared" si="18"/>
        <v>0</v>
      </c>
      <c r="W253" s="111"/>
      <c r="X253"/>
      <c r="Y253"/>
      <c r="Z253"/>
      <c r="AB253"/>
      <c r="AC253"/>
      <c r="AD253"/>
      <c r="AE253"/>
      <c r="AF253"/>
    </row>
    <row r="254" spans="1:32">
      <c r="A254" s="99">
        <f t="shared" si="16"/>
        <v>251</v>
      </c>
      <c r="B254" s="73">
        <f t="shared" si="19"/>
        <v>0</v>
      </c>
      <c r="C254" s="100" t="s">
        <v>770</v>
      </c>
      <c r="D254"/>
      <c r="E254"/>
      <c r="F254" s="101"/>
      <c r="H254" s="101"/>
      <c r="I254" s="101"/>
      <c r="J254" s="101"/>
      <c r="K254" s="101"/>
      <c r="L254" s="73">
        <f t="shared" si="17"/>
        <v>0</v>
      </c>
      <c r="M254" s="102"/>
      <c r="N254" s="101"/>
      <c r="O254" s="101"/>
      <c r="P254" s="101"/>
      <c r="Q254" s="101"/>
      <c r="R254" s="101"/>
      <c r="S254" s="101"/>
      <c r="T254" s="101"/>
      <c r="U254" s="101"/>
      <c r="V254" s="109">
        <f t="shared" si="18"/>
        <v>0</v>
      </c>
      <c r="W254" s="111"/>
      <c r="X254"/>
      <c r="Y254"/>
      <c r="Z254"/>
      <c r="AB254"/>
      <c r="AC254"/>
      <c r="AD254"/>
      <c r="AE254"/>
      <c r="AF254"/>
    </row>
    <row r="255" spans="1:32">
      <c r="A255" s="99">
        <f t="shared" si="16"/>
        <v>252</v>
      </c>
      <c r="B255" s="73">
        <f t="shared" si="19"/>
        <v>0</v>
      </c>
      <c r="C255" s="100" t="s">
        <v>771</v>
      </c>
      <c r="D255"/>
      <c r="E255"/>
      <c r="F255" s="101"/>
      <c r="H255" s="101"/>
      <c r="I255" s="101"/>
      <c r="J255" s="101"/>
      <c r="K255" s="101"/>
      <c r="L255" s="73">
        <f t="shared" si="17"/>
        <v>0</v>
      </c>
      <c r="M255" s="102"/>
      <c r="N255" s="101"/>
      <c r="O255" s="101"/>
      <c r="P255" s="101"/>
      <c r="Q255" s="101"/>
      <c r="R255" s="101"/>
      <c r="S255" s="101"/>
      <c r="T255" s="101"/>
      <c r="U255" s="101"/>
      <c r="V255" s="109">
        <f t="shared" si="18"/>
        <v>0</v>
      </c>
      <c r="W255" s="111"/>
      <c r="X255"/>
      <c r="Y255"/>
      <c r="Z255"/>
      <c r="AB255"/>
      <c r="AC255"/>
      <c r="AD255"/>
      <c r="AE255"/>
      <c r="AF255"/>
    </row>
    <row r="256" spans="1:32">
      <c r="A256" s="99">
        <f t="shared" si="16"/>
        <v>253</v>
      </c>
      <c r="B256" s="73">
        <f t="shared" si="19"/>
        <v>0</v>
      </c>
      <c r="C256" s="100" t="s">
        <v>379</v>
      </c>
      <c r="D256"/>
      <c r="E256"/>
      <c r="F256" s="101"/>
      <c r="H256" s="101"/>
      <c r="I256" s="101"/>
      <c r="J256" s="101"/>
      <c r="K256" s="101"/>
      <c r="L256" s="73">
        <f t="shared" si="17"/>
        <v>0</v>
      </c>
      <c r="M256" s="102"/>
      <c r="N256" s="101"/>
      <c r="O256" s="101"/>
      <c r="P256" s="101"/>
      <c r="Q256" s="101"/>
      <c r="R256" s="101"/>
      <c r="S256" s="101"/>
      <c r="T256" s="101"/>
      <c r="U256" s="101"/>
      <c r="V256" s="109">
        <f t="shared" si="18"/>
        <v>0</v>
      </c>
      <c r="W256" s="111"/>
      <c r="X256"/>
      <c r="Y256"/>
      <c r="Z256"/>
      <c r="AB256"/>
      <c r="AC256"/>
      <c r="AD256"/>
      <c r="AE256"/>
      <c r="AF256"/>
    </row>
    <row r="257" spans="1:32">
      <c r="A257" s="99">
        <f t="shared" si="16"/>
        <v>254</v>
      </c>
      <c r="B257" s="73">
        <f t="shared" si="19"/>
        <v>0</v>
      </c>
      <c r="C257" s="74" t="s">
        <v>776</v>
      </c>
      <c r="D257"/>
      <c r="E257"/>
      <c r="F257" s="101"/>
      <c r="H257" s="101"/>
      <c r="I257" s="101"/>
      <c r="J257" s="101"/>
      <c r="K257" s="101"/>
      <c r="L257" s="73">
        <f t="shared" si="17"/>
        <v>0</v>
      </c>
      <c r="M257" s="102"/>
      <c r="N257" s="101"/>
      <c r="O257" s="101"/>
      <c r="P257" s="101"/>
      <c r="Q257" s="101"/>
      <c r="R257" s="101"/>
      <c r="S257" s="101"/>
      <c r="T257" s="101"/>
      <c r="U257" s="101"/>
      <c r="V257" s="109">
        <f t="shared" si="18"/>
        <v>0</v>
      </c>
      <c r="W257" s="111"/>
      <c r="X257"/>
      <c r="Y257"/>
      <c r="Z257"/>
      <c r="AB257"/>
      <c r="AC257"/>
      <c r="AD257"/>
      <c r="AE257"/>
      <c r="AF257"/>
    </row>
    <row r="258" spans="1:32">
      <c r="A258" s="99">
        <f t="shared" si="16"/>
        <v>255</v>
      </c>
      <c r="B258" s="73">
        <f t="shared" si="19"/>
        <v>0</v>
      </c>
      <c r="C258" s="100" t="s">
        <v>777</v>
      </c>
      <c r="D258"/>
      <c r="E258"/>
      <c r="F258" s="101"/>
      <c r="H258" s="101"/>
      <c r="I258" s="101"/>
      <c r="J258" s="101"/>
      <c r="K258" s="101"/>
      <c r="L258" s="73">
        <f t="shared" si="17"/>
        <v>0</v>
      </c>
      <c r="M258" s="102"/>
      <c r="N258" s="101"/>
      <c r="O258" s="101"/>
      <c r="P258" s="101"/>
      <c r="Q258" s="101"/>
      <c r="R258" s="101"/>
      <c r="S258" s="101"/>
      <c r="T258" s="101"/>
      <c r="U258" s="101"/>
      <c r="V258" s="109">
        <f t="shared" si="18"/>
        <v>0</v>
      </c>
      <c r="W258" s="111"/>
      <c r="X258"/>
      <c r="Y258"/>
      <c r="Z258"/>
      <c r="AB258"/>
      <c r="AC258"/>
      <c r="AD258"/>
      <c r="AE258"/>
      <c r="AF258"/>
    </row>
    <row r="259" spans="1:32">
      <c r="A259" s="99">
        <f t="shared" si="16"/>
        <v>256</v>
      </c>
      <c r="B259" s="73">
        <f t="shared" si="19"/>
        <v>0</v>
      </c>
      <c r="C259" s="100" t="s">
        <v>783</v>
      </c>
      <c r="D259"/>
      <c r="E259"/>
      <c r="F259" s="101"/>
      <c r="H259" s="101"/>
      <c r="I259" s="101"/>
      <c r="J259" s="101"/>
      <c r="K259" s="101"/>
      <c r="L259" s="73">
        <f t="shared" si="17"/>
        <v>0</v>
      </c>
      <c r="M259" s="102"/>
      <c r="N259" s="101"/>
      <c r="O259" s="101"/>
      <c r="P259" s="101"/>
      <c r="Q259" s="101"/>
      <c r="R259" s="101"/>
      <c r="S259" s="101"/>
      <c r="T259" s="101"/>
      <c r="U259" s="101"/>
      <c r="V259" s="109">
        <f t="shared" si="18"/>
        <v>0</v>
      </c>
      <c r="W259" s="111"/>
      <c r="X259"/>
      <c r="Y259"/>
      <c r="Z259"/>
      <c r="AB259"/>
      <c r="AC259"/>
      <c r="AD259"/>
      <c r="AE259"/>
      <c r="AF259"/>
    </row>
    <row r="260" spans="1:32">
      <c r="A260" s="99">
        <f t="shared" ref="A260:A323" si="20">ROW()-3</f>
        <v>257</v>
      </c>
      <c r="B260" s="73">
        <f t="shared" si="19"/>
        <v>0</v>
      </c>
      <c r="C260" s="100" t="s">
        <v>785</v>
      </c>
      <c r="D260"/>
      <c r="E260"/>
      <c r="F260" s="101"/>
      <c r="H260" s="101"/>
      <c r="I260" s="101"/>
      <c r="J260" s="101"/>
      <c r="K260" s="101"/>
      <c r="L260" s="73">
        <f t="shared" ref="L260:L323" si="21">SUM(D260:K260)</f>
        <v>0</v>
      </c>
      <c r="M260" s="102"/>
      <c r="N260" s="101"/>
      <c r="O260" s="101"/>
      <c r="P260" s="101"/>
      <c r="Q260" s="101"/>
      <c r="R260" s="101"/>
      <c r="S260" s="101"/>
      <c r="T260" s="101"/>
      <c r="U260" s="101"/>
      <c r="V260" s="109">
        <f t="shared" ref="V260:V323" si="22">(SUM(N260:U260))</f>
        <v>0</v>
      </c>
      <c r="W260" s="111"/>
      <c r="X260"/>
      <c r="Y260"/>
      <c r="Z260"/>
      <c r="AB260"/>
      <c r="AC260"/>
      <c r="AD260"/>
      <c r="AE260"/>
      <c r="AF260"/>
    </row>
    <row r="261" spans="1:32">
      <c r="A261" s="99">
        <f t="shared" si="20"/>
        <v>258</v>
      </c>
      <c r="B261" s="73">
        <f t="shared" si="19"/>
        <v>0</v>
      </c>
      <c r="C261" s="100" t="s">
        <v>298</v>
      </c>
      <c r="D261"/>
      <c r="E261"/>
      <c r="F261" s="101"/>
      <c r="H261" s="101"/>
      <c r="I261" s="101"/>
      <c r="J261" s="101"/>
      <c r="K261" s="101"/>
      <c r="L261" s="73">
        <f t="shared" si="21"/>
        <v>0</v>
      </c>
      <c r="M261" s="102"/>
      <c r="N261" s="101"/>
      <c r="O261" s="101"/>
      <c r="P261" s="101"/>
      <c r="Q261" s="101"/>
      <c r="R261" s="101"/>
      <c r="S261" s="101"/>
      <c r="T261" s="101"/>
      <c r="U261" s="101"/>
      <c r="V261" s="109">
        <f t="shared" si="22"/>
        <v>0</v>
      </c>
      <c r="W261" s="111"/>
      <c r="X261"/>
      <c r="Y261"/>
      <c r="Z261"/>
      <c r="AB261"/>
      <c r="AC261"/>
      <c r="AD261"/>
      <c r="AE261"/>
      <c r="AF261"/>
    </row>
    <row r="262" spans="1:32">
      <c r="A262" s="99">
        <f t="shared" si="20"/>
        <v>259</v>
      </c>
      <c r="B262" s="73">
        <f t="shared" si="19"/>
        <v>0</v>
      </c>
      <c r="C262" s="100" t="s">
        <v>405</v>
      </c>
      <c r="D262"/>
      <c r="E262"/>
      <c r="F262" s="101"/>
      <c r="H262" s="101"/>
      <c r="I262" s="101"/>
      <c r="J262" s="101"/>
      <c r="K262" s="101"/>
      <c r="L262" s="73">
        <f t="shared" si="21"/>
        <v>0</v>
      </c>
      <c r="M262" s="102"/>
      <c r="N262" s="101"/>
      <c r="O262" s="101"/>
      <c r="P262" s="101"/>
      <c r="Q262" s="101"/>
      <c r="R262" s="101"/>
      <c r="S262" s="101"/>
      <c r="T262" s="101"/>
      <c r="U262" s="101"/>
      <c r="V262" s="109">
        <f t="shared" si="22"/>
        <v>0</v>
      </c>
      <c r="W262" s="111"/>
      <c r="X262"/>
      <c r="Y262"/>
      <c r="Z262"/>
      <c r="AB262"/>
      <c r="AC262"/>
      <c r="AD262"/>
      <c r="AE262"/>
      <c r="AF262"/>
    </row>
    <row r="263" spans="1:32">
      <c r="A263" s="99">
        <f t="shared" si="20"/>
        <v>260</v>
      </c>
      <c r="B263" s="73">
        <f t="shared" si="19"/>
        <v>0</v>
      </c>
      <c r="C263" s="100" t="s">
        <v>203</v>
      </c>
      <c r="D263"/>
      <c r="E263"/>
      <c r="F263" s="101"/>
      <c r="H263" s="101"/>
      <c r="I263" s="101"/>
      <c r="J263" s="101"/>
      <c r="K263" s="101"/>
      <c r="L263" s="73">
        <f t="shared" si="21"/>
        <v>0</v>
      </c>
      <c r="M263" s="102"/>
      <c r="N263" s="101"/>
      <c r="O263" s="101"/>
      <c r="P263" s="101"/>
      <c r="Q263" s="101"/>
      <c r="R263" s="101"/>
      <c r="S263" s="101"/>
      <c r="T263" s="101"/>
      <c r="U263" s="101"/>
      <c r="V263" s="109">
        <f t="shared" si="22"/>
        <v>0</v>
      </c>
      <c r="W263" s="111"/>
      <c r="X263"/>
      <c r="Y263"/>
      <c r="Z263"/>
      <c r="AB263"/>
      <c r="AC263"/>
      <c r="AD263"/>
      <c r="AE263"/>
      <c r="AF263"/>
    </row>
    <row r="264" spans="1:32">
      <c r="A264" s="99">
        <f t="shared" si="20"/>
        <v>261</v>
      </c>
      <c r="B264" s="73">
        <f t="shared" si="19"/>
        <v>0</v>
      </c>
      <c r="C264" s="100" t="s">
        <v>788</v>
      </c>
      <c r="D264"/>
      <c r="E264"/>
      <c r="F264" s="101"/>
      <c r="H264" s="101"/>
      <c r="I264" s="101"/>
      <c r="J264" s="101"/>
      <c r="K264" s="101"/>
      <c r="L264" s="73">
        <f t="shared" si="21"/>
        <v>0</v>
      </c>
      <c r="M264" s="102"/>
      <c r="N264" s="101"/>
      <c r="O264" s="101"/>
      <c r="P264" s="101"/>
      <c r="Q264" s="101"/>
      <c r="R264" s="101"/>
      <c r="S264" s="101"/>
      <c r="T264" s="101"/>
      <c r="U264" s="101"/>
      <c r="V264" s="109">
        <f t="shared" si="22"/>
        <v>0</v>
      </c>
      <c r="W264" s="111"/>
      <c r="X264"/>
      <c r="Y264"/>
      <c r="Z264"/>
      <c r="AB264"/>
      <c r="AC264"/>
      <c r="AD264"/>
      <c r="AE264"/>
      <c r="AF264"/>
    </row>
    <row r="265" spans="1:32">
      <c r="A265" s="99">
        <f t="shared" si="20"/>
        <v>262</v>
      </c>
      <c r="B265" s="73">
        <f t="shared" si="19"/>
        <v>0</v>
      </c>
      <c r="C265" s="100" t="s">
        <v>440</v>
      </c>
      <c r="D265"/>
      <c r="E265"/>
      <c r="F265" s="101"/>
      <c r="H265" s="101"/>
      <c r="I265" s="101"/>
      <c r="J265" s="101"/>
      <c r="K265" s="101"/>
      <c r="L265" s="73">
        <f t="shared" si="21"/>
        <v>0</v>
      </c>
      <c r="M265" s="102"/>
      <c r="N265" s="101"/>
      <c r="O265" s="101"/>
      <c r="P265" s="101"/>
      <c r="Q265" s="101"/>
      <c r="R265" s="101"/>
      <c r="S265" s="101"/>
      <c r="T265" s="101"/>
      <c r="U265" s="101"/>
      <c r="V265" s="109">
        <f t="shared" si="22"/>
        <v>0</v>
      </c>
      <c r="W265" s="111"/>
      <c r="X265"/>
      <c r="Y265"/>
      <c r="Z265"/>
      <c r="AB265"/>
      <c r="AC265"/>
      <c r="AD265"/>
      <c r="AE265"/>
      <c r="AF265"/>
    </row>
    <row r="266" spans="1:32">
      <c r="A266" s="99">
        <f t="shared" si="20"/>
        <v>263</v>
      </c>
      <c r="B266" s="73">
        <f t="shared" si="19"/>
        <v>0</v>
      </c>
      <c r="C266" s="100" t="s">
        <v>793</v>
      </c>
      <c r="D266"/>
      <c r="E266"/>
      <c r="F266" s="101"/>
      <c r="H266" s="101"/>
      <c r="I266" s="101"/>
      <c r="J266" s="101"/>
      <c r="K266" s="101"/>
      <c r="L266" s="73">
        <f t="shared" si="21"/>
        <v>0</v>
      </c>
      <c r="M266" s="102"/>
      <c r="N266" s="101"/>
      <c r="O266" s="101"/>
      <c r="P266" s="101"/>
      <c r="Q266" s="101"/>
      <c r="R266" s="101"/>
      <c r="S266" s="101"/>
      <c r="T266" s="101"/>
      <c r="U266" s="101"/>
      <c r="V266" s="109">
        <f t="shared" si="22"/>
        <v>0</v>
      </c>
      <c r="W266" s="111"/>
      <c r="X266"/>
      <c r="Y266"/>
      <c r="Z266"/>
      <c r="AB266"/>
      <c r="AC266"/>
      <c r="AD266"/>
      <c r="AE266"/>
      <c r="AF266"/>
    </row>
    <row r="267" spans="1:32">
      <c r="A267" s="99">
        <f t="shared" si="20"/>
        <v>264</v>
      </c>
      <c r="B267" s="73">
        <f t="shared" si="19"/>
        <v>0</v>
      </c>
      <c r="C267" s="100" t="s">
        <v>795</v>
      </c>
      <c r="D267"/>
      <c r="E267"/>
      <c r="F267" s="101"/>
      <c r="H267" s="101"/>
      <c r="I267" s="101"/>
      <c r="J267" s="101"/>
      <c r="K267" s="101"/>
      <c r="L267" s="73">
        <f t="shared" si="21"/>
        <v>0</v>
      </c>
      <c r="M267" s="102"/>
      <c r="N267" s="101"/>
      <c r="O267" s="101"/>
      <c r="P267" s="101"/>
      <c r="Q267" s="101"/>
      <c r="R267" s="101"/>
      <c r="S267" s="101"/>
      <c r="T267" s="101"/>
      <c r="U267" s="101"/>
      <c r="V267" s="109">
        <f t="shared" si="22"/>
        <v>0</v>
      </c>
      <c r="W267" s="111"/>
      <c r="X267"/>
      <c r="Y267"/>
      <c r="Z267"/>
      <c r="AB267"/>
      <c r="AC267"/>
      <c r="AD267"/>
      <c r="AE267"/>
      <c r="AF267"/>
    </row>
    <row r="268" spans="1:32">
      <c r="A268" s="99">
        <f t="shared" si="20"/>
        <v>265</v>
      </c>
      <c r="B268" s="73">
        <f t="shared" si="19"/>
        <v>0</v>
      </c>
      <c r="C268" s="100" t="s">
        <v>796</v>
      </c>
      <c r="D268"/>
      <c r="E268"/>
      <c r="F268" s="101"/>
      <c r="H268" s="101"/>
      <c r="I268" s="101"/>
      <c r="J268" s="101"/>
      <c r="K268" s="101"/>
      <c r="L268" s="73">
        <f t="shared" si="21"/>
        <v>0</v>
      </c>
      <c r="M268" s="102"/>
      <c r="N268" s="101"/>
      <c r="O268" s="101"/>
      <c r="P268" s="101"/>
      <c r="Q268" s="101"/>
      <c r="R268" s="101"/>
      <c r="S268" s="101"/>
      <c r="T268" s="101"/>
      <c r="U268" s="101"/>
      <c r="V268" s="109">
        <f t="shared" si="22"/>
        <v>0</v>
      </c>
      <c r="W268" s="111"/>
      <c r="X268"/>
      <c r="Y268"/>
      <c r="Z268"/>
      <c r="AB268"/>
      <c r="AC268"/>
      <c r="AD268"/>
      <c r="AE268"/>
      <c r="AF268"/>
    </row>
    <row r="269" spans="1:32">
      <c r="A269" s="99">
        <f t="shared" si="20"/>
        <v>266</v>
      </c>
      <c r="B269" s="73">
        <f t="shared" si="19"/>
        <v>0</v>
      </c>
      <c r="C269" s="100" t="s">
        <v>797</v>
      </c>
      <c r="D269"/>
      <c r="E269"/>
      <c r="F269" s="101"/>
      <c r="H269" s="101"/>
      <c r="I269" s="101"/>
      <c r="J269" s="101"/>
      <c r="K269" s="101"/>
      <c r="L269" s="73">
        <f t="shared" si="21"/>
        <v>0</v>
      </c>
      <c r="M269" s="102"/>
      <c r="N269" s="101"/>
      <c r="O269" s="101"/>
      <c r="P269" s="101"/>
      <c r="Q269" s="101"/>
      <c r="R269" s="101"/>
      <c r="S269" s="101"/>
      <c r="T269" s="101"/>
      <c r="U269" s="101"/>
      <c r="V269" s="109">
        <f t="shared" si="22"/>
        <v>0</v>
      </c>
      <c r="W269" s="111"/>
      <c r="X269"/>
      <c r="Y269"/>
      <c r="Z269"/>
      <c r="AB269"/>
      <c r="AC269"/>
      <c r="AD269"/>
      <c r="AE269"/>
      <c r="AF269"/>
    </row>
    <row r="270" spans="1:32">
      <c r="A270" s="99">
        <f t="shared" si="20"/>
        <v>267</v>
      </c>
      <c r="B270" s="73">
        <f t="shared" si="19"/>
        <v>0</v>
      </c>
      <c r="C270" s="100" t="s">
        <v>417</v>
      </c>
      <c r="D270"/>
      <c r="E270"/>
      <c r="F270" s="101"/>
      <c r="H270" s="101"/>
      <c r="I270" s="101"/>
      <c r="J270" s="101"/>
      <c r="K270" s="101"/>
      <c r="L270" s="73">
        <f t="shared" si="21"/>
        <v>0</v>
      </c>
      <c r="M270" s="102"/>
      <c r="N270" s="101"/>
      <c r="O270" s="101"/>
      <c r="P270" s="101"/>
      <c r="Q270" s="101"/>
      <c r="R270" s="101"/>
      <c r="S270" s="101"/>
      <c r="T270" s="101"/>
      <c r="U270" s="101"/>
      <c r="V270" s="109">
        <f t="shared" si="22"/>
        <v>0</v>
      </c>
      <c r="W270" s="111"/>
      <c r="X270"/>
      <c r="Y270"/>
      <c r="Z270"/>
      <c r="AB270"/>
      <c r="AC270"/>
      <c r="AD270"/>
      <c r="AE270"/>
      <c r="AF270"/>
    </row>
    <row r="271" spans="1:32">
      <c r="A271" s="99">
        <f t="shared" si="20"/>
        <v>268</v>
      </c>
      <c r="B271" s="73">
        <f t="shared" si="19"/>
        <v>0</v>
      </c>
      <c r="C271" s="100" t="s">
        <v>1508</v>
      </c>
      <c r="D271"/>
      <c r="E271"/>
      <c r="F271" s="101"/>
      <c r="H271" s="101"/>
      <c r="I271" s="101"/>
      <c r="J271" s="101"/>
      <c r="K271" s="101"/>
      <c r="L271" s="73">
        <f t="shared" si="21"/>
        <v>0</v>
      </c>
      <c r="M271" s="102"/>
      <c r="N271" s="101"/>
      <c r="O271" s="101"/>
      <c r="P271" s="101"/>
      <c r="Q271" s="101"/>
      <c r="R271" s="101"/>
      <c r="S271" s="101"/>
      <c r="T271" s="101"/>
      <c r="U271" s="101"/>
      <c r="V271" s="109">
        <f t="shared" si="22"/>
        <v>0</v>
      </c>
      <c r="W271" s="111"/>
      <c r="X271"/>
      <c r="Y271"/>
      <c r="Z271"/>
      <c r="AB271"/>
      <c r="AC271"/>
      <c r="AD271"/>
      <c r="AE271"/>
      <c r="AF271"/>
    </row>
    <row r="272" spans="1:32">
      <c r="A272" s="99">
        <f t="shared" si="20"/>
        <v>269</v>
      </c>
      <c r="B272" s="73">
        <f t="shared" ref="B272:B335" si="23">L272</f>
        <v>0</v>
      </c>
      <c r="C272" s="100" t="s">
        <v>210</v>
      </c>
      <c r="D272"/>
      <c r="E272"/>
      <c r="F272" s="101"/>
      <c r="H272" s="101"/>
      <c r="I272" s="101"/>
      <c r="J272" s="101"/>
      <c r="K272" s="101"/>
      <c r="L272" s="73">
        <f t="shared" si="21"/>
        <v>0</v>
      </c>
      <c r="M272" s="102"/>
      <c r="N272" s="101"/>
      <c r="O272" s="101"/>
      <c r="P272" s="101"/>
      <c r="Q272" s="101"/>
      <c r="R272" s="101"/>
      <c r="S272" s="101"/>
      <c r="T272" s="101"/>
      <c r="U272" s="101"/>
      <c r="V272" s="109">
        <f t="shared" si="22"/>
        <v>0</v>
      </c>
      <c r="W272" s="111"/>
      <c r="X272"/>
      <c r="Y272"/>
      <c r="Z272"/>
      <c r="AB272"/>
      <c r="AC272"/>
      <c r="AD272"/>
      <c r="AE272"/>
      <c r="AF272"/>
    </row>
    <row r="273" spans="1:32">
      <c r="A273" s="99">
        <f t="shared" si="20"/>
        <v>270</v>
      </c>
      <c r="B273" s="73">
        <f t="shared" si="23"/>
        <v>0</v>
      </c>
      <c r="C273" s="100" t="s">
        <v>800</v>
      </c>
      <c r="D273"/>
      <c r="E273"/>
      <c r="F273" s="101"/>
      <c r="H273" s="101"/>
      <c r="I273" s="101"/>
      <c r="J273" s="101"/>
      <c r="K273" s="101"/>
      <c r="L273" s="73">
        <f t="shared" si="21"/>
        <v>0</v>
      </c>
      <c r="M273" s="102"/>
      <c r="N273" s="101"/>
      <c r="O273" s="101"/>
      <c r="P273" s="101"/>
      <c r="Q273" s="101"/>
      <c r="R273" s="101"/>
      <c r="S273" s="101"/>
      <c r="T273" s="101"/>
      <c r="U273" s="101"/>
      <c r="V273" s="109">
        <f t="shared" si="22"/>
        <v>0</v>
      </c>
      <c r="W273" s="111"/>
      <c r="X273"/>
      <c r="Y273"/>
      <c r="Z273"/>
      <c r="AB273"/>
      <c r="AC273"/>
      <c r="AD273"/>
      <c r="AE273"/>
      <c r="AF273"/>
    </row>
    <row r="274" spans="1:32">
      <c r="A274" s="99">
        <f t="shared" si="20"/>
        <v>271</v>
      </c>
      <c r="B274" s="73">
        <f t="shared" si="23"/>
        <v>0</v>
      </c>
      <c r="C274" s="100" t="s">
        <v>801</v>
      </c>
      <c r="D274"/>
      <c r="E274"/>
      <c r="F274" s="101"/>
      <c r="H274" s="101"/>
      <c r="I274" s="101"/>
      <c r="J274" s="101"/>
      <c r="K274" s="101"/>
      <c r="L274" s="73">
        <f t="shared" si="21"/>
        <v>0</v>
      </c>
      <c r="M274" s="102"/>
      <c r="N274" s="101"/>
      <c r="O274" s="101"/>
      <c r="P274" s="101"/>
      <c r="Q274" s="101"/>
      <c r="R274" s="101"/>
      <c r="S274" s="101"/>
      <c r="T274" s="101"/>
      <c r="U274" s="101"/>
      <c r="V274" s="109">
        <f t="shared" si="22"/>
        <v>0</v>
      </c>
      <c r="W274" s="111"/>
      <c r="X274"/>
      <c r="Y274"/>
      <c r="Z274"/>
      <c r="AB274"/>
      <c r="AC274"/>
      <c r="AD274"/>
      <c r="AE274"/>
      <c r="AF274"/>
    </row>
    <row r="275" spans="1:32">
      <c r="A275" s="99">
        <f t="shared" si="20"/>
        <v>272</v>
      </c>
      <c r="B275" s="73">
        <f t="shared" si="23"/>
        <v>0</v>
      </c>
      <c r="C275" s="100" t="s">
        <v>802</v>
      </c>
      <c r="D275"/>
      <c r="E275"/>
      <c r="F275" s="101"/>
      <c r="H275" s="101"/>
      <c r="I275" s="101"/>
      <c r="J275" s="101"/>
      <c r="K275" s="101"/>
      <c r="L275" s="73">
        <f t="shared" si="21"/>
        <v>0</v>
      </c>
      <c r="M275" s="102"/>
      <c r="N275" s="101"/>
      <c r="O275" s="101"/>
      <c r="P275" s="101"/>
      <c r="Q275" s="101"/>
      <c r="R275" s="101"/>
      <c r="S275" s="101"/>
      <c r="T275" s="101"/>
      <c r="U275" s="101"/>
      <c r="V275" s="109">
        <f t="shared" si="22"/>
        <v>0</v>
      </c>
      <c r="W275" s="111"/>
      <c r="X275"/>
      <c r="Y275"/>
      <c r="Z275"/>
      <c r="AB275"/>
      <c r="AC275"/>
      <c r="AD275"/>
      <c r="AE275"/>
      <c r="AF275"/>
    </row>
    <row r="276" spans="1:32">
      <c r="A276" s="99">
        <f t="shared" si="20"/>
        <v>273</v>
      </c>
      <c r="B276" s="73">
        <f t="shared" si="23"/>
        <v>0</v>
      </c>
      <c r="C276" s="100" t="s">
        <v>803</v>
      </c>
      <c r="D276"/>
      <c r="E276"/>
      <c r="F276" s="101"/>
      <c r="H276" s="101"/>
      <c r="I276" s="101"/>
      <c r="J276" s="101"/>
      <c r="K276" s="101"/>
      <c r="L276" s="73">
        <f t="shared" si="21"/>
        <v>0</v>
      </c>
      <c r="M276" s="102"/>
      <c r="N276" s="101"/>
      <c r="O276" s="101"/>
      <c r="P276" s="101"/>
      <c r="Q276" s="101"/>
      <c r="R276" s="101"/>
      <c r="S276" s="101"/>
      <c r="T276" s="101"/>
      <c r="U276" s="101"/>
      <c r="V276" s="109">
        <f t="shared" si="22"/>
        <v>0</v>
      </c>
      <c r="W276" s="111"/>
      <c r="X276"/>
      <c r="Y276"/>
      <c r="Z276"/>
      <c r="AB276"/>
      <c r="AC276"/>
      <c r="AD276"/>
      <c r="AE276"/>
      <c r="AF276"/>
    </row>
    <row r="277" spans="1:32">
      <c r="A277" s="99">
        <f t="shared" si="20"/>
        <v>274</v>
      </c>
      <c r="B277" s="73">
        <f t="shared" si="23"/>
        <v>0</v>
      </c>
      <c r="C277" s="100" t="s">
        <v>804</v>
      </c>
      <c r="D277"/>
      <c r="E277"/>
      <c r="F277" s="101"/>
      <c r="H277" s="101"/>
      <c r="I277" s="101"/>
      <c r="J277" s="101"/>
      <c r="K277" s="101"/>
      <c r="L277" s="73">
        <f t="shared" si="21"/>
        <v>0</v>
      </c>
      <c r="M277" s="102"/>
      <c r="N277" s="101"/>
      <c r="O277" s="101"/>
      <c r="P277" s="101"/>
      <c r="Q277" s="101"/>
      <c r="R277" s="101"/>
      <c r="S277" s="101"/>
      <c r="T277" s="101"/>
      <c r="U277" s="101"/>
      <c r="V277" s="109">
        <f t="shared" si="22"/>
        <v>0</v>
      </c>
      <c r="W277" s="111"/>
      <c r="X277"/>
      <c r="Y277"/>
      <c r="Z277"/>
      <c r="AB277"/>
      <c r="AC277"/>
      <c r="AD277"/>
      <c r="AE277"/>
      <c r="AF277"/>
    </row>
    <row r="278" spans="1:32">
      <c r="A278" s="99">
        <f t="shared" si="20"/>
        <v>275</v>
      </c>
      <c r="B278" s="73">
        <f t="shared" si="23"/>
        <v>0</v>
      </c>
      <c r="C278" s="100" t="s">
        <v>239</v>
      </c>
      <c r="D278"/>
      <c r="E278"/>
      <c r="F278" s="101"/>
      <c r="H278" s="101"/>
      <c r="I278" s="101"/>
      <c r="J278" s="101"/>
      <c r="K278" s="101"/>
      <c r="L278" s="73">
        <f t="shared" si="21"/>
        <v>0</v>
      </c>
      <c r="M278" s="102"/>
      <c r="N278" s="101"/>
      <c r="O278" s="101"/>
      <c r="P278" s="101"/>
      <c r="Q278" s="101"/>
      <c r="R278" s="101"/>
      <c r="S278" s="101"/>
      <c r="T278" s="101"/>
      <c r="U278" s="101"/>
      <c r="V278" s="109">
        <f t="shared" si="22"/>
        <v>0</v>
      </c>
      <c r="W278" s="111"/>
      <c r="X278"/>
      <c r="Y278"/>
      <c r="Z278"/>
      <c r="AB278"/>
      <c r="AC278"/>
      <c r="AD278"/>
      <c r="AE278"/>
      <c r="AF278"/>
    </row>
    <row r="279" spans="1:32">
      <c r="A279" s="99">
        <f t="shared" si="20"/>
        <v>276</v>
      </c>
      <c r="B279" s="73">
        <f t="shared" si="23"/>
        <v>0</v>
      </c>
      <c r="C279" s="74" t="s">
        <v>1509</v>
      </c>
      <c r="D279"/>
      <c r="E279"/>
      <c r="F279" s="101"/>
      <c r="H279" s="101"/>
      <c r="I279" s="101"/>
      <c r="J279" s="101"/>
      <c r="K279" s="101"/>
      <c r="L279" s="73">
        <f t="shared" si="21"/>
        <v>0</v>
      </c>
      <c r="M279" s="102"/>
      <c r="N279" s="101"/>
      <c r="O279" s="101"/>
      <c r="P279" s="101"/>
      <c r="Q279" s="101"/>
      <c r="R279" s="101"/>
      <c r="S279" s="101"/>
      <c r="T279" s="101"/>
      <c r="U279" s="101"/>
      <c r="V279" s="109">
        <f t="shared" si="22"/>
        <v>0</v>
      </c>
      <c r="W279" s="111"/>
      <c r="X279"/>
      <c r="Y279"/>
      <c r="Z279"/>
      <c r="AB279"/>
      <c r="AC279"/>
      <c r="AD279"/>
      <c r="AE279"/>
      <c r="AF279"/>
    </row>
    <row r="280" spans="1:32">
      <c r="A280" s="99">
        <f t="shared" si="20"/>
        <v>277</v>
      </c>
      <c r="B280" s="73">
        <f t="shared" si="23"/>
        <v>0</v>
      </c>
      <c r="C280" s="100" t="s">
        <v>808</v>
      </c>
      <c r="D280"/>
      <c r="E280"/>
      <c r="F280" s="101"/>
      <c r="H280" s="101"/>
      <c r="I280" s="101"/>
      <c r="J280" s="101"/>
      <c r="K280" s="101"/>
      <c r="L280" s="73">
        <f t="shared" si="21"/>
        <v>0</v>
      </c>
      <c r="M280" s="102"/>
      <c r="N280" s="101"/>
      <c r="O280" s="101"/>
      <c r="P280" s="101"/>
      <c r="Q280" s="101"/>
      <c r="R280" s="101"/>
      <c r="S280" s="101"/>
      <c r="T280" s="101"/>
      <c r="U280" s="101"/>
      <c r="V280" s="109">
        <f t="shared" si="22"/>
        <v>0</v>
      </c>
      <c r="W280" s="111"/>
      <c r="X280"/>
      <c r="Y280"/>
      <c r="Z280"/>
      <c r="AB280"/>
      <c r="AC280"/>
      <c r="AD280"/>
      <c r="AE280"/>
      <c r="AF280"/>
    </row>
    <row r="281" spans="1:32">
      <c r="A281" s="99">
        <f t="shared" si="20"/>
        <v>278</v>
      </c>
      <c r="B281" s="73">
        <f t="shared" si="23"/>
        <v>0</v>
      </c>
      <c r="C281" s="100" t="s">
        <v>810</v>
      </c>
      <c r="D281"/>
      <c r="E281"/>
      <c r="F281" s="101"/>
      <c r="H281" s="101"/>
      <c r="I281" s="101"/>
      <c r="J281" s="101"/>
      <c r="K281" s="101"/>
      <c r="L281" s="73">
        <f t="shared" si="21"/>
        <v>0</v>
      </c>
      <c r="M281" s="102"/>
      <c r="N281" s="101"/>
      <c r="O281" s="101"/>
      <c r="P281" s="101"/>
      <c r="Q281" s="101"/>
      <c r="R281" s="101"/>
      <c r="S281" s="101"/>
      <c r="T281" s="101"/>
      <c r="U281" s="101"/>
      <c r="V281" s="109">
        <f t="shared" si="22"/>
        <v>0</v>
      </c>
      <c r="W281" s="111"/>
      <c r="X281"/>
      <c r="Y281"/>
      <c r="Z281"/>
      <c r="AB281"/>
      <c r="AC281"/>
      <c r="AD281"/>
      <c r="AE281"/>
      <c r="AF281"/>
    </row>
    <row r="282" spans="1:32">
      <c r="A282" s="99">
        <f t="shared" si="20"/>
        <v>279</v>
      </c>
      <c r="B282" s="73">
        <f t="shared" si="23"/>
        <v>0</v>
      </c>
      <c r="C282" s="100" t="s">
        <v>811</v>
      </c>
      <c r="D282"/>
      <c r="E282"/>
      <c r="F282" s="101"/>
      <c r="H282" s="101"/>
      <c r="I282" s="101"/>
      <c r="J282" s="101"/>
      <c r="K282" s="101"/>
      <c r="L282" s="73">
        <f t="shared" si="21"/>
        <v>0</v>
      </c>
      <c r="M282" s="102"/>
      <c r="N282" s="101"/>
      <c r="O282" s="101"/>
      <c r="P282" s="101"/>
      <c r="Q282" s="101"/>
      <c r="R282" s="101"/>
      <c r="S282" s="101"/>
      <c r="T282" s="101"/>
      <c r="U282" s="101"/>
      <c r="V282" s="109">
        <f t="shared" si="22"/>
        <v>0</v>
      </c>
      <c r="W282" s="111"/>
      <c r="X282"/>
      <c r="Y282"/>
      <c r="Z282"/>
      <c r="AB282"/>
      <c r="AC282"/>
      <c r="AD282"/>
      <c r="AE282"/>
      <c r="AF282"/>
    </row>
    <row r="283" spans="1:32">
      <c r="A283" s="99">
        <f t="shared" si="20"/>
        <v>280</v>
      </c>
      <c r="B283" s="73">
        <f t="shared" si="23"/>
        <v>0</v>
      </c>
      <c r="C283" s="100" t="s">
        <v>812</v>
      </c>
      <c r="D283"/>
      <c r="E283"/>
      <c r="F283" s="101"/>
      <c r="H283" s="101"/>
      <c r="I283" s="101"/>
      <c r="J283" s="101"/>
      <c r="K283" s="101"/>
      <c r="L283" s="73">
        <f t="shared" si="21"/>
        <v>0</v>
      </c>
      <c r="M283" s="102"/>
      <c r="N283" s="101"/>
      <c r="O283" s="101"/>
      <c r="P283" s="101"/>
      <c r="Q283" s="101"/>
      <c r="R283" s="101"/>
      <c r="S283" s="101"/>
      <c r="T283" s="101"/>
      <c r="U283" s="101"/>
      <c r="V283" s="109">
        <f t="shared" si="22"/>
        <v>0</v>
      </c>
      <c r="W283" s="111"/>
      <c r="X283"/>
      <c r="Y283"/>
      <c r="Z283"/>
      <c r="AB283"/>
      <c r="AC283"/>
      <c r="AD283"/>
      <c r="AE283"/>
      <c r="AF283"/>
    </row>
    <row r="284" spans="1:32">
      <c r="A284" s="99">
        <f t="shared" si="20"/>
        <v>281</v>
      </c>
      <c r="B284" s="73">
        <f t="shared" si="23"/>
        <v>0</v>
      </c>
      <c r="C284" s="100" t="s">
        <v>814</v>
      </c>
      <c r="D284"/>
      <c r="E284"/>
      <c r="F284" s="101"/>
      <c r="H284" s="101"/>
      <c r="I284" s="101"/>
      <c r="J284" s="101"/>
      <c r="K284" s="101"/>
      <c r="L284" s="73">
        <f t="shared" si="21"/>
        <v>0</v>
      </c>
      <c r="M284" s="102"/>
      <c r="N284" s="101"/>
      <c r="O284" s="101"/>
      <c r="P284" s="101"/>
      <c r="Q284" s="101"/>
      <c r="R284" s="101"/>
      <c r="S284" s="101"/>
      <c r="T284" s="101"/>
      <c r="U284" s="101"/>
      <c r="V284" s="109">
        <f t="shared" si="22"/>
        <v>0</v>
      </c>
      <c r="W284" s="111"/>
      <c r="X284"/>
      <c r="Y284"/>
      <c r="Z284"/>
      <c r="AB284"/>
      <c r="AC284"/>
      <c r="AD284"/>
      <c r="AE284"/>
      <c r="AF284"/>
    </row>
    <row r="285" spans="1:32">
      <c r="A285" s="99">
        <f t="shared" si="20"/>
        <v>282</v>
      </c>
      <c r="B285" s="73">
        <f t="shared" si="23"/>
        <v>0</v>
      </c>
      <c r="C285" s="100" t="s">
        <v>815</v>
      </c>
      <c r="D285"/>
      <c r="E285"/>
      <c r="F285" s="101"/>
      <c r="H285" s="101"/>
      <c r="I285" s="101"/>
      <c r="J285" s="101"/>
      <c r="K285" s="101"/>
      <c r="L285" s="73">
        <f t="shared" si="21"/>
        <v>0</v>
      </c>
      <c r="M285" s="102"/>
      <c r="N285" s="101"/>
      <c r="O285" s="101"/>
      <c r="P285" s="101"/>
      <c r="Q285" s="101"/>
      <c r="R285" s="101"/>
      <c r="S285" s="101"/>
      <c r="T285" s="101"/>
      <c r="U285" s="101"/>
      <c r="V285" s="109">
        <f t="shared" si="22"/>
        <v>0</v>
      </c>
      <c r="W285" s="111"/>
      <c r="X285"/>
      <c r="Y285"/>
      <c r="Z285"/>
      <c r="AB285"/>
      <c r="AC285"/>
      <c r="AD285"/>
      <c r="AE285"/>
      <c r="AF285"/>
    </row>
    <row r="286" spans="1:32">
      <c r="A286" s="99">
        <f t="shared" si="20"/>
        <v>283</v>
      </c>
      <c r="B286" s="73">
        <f t="shared" si="23"/>
        <v>0</v>
      </c>
      <c r="C286" s="100" t="s">
        <v>820</v>
      </c>
      <c r="D286"/>
      <c r="E286"/>
      <c r="F286" s="101"/>
      <c r="H286" s="101"/>
      <c r="I286" s="101"/>
      <c r="J286" s="101"/>
      <c r="K286" s="101"/>
      <c r="L286" s="73">
        <f t="shared" si="21"/>
        <v>0</v>
      </c>
      <c r="M286" s="102"/>
      <c r="N286" s="101"/>
      <c r="O286" s="101"/>
      <c r="P286" s="101"/>
      <c r="Q286" s="101"/>
      <c r="R286" s="101"/>
      <c r="S286" s="101"/>
      <c r="T286" s="101"/>
      <c r="U286" s="101"/>
      <c r="V286" s="109">
        <f t="shared" si="22"/>
        <v>0</v>
      </c>
      <c r="W286" s="111"/>
      <c r="X286"/>
      <c r="Y286"/>
      <c r="Z286"/>
      <c r="AB286"/>
      <c r="AC286"/>
      <c r="AD286"/>
      <c r="AE286"/>
      <c r="AF286"/>
    </row>
    <row r="287" spans="1:32">
      <c r="A287" s="99">
        <f t="shared" si="20"/>
        <v>284</v>
      </c>
      <c r="B287" s="73">
        <f t="shared" si="23"/>
        <v>0</v>
      </c>
      <c r="C287" s="100" t="s">
        <v>822</v>
      </c>
      <c r="D287"/>
      <c r="E287"/>
      <c r="F287" s="101"/>
      <c r="H287" s="101"/>
      <c r="I287" s="101"/>
      <c r="J287" s="101"/>
      <c r="K287" s="101"/>
      <c r="L287" s="73">
        <f t="shared" si="21"/>
        <v>0</v>
      </c>
      <c r="M287" s="102"/>
      <c r="N287" s="101"/>
      <c r="O287" s="101"/>
      <c r="P287" s="101"/>
      <c r="Q287" s="101"/>
      <c r="R287" s="101"/>
      <c r="S287" s="101"/>
      <c r="T287" s="101"/>
      <c r="U287" s="101"/>
      <c r="V287" s="109">
        <f t="shared" si="22"/>
        <v>0</v>
      </c>
      <c r="W287" s="111"/>
      <c r="X287"/>
      <c r="Y287"/>
      <c r="Z287"/>
      <c r="AB287"/>
      <c r="AC287"/>
      <c r="AD287"/>
      <c r="AE287"/>
      <c r="AF287"/>
    </row>
    <row r="288" spans="1:32">
      <c r="A288" s="99">
        <f t="shared" si="20"/>
        <v>285</v>
      </c>
      <c r="B288" s="73">
        <f t="shared" si="23"/>
        <v>0</v>
      </c>
      <c r="C288" s="100" t="s">
        <v>276</v>
      </c>
      <c r="D288"/>
      <c r="E288"/>
      <c r="F288" s="101"/>
      <c r="H288" s="101"/>
      <c r="I288" s="101"/>
      <c r="J288" s="101"/>
      <c r="K288" s="101"/>
      <c r="L288" s="73">
        <f t="shared" si="21"/>
        <v>0</v>
      </c>
      <c r="M288" s="102"/>
      <c r="N288" s="101"/>
      <c r="O288" s="101"/>
      <c r="P288" s="101"/>
      <c r="Q288" s="101"/>
      <c r="R288" s="101"/>
      <c r="S288" s="101"/>
      <c r="T288" s="101"/>
      <c r="U288" s="101"/>
      <c r="V288" s="109">
        <f t="shared" si="22"/>
        <v>0</v>
      </c>
      <c r="W288" s="111"/>
      <c r="X288"/>
      <c r="Y288"/>
      <c r="Z288"/>
      <c r="AB288"/>
      <c r="AC288"/>
      <c r="AD288"/>
      <c r="AE288"/>
      <c r="AF288"/>
    </row>
    <row r="289" spans="1:32">
      <c r="A289" s="99">
        <f t="shared" si="20"/>
        <v>286</v>
      </c>
      <c r="B289" s="73">
        <f t="shared" si="23"/>
        <v>0</v>
      </c>
      <c r="C289" s="100" t="s">
        <v>283</v>
      </c>
      <c r="D289"/>
      <c r="E289"/>
      <c r="F289" s="101"/>
      <c r="H289" s="101"/>
      <c r="I289" s="101"/>
      <c r="J289" s="101"/>
      <c r="K289" s="101"/>
      <c r="L289" s="73">
        <f t="shared" si="21"/>
        <v>0</v>
      </c>
      <c r="M289" s="102"/>
      <c r="N289" s="101"/>
      <c r="O289" s="101"/>
      <c r="P289" s="101"/>
      <c r="Q289" s="101"/>
      <c r="R289" s="101"/>
      <c r="S289" s="101"/>
      <c r="T289" s="101"/>
      <c r="U289" s="101"/>
      <c r="V289" s="109">
        <f t="shared" si="22"/>
        <v>0</v>
      </c>
      <c r="W289" s="111"/>
      <c r="X289"/>
      <c r="Y289"/>
      <c r="Z289"/>
      <c r="AB289"/>
      <c r="AC289"/>
      <c r="AD289"/>
      <c r="AE289"/>
      <c r="AF289"/>
    </row>
    <row r="290" spans="1:32">
      <c r="A290" s="99">
        <f t="shared" si="20"/>
        <v>287</v>
      </c>
      <c r="B290" s="73">
        <f t="shared" si="23"/>
        <v>0</v>
      </c>
      <c r="C290" s="100" t="s">
        <v>825</v>
      </c>
      <c r="D290"/>
      <c r="E290"/>
      <c r="F290" s="101"/>
      <c r="H290" s="101"/>
      <c r="I290" s="101"/>
      <c r="J290" s="101"/>
      <c r="K290" s="101"/>
      <c r="L290" s="73">
        <f t="shared" si="21"/>
        <v>0</v>
      </c>
      <c r="M290" s="102"/>
      <c r="N290" s="101"/>
      <c r="O290" s="101"/>
      <c r="P290" s="101"/>
      <c r="Q290" s="101"/>
      <c r="R290" s="101"/>
      <c r="S290" s="101"/>
      <c r="T290" s="101"/>
      <c r="U290" s="101"/>
      <c r="V290" s="109">
        <f t="shared" si="22"/>
        <v>0</v>
      </c>
      <c r="W290" s="111"/>
      <c r="X290"/>
      <c r="Y290"/>
      <c r="Z290"/>
      <c r="AB290"/>
      <c r="AC290"/>
      <c r="AD290"/>
      <c r="AE290"/>
      <c r="AF290"/>
    </row>
    <row r="291" spans="1:32">
      <c r="A291" s="99">
        <f t="shared" si="20"/>
        <v>288</v>
      </c>
      <c r="B291" s="73">
        <f t="shared" si="23"/>
        <v>0</v>
      </c>
      <c r="C291" s="100" t="s">
        <v>828</v>
      </c>
      <c r="D291"/>
      <c r="E291"/>
      <c r="F291" s="101"/>
      <c r="H291" s="101"/>
      <c r="I291" s="101"/>
      <c r="J291" s="101"/>
      <c r="K291" s="101"/>
      <c r="L291" s="73">
        <f t="shared" si="21"/>
        <v>0</v>
      </c>
      <c r="M291" s="102"/>
      <c r="N291" s="101"/>
      <c r="O291" s="101"/>
      <c r="P291" s="101"/>
      <c r="Q291" s="101"/>
      <c r="R291" s="101"/>
      <c r="S291" s="101"/>
      <c r="T291" s="101"/>
      <c r="U291" s="101"/>
      <c r="V291" s="109">
        <f t="shared" si="22"/>
        <v>0</v>
      </c>
      <c r="W291" s="111"/>
      <c r="X291"/>
      <c r="Y291"/>
      <c r="Z291"/>
      <c r="AB291"/>
      <c r="AC291"/>
      <c r="AD291"/>
      <c r="AE291"/>
      <c r="AF291"/>
    </row>
    <row r="292" spans="1:32">
      <c r="A292" s="99">
        <f t="shared" si="20"/>
        <v>289</v>
      </c>
      <c r="B292" s="73">
        <f t="shared" si="23"/>
        <v>0</v>
      </c>
      <c r="C292" s="100" t="s">
        <v>250</v>
      </c>
      <c r="D292"/>
      <c r="E292"/>
      <c r="F292" s="101"/>
      <c r="H292" s="101"/>
      <c r="I292" s="101"/>
      <c r="J292" s="101"/>
      <c r="K292" s="101"/>
      <c r="L292" s="73">
        <f t="shared" si="21"/>
        <v>0</v>
      </c>
      <c r="M292" s="102"/>
      <c r="N292" s="101"/>
      <c r="O292" s="101"/>
      <c r="P292" s="101"/>
      <c r="Q292" s="101"/>
      <c r="R292" s="101"/>
      <c r="S292" s="101"/>
      <c r="T292" s="101"/>
      <c r="U292" s="101"/>
      <c r="V292" s="109">
        <f t="shared" si="22"/>
        <v>0</v>
      </c>
      <c r="W292" s="111"/>
      <c r="X292"/>
      <c r="Y292"/>
      <c r="Z292"/>
      <c r="AB292"/>
      <c r="AC292"/>
      <c r="AD292"/>
      <c r="AE292"/>
      <c r="AF292"/>
    </row>
    <row r="293" spans="1:32">
      <c r="A293" s="99">
        <f t="shared" si="20"/>
        <v>290</v>
      </c>
      <c r="B293" s="73">
        <f t="shared" si="23"/>
        <v>0</v>
      </c>
      <c r="C293" s="100" t="s">
        <v>830</v>
      </c>
      <c r="D293"/>
      <c r="E293"/>
      <c r="F293" s="101"/>
      <c r="H293" s="101"/>
      <c r="I293" s="101"/>
      <c r="J293" s="101"/>
      <c r="K293" s="101"/>
      <c r="L293" s="73">
        <f t="shared" si="21"/>
        <v>0</v>
      </c>
      <c r="M293" s="102"/>
      <c r="N293" s="101"/>
      <c r="O293" s="101"/>
      <c r="P293" s="101"/>
      <c r="Q293" s="101"/>
      <c r="R293" s="101"/>
      <c r="S293" s="101"/>
      <c r="T293" s="101"/>
      <c r="U293" s="101"/>
      <c r="V293" s="109">
        <f t="shared" si="22"/>
        <v>0</v>
      </c>
      <c r="W293" s="111"/>
      <c r="X293"/>
      <c r="Y293"/>
      <c r="Z293"/>
      <c r="AB293"/>
      <c r="AC293"/>
      <c r="AD293"/>
      <c r="AE293"/>
      <c r="AF293"/>
    </row>
    <row r="294" spans="1:32">
      <c r="A294" s="99">
        <f t="shared" si="20"/>
        <v>291</v>
      </c>
      <c r="B294" s="73">
        <f t="shared" si="23"/>
        <v>0</v>
      </c>
      <c r="C294" s="100" t="s">
        <v>831</v>
      </c>
      <c r="D294"/>
      <c r="E294"/>
      <c r="F294" s="101"/>
      <c r="H294" s="101"/>
      <c r="I294" s="101"/>
      <c r="J294" s="101"/>
      <c r="K294" s="101"/>
      <c r="L294" s="73">
        <f t="shared" si="21"/>
        <v>0</v>
      </c>
      <c r="M294" s="102"/>
      <c r="N294" s="101"/>
      <c r="O294" s="101"/>
      <c r="P294" s="101"/>
      <c r="Q294" s="101"/>
      <c r="R294" s="101"/>
      <c r="S294" s="101"/>
      <c r="T294" s="101"/>
      <c r="U294" s="101"/>
      <c r="V294" s="109">
        <f t="shared" si="22"/>
        <v>0</v>
      </c>
      <c r="W294" s="111"/>
      <c r="X294"/>
      <c r="Y294"/>
      <c r="Z294"/>
      <c r="AB294"/>
      <c r="AC294"/>
      <c r="AD294"/>
      <c r="AE294"/>
      <c r="AF294"/>
    </row>
    <row r="295" spans="1:32">
      <c r="A295" s="99">
        <f t="shared" si="20"/>
        <v>292</v>
      </c>
      <c r="B295" s="73">
        <f t="shared" si="23"/>
        <v>0</v>
      </c>
      <c r="C295" s="100" t="s">
        <v>170</v>
      </c>
      <c r="D295"/>
      <c r="E295"/>
      <c r="F295" s="101"/>
      <c r="H295" s="101"/>
      <c r="I295" s="101"/>
      <c r="J295" s="101"/>
      <c r="K295" s="101"/>
      <c r="L295" s="73">
        <f t="shared" si="21"/>
        <v>0</v>
      </c>
      <c r="M295" s="102"/>
      <c r="N295" s="101"/>
      <c r="O295" s="101"/>
      <c r="P295" s="101"/>
      <c r="Q295" s="101"/>
      <c r="R295" s="101"/>
      <c r="S295" s="101"/>
      <c r="T295" s="101"/>
      <c r="U295" s="101"/>
      <c r="V295" s="109">
        <f t="shared" si="22"/>
        <v>0</v>
      </c>
      <c r="W295" s="111"/>
      <c r="X295"/>
      <c r="Y295"/>
      <c r="Z295"/>
      <c r="AB295"/>
      <c r="AC295"/>
      <c r="AD295"/>
      <c r="AE295"/>
      <c r="AF295"/>
    </row>
    <row r="296" spans="1:32">
      <c r="A296" s="99">
        <f t="shared" si="20"/>
        <v>293</v>
      </c>
      <c r="B296" s="73">
        <f t="shared" si="23"/>
        <v>0</v>
      </c>
      <c r="C296" s="100" t="s">
        <v>832</v>
      </c>
      <c r="D296"/>
      <c r="E296"/>
      <c r="F296" s="101"/>
      <c r="H296" s="101"/>
      <c r="I296" s="101"/>
      <c r="J296" s="101"/>
      <c r="K296" s="101"/>
      <c r="L296" s="73">
        <f t="shared" si="21"/>
        <v>0</v>
      </c>
      <c r="M296" s="102"/>
      <c r="N296" s="101"/>
      <c r="O296" s="101"/>
      <c r="P296" s="101"/>
      <c r="Q296" s="101"/>
      <c r="R296" s="101"/>
      <c r="S296" s="101"/>
      <c r="T296" s="101"/>
      <c r="U296" s="101"/>
      <c r="V296" s="109">
        <f t="shared" si="22"/>
        <v>0</v>
      </c>
      <c r="W296" s="111"/>
      <c r="X296"/>
      <c r="Y296"/>
      <c r="Z296"/>
      <c r="AB296"/>
      <c r="AC296"/>
      <c r="AD296"/>
      <c r="AE296"/>
      <c r="AF296"/>
    </row>
    <row r="297" spans="1:32">
      <c r="A297" s="99">
        <f t="shared" si="20"/>
        <v>294</v>
      </c>
      <c r="B297" s="73">
        <f t="shared" si="23"/>
        <v>0</v>
      </c>
      <c r="C297" s="100" t="s">
        <v>833</v>
      </c>
      <c r="D297"/>
      <c r="E297"/>
      <c r="F297" s="101"/>
      <c r="H297" s="101"/>
      <c r="I297" s="101"/>
      <c r="J297" s="101"/>
      <c r="K297" s="101"/>
      <c r="L297" s="73">
        <f t="shared" si="21"/>
        <v>0</v>
      </c>
      <c r="M297" s="102"/>
      <c r="N297" s="101"/>
      <c r="O297" s="101"/>
      <c r="P297" s="101"/>
      <c r="Q297" s="101"/>
      <c r="R297" s="101"/>
      <c r="S297" s="101"/>
      <c r="T297" s="101"/>
      <c r="U297" s="101"/>
      <c r="V297" s="109">
        <f t="shared" si="22"/>
        <v>0</v>
      </c>
      <c r="W297" s="111"/>
      <c r="X297"/>
      <c r="Y297"/>
      <c r="Z297"/>
      <c r="AB297"/>
      <c r="AC297"/>
      <c r="AD297"/>
      <c r="AE297"/>
      <c r="AF297"/>
    </row>
    <row r="298" spans="1:32">
      <c r="A298" s="99">
        <f t="shared" si="20"/>
        <v>295</v>
      </c>
      <c r="B298" s="73">
        <f t="shared" si="23"/>
        <v>0</v>
      </c>
      <c r="C298" s="100" t="s">
        <v>834</v>
      </c>
      <c r="D298"/>
      <c r="E298"/>
      <c r="F298" s="101"/>
      <c r="H298" s="101"/>
      <c r="I298" s="101"/>
      <c r="J298" s="101"/>
      <c r="K298" s="101"/>
      <c r="L298" s="73">
        <f t="shared" si="21"/>
        <v>0</v>
      </c>
      <c r="M298" s="102"/>
      <c r="N298" s="101"/>
      <c r="O298" s="101"/>
      <c r="P298" s="101"/>
      <c r="Q298" s="101"/>
      <c r="R298" s="101"/>
      <c r="S298" s="101"/>
      <c r="T298" s="101"/>
      <c r="U298" s="101"/>
      <c r="V298" s="109">
        <f t="shared" si="22"/>
        <v>0</v>
      </c>
      <c r="W298" s="111"/>
      <c r="X298"/>
      <c r="Y298"/>
      <c r="Z298"/>
      <c r="AB298"/>
      <c r="AC298"/>
      <c r="AD298"/>
      <c r="AE298"/>
      <c r="AF298"/>
    </row>
    <row r="299" spans="1:32">
      <c r="A299" s="99">
        <f t="shared" si="20"/>
        <v>296</v>
      </c>
      <c r="B299" s="73">
        <f t="shared" si="23"/>
        <v>0</v>
      </c>
      <c r="C299" s="100" t="s">
        <v>179</v>
      </c>
      <c r="D299"/>
      <c r="E299"/>
      <c r="F299" s="101"/>
      <c r="H299" s="101"/>
      <c r="I299" s="101"/>
      <c r="J299" s="101"/>
      <c r="K299" s="101"/>
      <c r="L299" s="73">
        <f t="shared" si="21"/>
        <v>0</v>
      </c>
      <c r="M299" s="102"/>
      <c r="N299" s="101"/>
      <c r="O299" s="101"/>
      <c r="P299" s="101"/>
      <c r="Q299" s="101"/>
      <c r="R299" s="101"/>
      <c r="S299" s="101"/>
      <c r="T299" s="101"/>
      <c r="U299" s="101"/>
      <c r="V299" s="109">
        <f t="shared" si="22"/>
        <v>0</v>
      </c>
      <c r="W299" s="111"/>
      <c r="X299"/>
      <c r="Y299"/>
      <c r="Z299"/>
      <c r="AB299"/>
      <c r="AC299"/>
      <c r="AD299"/>
      <c r="AE299"/>
      <c r="AF299"/>
    </row>
    <row r="300" spans="1:32">
      <c r="A300" s="99">
        <f t="shared" si="20"/>
        <v>297</v>
      </c>
      <c r="B300" s="73">
        <f t="shared" si="23"/>
        <v>0</v>
      </c>
      <c r="C300" s="100" t="s">
        <v>837</v>
      </c>
      <c r="D300"/>
      <c r="E300"/>
      <c r="F300" s="101"/>
      <c r="H300" s="101"/>
      <c r="I300" s="101"/>
      <c r="J300" s="101"/>
      <c r="K300" s="101"/>
      <c r="L300" s="73">
        <f t="shared" si="21"/>
        <v>0</v>
      </c>
      <c r="M300" s="102"/>
      <c r="N300" s="101"/>
      <c r="O300" s="101"/>
      <c r="P300" s="101"/>
      <c r="Q300" s="101"/>
      <c r="R300" s="101"/>
      <c r="S300" s="101"/>
      <c r="T300" s="101"/>
      <c r="U300" s="101"/>
      <c r="V300" s="109">
        <f t="shared" si="22"/>
        <v>0</v>
      </c>
      <c r="W300" s="111"/>
      <c r="X300"/>
      <c r="Y300"/>
      <c r="Z300"/>
      <c r="AB300"/>
      <c r="AC300"/>
      <c r="AD300"/>
      <c r="AE300"/>
      <c r="AF300"/>
    </row>
    <row r="301" spans="1:32">
      <c r="A301" s="99">
        <f t="shared" si="20"/>
        <v>298</v>
      </c>
      <c r="B301" s="73">
        <f t="shared" si="23"/>
        <v>0</v>
      </c>
      <c r="C301" s="100" t="s">
        <v>839</v>
      </c>
      <c r="D301"/>
      <c r="E301"/>
      <c r="F301" s="101"/>
      <c r="H301" s="101"/>
      <c r="I301" s="101"/>
      <c r="J301" s="101"/>
      <c r="K301" s="101"/>
      <c r="L301" s="73">
        <f t="shared" si="21"/>
        <v>0</v>
      </c>
      <c r="M301" s="102"/>
      <c r="N301" s="101"/>
      <c r="O301" s="101"/>
      <c r="P301" s="101"/>
      <c r="Q301" s="101"/>
      <c r="R301" s="101"/>
      <c r="S301" s="101"/>
      <c r="T301" s="101"/>
      <c r="U301" s="101"/>
      <c r="V301" s="109">
        <f t="shared" si="22"/>
        <v>0</v>
      </c>
      <c r="W301" s="111"/>
      <c r="X301"/>
      <c r="Y301"/>
      <c r="Z301"/>
      <c r="AB301"/>
      <c r="AC301"/>
      <c r="AD301"/>
      <c r="AE301"/>
      <c r="AF301"/>
    </row>
    <row r="302" spans="1:32">
      <c r="A302" s="99">
        <f t="shared" si="20"/>
        <v>299</v>
      </c>
      <c r="B302" s="73">
        <f t="shared" si="23"/>
        <v>0</v>
      </c>
      <c r="C302" s="100" t="s">
        <v>841</v>
      </c>
      <c r="D302"/>
      <c r="E302"/>
      <c r="F302" s="101"/>
      <c r="H302" s="101"/>
      <c r="I302" s="101"/>
      <c r="J302" s="101"/>
      <c r="K302" s="101"/>
      <c r="L302" s="73">
        <f t="shared" si="21"/>
        <v>0</v>
      </c>
      <c r="M302" s="102"/>
      <c r="N302" s="101"/>
      <c r="O302" s="101"/>
      <c r="P302" s="101"/>
      <c r="Q302" s="101"/>
      <c r="R302" s="101"/>
      <c r="S302" s="101"/>
      <c r="T302" s="101"/>
      <c r="U302" s="101"/>
      <c r="V302" s="109">
        <f t="shared" si="22"/>
        <v>0</v>
      </c>
      <c r="W302" s="111"/>
      <c r="X302"/>
      <c r="Y302"/>
      <c r="Z302"/>
      <c r="AB302"/>
      <c r="AC302"/>
      <c r="AD302"/>
      <c r="AE302"/>
      <c r="AF302"/>
    </row>
    <row r="303" spans="1:32">
      <c r="A303" s="99">
        <f t="shared" si="20"/>
        <v>300</v>
      </c>
      <c r="B303" s="73">
        <f t="shared" si="23"/>
        <v>0</v>
      </c>
      <c r="C303" s="100" t="s">
        <v>842</v>
      </c>
      <c r="D303"/>
      <c r="E303"/>
      <c r="F303" s="101"/>
      <c r="H303" s="101"/>
      <c r="I303" s="101"/>
      <c r="J303" s="101"/>
      <c r="K303" s="101"/>
      <c r="L303" s="73">
        <f t="shared" si="21"/>
        <v>0</v>
      </c>
      <c r="M303" s="102"/>
      <c r="N303" s="101"/>
      <c r="O303" s="101"/>
      <c r="P303" s="101"/>
      <c r="Q303" s="101"/>
      <c r="R303" s="101"/>
      <c r="S303" s="101"/>
      <c r="T303" s="101"/>
      <c r="U303" s="101"/>
      <c r="V303" s="109">
        <f t="shared" si="22"/>
        <v>0</v>
      </c>
      <c r="W303" s="111"/>
      <c r="X303"/>
      <c r="Y303"/>
      <c r="Z303"/>
      <c r="AB303"/>
      <c r="AC303"/>
      <c r="AD303"/>
      <c r="AE303"/>
      <c r="AF303"/>
    </row>
    <row r="304" spans="1:32">
      <c r="A304" s="99">
        <f t="shared" si="20"/>
        <v>301</v>
      </c>
      <c r="B304" s="73">
        <f t="shared" si="23"/>
        <v>0</v>
      </c>
      <c r="C304" s="100" t="s">
        <v>845</v>
      </c>
      <c r="D304"/>
      <c r="E304"/>
      <c r="F304" s="101"/>
      <c r="H304" s="101"/>
      <c r="I304" s="101"/>
      <c r="J304" s="101"/>
      <c r="K304" s="101"/>
      <c r="L304" s="73">
        <f t="shared" si="21"/>
        <v>0</v>
      </c>
      <c r="M304" s="102"/>
      <c r="N304" s="101"/>
      <c r="O304" s="101"/>
      <c r="P304" s="101"/>
      <c r="Q304" s="101"/>
      <c r="R304" s="101"/>
      <c r="S304" s="101"/>
      <c r="T304" s="101"/>
      <c r="U304" s="101"/>
      <c r="V304" s="109">
        <f t="shared" si="22"/>
        <v>0</v>
      </c>
      <c r="W304" s="111"/>
      <c r="X304"/>
      <c r="Y304"/>
      <c r="Z304"/>
      <c r="AB304"/>
      <c r="AC304"/>
      <c r="AD304"/>
      <c r="AE304"/>
      <c r="AF304"/>
    </row>
    <row r="305" spans="1:32">
      <c r="A305" s="99">
        <f t="shared" si="20"/>
        <v>302</v>
      </c>
      <c r="B305" s="73">
        <f t="shared" si="23"/>
        <v>0</v>
      </c>
      <c r="C305" s="100" t="s">
        <v>1510</v>
      </c>
      <c r="D305"/>
      <c r="E305"/>
      <c r="F305" s="101"/>
      <c r="H305" s="101"/>
      <c r="I305" s="101"/>
      <c r="J305" s="101"/>
      <c r="K305" s="101"/>
      <c r="L305" s="73">
        <f t="shared" si="21"/>
        <v>0</v>
      </c>
      <c r="M305" s="102"/>
      <c r="N305" s="101"/>
      <c r="O305" s="101"/>
      <c r="P305" s="101"/>
      <c r="Q305" s="101"/>
      <c r="R305" s="101"/>
      <c r="S305" s="101"/>
      <c r="T305" s="101"/>
      <c r="U305" s="101"/>
      <c r="V305" s="109">
        <f t="shared" si="22"/>
        <v>0</v>
      </c>
      <c r="W305" s="111"/>
      <c r="X305"/>
      <c r="Y305"/>
      <c r="Z305"/>
      <c r="AB305"/>
      <c r="AC305"/>
      <c r="AD305"/>
      <c r="AE305"/>
      <c r="AF305"/>
    </row>
    <row r="306" spans="1:32">
      <c r="A306" s="99">
        <f t="shared" si="20"/>
        <v>303</v>
      </c>
      <c r="B306" s="73">
        <f t="shared" si="23"/>
        <v>0</v>
      </c>
      <c r="C306" s="100" t="s">
        <v>847</v>
      </c>
      <c r="D306"/>
      <c r="E306"/>
      <c r="F306" s="101"/>
      <c r="H306" s="101"/>
      <c r="I306" s="101"/>
      <c r="J306" s="101"/>
      <c r="K306" s="101"/>
      <c r="L306" s="73">
        <f t="shared" si="21"/>
        <v>0</v>
      </c>
      <c r="M306" s="102"/>
      <c r="N306" s="101"/>
      <c r="O306" s="101"/>
      <c r="P306" s="101"/>
      <c r="Q306" s="101"/>
      <c r="R306" s="101"/>
      <c r="S306" s="101"/>
      <c r="T306" s="101"/>
      <c r="U306" s="101"/>
      <c r="V306" s="109">
        <f t="shared" si="22"/>
        <v>0</v>
      </c>
      <c r="W306" s="111"/>
      <c r="X306"/>
      <c r="Y306"/>
      <c r="Z306"/>
      <c r="AB306"/>
      <c r="AC306"/>
      <c r="AD306"/>
      <c r="AE306"/>
      <c r="AF306"/>
    </row>
    <row r="307" spans="1:32">
      <c r="A307" s="99">
        <f t="shared" si="20"/>
        <v>304</v>
      </c>
      <c r="B307" s="73">
        <f t="shared" si="23"/>
        <v>0</v>
      </c>
      <c r="C307" s="100" t="s">
        <v>848</v>
      </c>
      <c r="D307"/>
      <c r="E307"/>
      <c r="F307" s="101"/>
      <c r="H307" s="101"/>
      <c r="I307" s="101"/>
      <c r="J307" s="101"/>
      <c r="K307" s="101"/>
      <c r="L307" s="73">
        <f t="shared" si="21"/>
        <v>0</v>
      </c>
      <c r="M307" s="102"/>
      <c r="N307" s="101"/>
      <c r="O307" s="101"/>
      <c r="P307" s="101"/>
      <c r="Q307" s="101"/>
      <c r="R307" s="101"/>
      <c r="S307" s="101"/>
      <c r="T307" s="101"/>
      <c r="U307" s="101"/>
      <c r="V307" s="109">
        <f t="shared" si="22"/>
        <v>0</v>
      </c>
      <c r="W307" s="111"/>
      <c r="X307"/>
      <c r="Y307"/>
      <c r="Z307"/>
      <c r="AB307"/>
      <c r="AC307"/>
      <c r="AD307"/>
      <c r="AE307"/>
      <c r="AF307"/>
    </row>
    <row r="308" spans="1:32">
      <c r="A308" s="99">
        <f t="shared" si="20"/>
        <v>305</v>
      </c>
      <c r="B308" s="73">
        <f t="shared" si="23"/>
        <v>0</v>
      </c>
      <c r="C308" s="100" t="s">
        <v>451</v>
      </c>
      <c r="D308"/>
      <c r="E308"/>
      <c r="F308" s="101"/>
      <c r="H308" s="101"/>
      <c r="I308" s="101"/>
      <c r="J308" s="101"/>
      <c r="K308" s="101"/>
      <c r="L308" s="73">
        <f t="shared" si="21"/>
        <v>0</v>
      </c>
      <c r="M308" s="102"/>
      <c r="N308" s="101"/>
      <c r="O308" s="101"/>
      <c r="P308" s="101"/>
      <c r="Q308" s="101"/>
      <c r="R308" s="101"/>
      <c r="S308" s="101"/>
      <c r="T308" s="101"/>
      <c r="U308" s="101"/>
      <c r="V308" s="109">
        <f t="shared" si="22"/>
        <v>0</v>
      </c>
      <c r="W308" s="111"/>
      <c r="X308"/>
      <c r="Y308"/>
      <c r="Z308"/>
      <c r="AB308"/>
      <c r="AC308"/>
      <c r="AD308"/>
      <c r="AE308"/>
      <c r="AF308"/>
    </row>
    <row r="309" spans="1:32">
      <c r="A309" s="99">
        <f t="shared" si="20"/>
        <v>306</v>
      </c>
      <c r="B309" s="73">
        <f t="shared" si="23"/>
        <v>0</v>
      </c>
      <c r="C309" s="100" t="s">
        <v>850</v>
      </c>
      <c r="D309"/>
      <c r="E309"/>
      <c r="F309" s="101"/>
      <c r="H309" s="101"/>
      <c r="I309" s="101"/>
      <c r="J309" s="101"/>
      <c r="K309" s="101"/>
      <c r="L309" s="73">
        <f t="shared" si="21"/>
        <v>0</v>
      </c>
      <c r="M309" s="102"/>
      <c r="N309" s="101"/>
      <c r="O309" s="101"/>
      <c r="P309" s="101"/>
      <c r="Q309" s="101"/>
      <c r="R309" s="101"/>
      <c r="S309" s="101"/>
      <c r="T309" s="101"/>
      <c r="U309" s="101"/>
      <c r="V309" s="109">
        <f t="shared" si="22"/>
        <v>0</v>
      </c>
      <c r="W309" s="111"/>
      <c r="X309"/>
      <c r="Y309"/>
      <c r="Z309"/>
      <c r="AB309"/>
      <c r="AC309"/>
      <c r="AD309"/>
      <c r="AE309"/>
      <c r="AF309"/>
    </row>
    <row r="310" spans="1:32">
      <c r="A310" s="99">
        <f t="shared" si="20"/>
        <v>307</v>
      </c>
      <c r="B310" s="73">
        <f t="shared" si="23"/>
        <v>0</v>
      </c>
      <c r="C310" s="100" t="s">
        <v>218</v>
      </c>
      <c r="D310"/>
      <c r="E310"/>
      <c r="F310" s="101"/>
      <c r="H310" s="101"/>
      <c r="I310" s="101"/>
      <c r="J310" s="101"/>
      <c r="K310" s="101"/>
      <c r="L310" s="73">
        <f t="shared" si="21"/>
        <v>0</v>
      </c>
      <c r="M310" s="102"/>
      <c r="N310" s="101"/>
      <c r="O310" s="101"/>
      <c r="P310" s="101"/>
      <c r="Q310" s="101"/>
      <c r="R310" s="101"/>
      <c r="S310" s="101"/>
      <c r="T310" s="101"/>
      <c r="U310" s="101"/>
      <c r="V310" s="109">
        <f t="shared" si="22"/>
        <v>0</v>
      </c>
      <c r="W310" s="111"/>
      <c r="X310"/>
      <c r="Y310"/>
      <c r="Z310"/>
      <c r="AB310"/>
      <c r="AC310"/>
      <c r="AD310"/>
      <c r="AE310"/>
      <c r="AF310"/>
    </row>
    <row r="311" spans="1:32">
      <c r="A311" s="99">
        <f t="shared" si="20"/>
        <v>308</v>
      </c>
      <c r="B311" s="73">
        <f t="shared" si="23"/>
        <v>0</v>
      </c>
      <c r="C311" s="100" t="s">
        <v>854</v>
      </c>
      <c r="D311"/>
      <c r="E311"/>
      <c r="F311" s="101"/>
      <c r="H311" s="101"/>
      <c r="I311" s="101"/>
      <c r="J311" s="101"/>
      <c r="K311" s="101"/>
      <c r="L311" s="73">
        <f t="shared" si="21"/>
        <v>0</v>
      </c>
      <c r="M311" s="102"/>
      <c r="N311" s="101"/>
      <c r="O311" s="101"/>
      <c r="P311" s="101"/>
      <c r="Q311" s="101"/>
      <c r="R311" s="101"/>
      <c r="S311" s="101"/>
      <c r="T311" s="101"/>
      <c r="U311" s="101"/>
      <c r="V311" s="109">
        <f t="shared" si="22"/>
        <v>0</v>
      </c>
      <c r="W311" s="111"/>
      <c r="X311"/>
      <c r="Y311"/>
      <c r="Z311"/>
      <c r="AB311"/>
      <c r="AC311"/>
      <c r="AD311"/>
      <c r="AE311"/>
      <c r="AF311"/>
    </row>
    <row r="312" spans="1:32">
      <c r="A312" s="99">
        <f t="shared" si="20"/>
        <v>309</v>
      </c>
      <c r="B312" s="73">
        <f t="shared" si="23"/>
        <v>0</v>
      </c>
      <c r="C312" s="100" t="s">
        <v>856</v>
      </c>
      <c r="D312"/>
      <c r="E312"/>
      <c r="F312" s="101"/>
      <c r="H312" s="101"/>
      <c r="I312" s="101"/>
      <c r="J312" s="101"/>
      <c r="K312" s="101"/>
      <c r="L312" s="73">
        <f t="shared" si="21"/>
        <v>0</v>
      </c>
      <c r="M312" s="102"/>
      <c r="N312" s="101"/>
      <c r="O312" s="101"/>
      <c r="P312" s="101"/>
      <c r="Q312" s="101"/>
      <c r="R312" s="101"/>
      <c r="S312" s="101"/>
      <c r="T312" s="101"/>
      <c r="U312" s="101"/>
      <c r="V312" s="109">
        <f t="shared" si="22"/>
        <v>0</v>
      </c>
      <c r="W312" s="111"/>
      <c r="X312"/>
      <c r="Y312"/>
      <c r="Z312"/>
      <c r="AB312"/>
      <c r="AC312"/>
      <c r="AD312"/>
      <c r="AE312"/>
      <c r="AF312"/>
    </row>
    <row r="313" spans="1:32">
      <c r="A313" s="99">
        <f t="shared" si="20"/>
        <v>310</v>
      </c>
      <c r="B313" s="73">
        <f t="shared" si="23"/>
        <v>0</v>
      </c>
      <c r="C313" s="100" t="s">
        <v>857</v>
      </c>
      <c r="D313"/>
      <c r="E313"/>
      <c r="F313" s="101"/>
      <c r="H313" s="101"/>
      <c r="I313" s="101"/>
      <c r="J313" s="101"/>
      <c r="K313" s="101"/>
      <c r="L313" s="73">
        <f t="shared" si="21"/>
        <v>0</v>
      </c>
      <c r="M313" s="102"/>
      <c r="N313" s="101"/>
      <c r="O313" s="101"/>
      <c r="P313" s="101"/>
      <c r="Q313" s="101"/>
      <c r="R313" s="101"/>
      <c r="S313" s="101"/>
      <c r="T313" s="101"/>
      <c r="U313" s="101"/>
      <c r="V313" s="109">
        <f t="shared" si="22"/>
        <v>0</v>
      </c>
      <c r="W313" s="111"/>
      <c r="X313"/>
      <c r="Y313"/>
      <c r="Z313"/>
      <c r="AB313"/>
      <c r="AC313"/>
      <c r="AD313"/>
      <c r="AE313"/>
      <c r="AF313"/>
    </row>
    <row r="314" spans="1:32">
      <c r="A314" s="99">
        <f t="shared" si="20"/>
        <v>311</v>
      </c>
      <c r="B314" s="73">
        <f t="shared" si="23"/>
        <v>0</v>
      </c>
      <c r="C314" s="100" t="s">
        <v>858</v>
      </c>
      <c r="D314"/>
      <c r="E314"/>
      <c r="F314" s="101"/>
      <c r="H314" s="101"/>
      <c r="I314" s="101"/>
      <c r="J314" s="101"/>
      <c r="K314" s="101"/>
      <c r="L314" s="73">
        <f t="shared" si="21"/>
        <v>0</v>
      </c>
      <c r="M314" s="102"/>
      <c r="N314" s="101"/>
      <c r="O314" s="101"/>
      <c r="P314" s="101"/>
      <c r="Q314" s="101"/>
      <c r="R314" s="101"/>
      <c r="S314" s="101"/>
      <c r="T314" s="101"/>
      <c r="U314" s="101"/>
      <c r="V314" s="109">
        <f t="shared" si="22"/>
        <v>0</v>
      </c>
      <c r="W314" s="111"/>
      <c r="X314"/>
      <c r="Y314"/>
      <c r="Z314"/>
      <c r="AB314"/>
      <c r="AC314"/>
      <c r="AD314"/>
      <c r="AE314"/>
      <c r="AF314"/>
    </row>
    <row r="315" spans="1:32">
      <c r="A315" s="99">
        <f t="shared" si="20"/>
        <v>312</v>
      </c>
      <c r="B315" s="73">
        <f t="shared" si="23"/>
        <v>0</v>
      </c>
      <c r="C315" s="74" t="s">
        <v>859</v>
      </c>
      <c r="D315"/>
      <c r="E315"/>
      <c r="F315" s="101"/>
      <c r="H315" s="101"/>
      <c r="I315" s="101"/>
      <c r="J315" s="101"/>
      <c r="K315" s="101"/>
      <c r="L315" s="73">
        <f t="shared" si="21"/>
        <v>0</v>
      </c>
      <c r="M315" s="102"/>
      <c r="N315" s="101"/>
      <c r="O315" s="101"/>
      <c r="P315" s="101"/>
      <c r="Q315" s="101"/>
      <c r="R315" s="101"/>
      <c r="S315" s="101"/>
      <c r="T315" s="101"/>
      <c r="U315" s="101"/>
      <c r="V315" s="109">
        <f t="shared" si="22"/>
        <v>0</v>
      </c>
      <c r="W315" s="111"/>
      <c r="X315"/>
      <c r="Y315"/>
      <c r="Z315"/>
      <c r="AB315"/>
      <c r="AC315"/>
      <c r="AD315"/>
      <c r="AE315"/>
      <c r="AF315"/>
    </row>
    <row r="316" spans="1:32">
      <c r="A316" s="99">
        <f t="shared" si="20"/>
        <v>313</v>
      </c>
      <c r="B316" s="73">
        <f t="shared" si="23"/>
        <v>0</v>
      </c>
      <c r="C316" s="100" t="s">
        <v>863</v>
      </c>
      <c r="D316"/>
      <c r="E316"/>
      <c r="F316" s="101"/>
      <c r="H316" s="101"/>
      <c r="I316" s="101"/>
      <c r="J316" s="101"/>
      <c r="K316" s="101"/>
      <c r="L316" s="73">
        <f t="shared" si="21"/>
        <v>0</v>
      </c>
      <c r="M316" s="102"/>
      <c r="N316" s="101"/>
      <c r="O316" s="101"/>
      <c r="P316" s="101"/>
      <c r="Q316" s="101"/>
      <c r="R316" s="101"/>
      <c r="S316" s="101"/>
      <c r="T316" s="101"/>
      <c r="U316" s="101"/>
      <c r="V316" s="109">
        <f t="shared" si="22"/>
        <v>0</v>
      </c>
      <c r="W316" s="111"/>
      <c r="X316"/>
      <c r="Y316"/>
      <c r="Z316"/>
      <c r="AB316"/>
      <c r="AC316"/>
      <c r="AD316"/>
      <c r="AE316"/>
      <c r="AF316"/>
    </row>
    <row r="317" spans="1:32">
      <c r="A317" s="99">
        <f t="shared" si="20"/>
        <v>314</v>
      </c>
      <c r="B317" s="73">
        <f t="shared" si="23"/>
        <v>0</v>
      </c>
      <c r="C317" s="100" t="s">
        <v>864</v>
      </c>
      <c r="D317"/>
      <c r="E317"/>
      <c r="F317" s="101"/>
      <c r="H317" s="101"/>
      <c r="I317" s="101"/>
      <c r="J317" s="101"/>
      <c r="K317" s="101"/>
      <c r="L317" s="73">
        <f t="shared" si="21"/>
        <v>0</v>
      </c>
      <c r="M317" s="102"/>
      <c r="N317" s="101"/>
      <c r="O317" s="101"/>
      <c r="P317" s="101"/>
      <c r="Q317" s="101"/>
      <c r="R317" s="101"/>
      <c r="S317" s="101"/>
      <c r="T317" s="101"/>
      <c r="U317" s="101"/>
      <c r="V317" s="109">
        <f t="shared" si="22"/>
        <v>0</v>
      </c>
      <c r="W317" s="111"/>
      <c r="X317"/>
      <c r="Y317"/>
      <c r="Z317"/>
      <c r="AB317"/>
      <c r="AC317"/>
      <c r="AD317"/>
      <c r="AE317"/>
      <c r="AF317"/>
    </row>
    <row r="318" spans="1:32">
      <c r="A318" s="99">
        <f t="shared" si="20"/>
        <v>315</v>
      </c>
      <c r="B318" s="73">
        <f t="shared" si="23"/>
        <v>0</v>
      </c>
      <c r="C318" s="100" t="s">
        <v>866</v>
      </c>
      <c r="D318"/>
      <c r="E318"/>
      <c r="F318" s="101"/>
      <c r="H318" s="101"/>
      <c r="I318" s="101"/>
      <c r="J318" s="101"/>
      <c r="K318" s="101"/>
      <c r="L318" s="73">
        <f t="shared" si="21"/>
        <v>0</v>
      </c>
      <c r="M318" s="102"/>
      <c r="N318" s="101"/>
      <c r="O318" s="101"/>
      <c r="P318" s="101"/>
      <c r="Q318" s="101"/>
      <c r="R318" s="101"/>
      <c r="S318" s="101"/>
      <c r="T318" s="101"/>
      <c r="U318" s="101"/>
      <c r="V318" s="109">
        <f t="shared" si="22"/>
        <v>0</v>
      </c>
      <c r="W318" s="111"/>
      <c r="X318"/>
      <c r="Y318"/>
      <c r="Z318"/>
      <c r="AB318"/>
      <c r="AC318"/>
      <c r="AD318"/>
      <c r="AE318"/>
      <c r="AF318"/>
    </row>
    <row r="319" spans="1:32">
      <c r="A319" s="99">
        <f t="shared" si="20"/>
        <v>316</v>
      </c>
      <c r="B319" s="73">
        <f t="shared" si="23"/>
        <v>0</v>
      </c>
      <c r="C319" s="100" t="s">
        <v>867</v>
      </c>
      <c r="D319"/>
      <c r="E319"/>
      <c r="F319" s="101"/>
      <c r="H319" s="101"/>
      <c r="I319" s="101"/>
      <c r="J319" s="101"/>
      <c r="K319" s="101"/>
      <c r="L319" s="73">
        <f t="shared" si="21"/>
        <v>0</v>
      </c>
      <c r="M319" s="102"/>
      <c r="N319" s="101"/>
      <c r="O319" s="101"/>
      <c r="P319" s="101"/>
      <c r="Q319" s="101"/>
      <c r="R319" s="101"/>
      <c r="S319" s="101"/>
      <c r="T319" s="101"/>
      <c r="U319" s="101"/>
      <c r="V319" s="109">
        <f t="shared" si="22"/>
        <v>0</v>
      </c>
      <c r="W319" s="111"/>
      <c r="X319"/>
      <c r="Y319"/>
      <c r="Z319"/>
      <c r="AB319"/>
      <c r="AC319"/>
      <c r="AD319"/>
      <c r="AE319"/>
      <c r="AF319"/>
    </row>
    <row r="320" spans="1:32">
      <c r="A320" s="99">
        <f t="shared" si="20"/>
        <v>317</v>
      </c>
      <c r="B320" s="73">
        <f t="shared" si="23"/>
        <v>0</v>
      </c>
      <c r="C320" s="100" t="s">
        <v>870</v>
      </c>
      <c r="D320"/>
      <c r="E320"/>
      <c r="F320" s="101"/>
      <c r="H320" s="101"/>
      <c r="I320" s="101"/>
      <c r="J320" s="101"/>
      <c r="K320" s="101"/>
      <c r="L320" s="73">
        <f t="shared" si="21"/>
        <v>0</v>
      </c>
      <c r="M320" s="102"/>
      <c r="N320" s="101"/>
      <c r="O320" s="101"/>
      <c r="P320" s="101"/>
      <c r="Q320" s="101"/>
      <c r="R320" s="101"/>
      <c r="S320" s="101"/>
      <c r="T320" s="101"/>
      <c r="U320" s="101"/>
      <c r="V320" s="109">
        <f t="shared" si="22"/>
        <v>0</v>
      </c>
      <c r="W320" s="111"/>
      <c r="X320"/>
      <c r="Y320"/>
      <c r="Z320"/>
      <c r="AB320"/>
      <c r="AC320"/>
      <c r="AD320"/>
      <c r="AE320"/>
      <c r="AF320"/>
    </row>
    <row r="321" spans="1:32">
      <c r="A321" s="99">
        <f t="shared" si="20"/>
        <v>318</v>
      </c>
      <c r="B321" s="73">
        <f t="shared" si="23"/>
        <v>0</v>
      </c>
      <c r="C321" s="100" t="s">
        <v>873</v>
      </c>
      <c r="D321"/>
      <c r="E321"/>
      <c r="F321" s="101"/>
      <c r="H321" s="101"/>
      <c r="I321" s="101"/>
      <c r="J321" s="101"/>
      <c r="K321" s="101"/>
      <c r="L321" s="73">
        <f t="shared" si="21"/>
        <v>0</v>
      </c>
      <c r="M321" s="102"/>
      <c r="N321" s="101"/>
      <c r="O321" s="101"/>
      <c r="P321" s="101"/>
      <c r="Q321" s="101"/>
      <c r="R321" s="101"/>
      <c r="S321" s="101"/>
      <c r="T321" s="101"/>
      <c r="U321" s="101"/>
      <c r="V321" s="109">
        <f t="shared" si="22"/>
        <v>0</v>
      </c>
      <c r="W321" s="111"/>
      <c r="X321"/>
      <c r="Y321"/>
      <c r="Z321"/>
      <c r="AB321"/>
      <c r="AC321"/>
      <c r="AD321"/>
      <c r="AE321"/>
      <c r="AF321"/>
    </row>
    <row r="322" spans="1:32">
      <c r="A322" s="99">
        <f t="shared" si="20"/>
        <v>319</v>
      </c>
      <c r="B322" s="73">
        <f t="shared" si="23"/>
        <v>0</v>
      </c>
      <c r="C322" s="100" t="s">
        <v>874</v>
      </c>
      <c r="D322"/>
      <c r="E322"/>
      <c r="F322" s="101"/>
      <c r="H322" s="101"/>
      <c r="I322" s="101"/>
      <c r="J322" s="101"/>
      <c r="K322" s="101"/>
      <c r="L322" s="73">
        <f t="shared" si="21"/>
        <v>0</v>
      </c>
      <c r="M322" s="102"/>
      <c r="N322" s="101"/>
      <c r="O322" s="101"/>
      <c r="P322" s="101"/>
      <c r="Q322" s="101"/>
      <c r="R322" s="101"/>
      <c r="S322" s="101"/>
      <c r="T322" s="101"/>
      <c r="U322" s="101"/>
      <c r="V322" s="109">
        <f t="shared" si="22"/>
        <v>0</v>
      </c>
      <c r="W322" s="111"/>
      <c r="X322"/>
      <c r="Y322"/>
      <c r="Z322"/>
      <c r="AB322"/>
      <c r="AC322"/>
      <c r="AD322"/>
      <c r="AE322"/>
      <c r="AF322"/>
    </row>
    <row r="323" spans="1:32">
      <c r="A323" s="99">
        <f t="shared" si="20"/>
        <v>320</v>
      </c>
      <c r="B323" s="73">
        <f t="shared" si="23"/>
        <v>0</v>
      </c>
      <c r="C323" s="100" t="s">
        <v>875</v>
      </c>
      <c r="D323"/>
      <c r="E323"/>
      <c r="F323" s="101"/>
      <c r="H323" s="101"/>
      <c r="I323" s="101"/>
      <c r="J323" s="101"/>
      <c r="K323" s="101"/>
      <c r="L323" s="73">
        <f t="shared" si="21"/>
        <v>0</v>
      </c>
      <c r="M323" s="102"/>
      <c r="N323" s="101"/>
      <c r="O323" s="101"/>
      <c r="P323" s="101"/>
      <c r="Q323" s="101"/>
      <c r="R323" s="101"/>
      <c r="S323" s="101"/>
      <c r="T323" s="101"/>
      <c r="U323" s="101"/>
      <c r="V323" s="109">
        <f t="shared" si="22"/>
        <v>0</v>
      </c>
      <c r="W323" s="111"/>
      <c r="X323"/>
      <c r="Y323"/>
      <c r="Z323"/>
      <c r="AB323"/>
      <c r="AC323"/>
      <c r="AD323"/>
      <c r="AE323"/>
      <c r="AF323"/>
    </row>
    <row r="324" spans="1:32">
      <c r="A324" s="99">
        <f t="shared" ref="A324:A387" si="24">ROW()-3</f>
        <v>321</v>
      </c>
      <c r="B324" s="73">
        <f t="shared" si="23"/>
        <v>0</v>
      </c>
      <c r="C324" s="100" t="s">
        <v>1511</v>
      </c>
      <c r="D324"/>
      <c r="E324"/>
      <c r="F324" s="101"/>
      <c r="H324" s="101"/>
      <c r="I324" s="101"/>
      <c r="J324" s="101"/>
      <c r="K324" s="101"/>
      <c r="L324" s="73">
        <f t="shared" ref="L324:L387" si="25">SUM(D324:K324)</f>
        <v>0</v>
      </c>
      <c r="M324" s="102"/>
      <c r="N324" s="101"/>
      <c r="O324" s="101"/>
      <c r="P324" s="101"/>
      <c r="Q324" s="101"/>
      <c r="R324" s="101"/>
      <c r="S324" s="101"/>
      <c r="T324" s="101"/>
      <c r="U324" s="101"/>
      <c r="V324" s="109">
        <f t="shared" ref="V324:V387" si="26">(SUM(N324:U324))</f>
        <v>0</v>
      </c>
      <c r="W324" s="111"/>
      <c r="X324"/>
      <c r="Y324"/>
      <c r="Z324"/>
      <c r="AB324"/>
      <c r="AC324"/>
      <c r="AD324"/>
      <c r="AE324"/>
      <c r="AF324"/>
    </row>
    <row r="325" spans="1:32">
      <c r="A325" s="99">
        <f t="shared" si="24"/>
        <v>322</v>
      </c>
      <c r="B325" s="73">
        <f t="shared" si="23"/>
        <v>0</v>
      </c>
      <c r="C325" s="100" t="s">
        <v>877</v>
      </c>
      <c r="D325"/>
      <c r="E325"/>
      <c r="F325" s="101"/>
      <c r="H325" s="101"/>
      <c r="I325" s="101"/>
      <c r="J325" s="101"/>
      <c r="K325" s="101"/>
      <c r="L325" s="73">
        <f t="shared" si="25"/>
        <v>0</v>
      </c>
      <c r="M325" s="102"/>
      <c r="N325" s="101"/>
      <c r="O325" s="101"/>
      <c r="P325" s="101"/>
      <c r="Q325" s="101"/>
      <c r="R325" s="101"/>
      <c r="S325" s="101"/>
      <c r="T325" s="101"/>
      <c r="U325" s="101"/>
      <c r="V325" s="109">
        <f t="shared" si="26"/>
        <v>0</v>
      </c>
      <c r="W325" s="111"/>
      <c r="X325"/>
      <c r="Y325"/>
      <c r="Z325"/>
      <c r="AB325"/>
      <c r="AC325"/>
      <c r="AD325"/>
      <c r="AE325"/>
      <c r="AF325"/>
    </row>
    <row r="326" spans="1:32">
      <c r="A326" s="99">
        <f t="shared" si="24"/>
        <v>323</v>
      </c>
      <c r="B326" s="73">
        <f t="shared" si="23"/>
        <v>0</v>
      </c>
      <c r="C326" s="100" t="s">
        <v>1512</v>
      </c>
      <c r="D326"/>
      <c r="E326"/>
      <c r="F326" s="101"/>
      <c r="H326" s="101"/>
      <c r="I326" s="101"/>
      <c r="J326" s="101"/>
      <c r="K326" s="101"/>
      <c r="L326" s="73">
        <f t="shared" si="25"/>
        <v>0</v>
      </c>
      <c r="M326" s="102"/>
      <c r="N326" s="101"/>
      <c r="O326" s="101"/>
      <c r="P326" s="101"/>
      <c r="Q326" s="101"/>
      <c r="R326" s="101"/>
      <c r="S326" s="101"/>
      <c r="T326" s="101"/>
      <c r="U326" s="101"/>
      <c r="V326" s="109">
        <f t="shared" si="26"/>
        <v>0</v>
      </c>
      <c r="W326" s="111"/>
      <c r="X326"/>
      <c r="Y326"/>
      <c r="Z326"/>
      <c r="AB326"/>
      <c r="AC326"/>
      <c r="AD326"/>
      <c r="AE326"/>
      <c r="AF326"/>
    </row>
    <row r="327" spans="1:32">
      <c r="A327" s="99">
        <f t="shared" si="24"/>
        <v>324</v>
      </c>
      <c r="B327" s="73">
        <f t="shared" si="23"/>
        <v>0</v>
      </c>
      <c r="C327" s="100" t="s">
        <v>878</v>
      </c>
      <c r="D327"/>
      <c r="E327"/>
      <c r="F327" s="101"/>
      <c r="H327" s="101"/>
      <c r="I327" s="101"/>
      <c r="J327" s="101"/>
      <c r="K327" s="101"/>
      <c r="L327" s="73">
        <f t="shared" si="25"/>
        <v>0</v>
      </c>
      <c r="M327" s="102"/>
      <c r="N327" s="101"/>
      <c r="O327" s="101"/>
      <c r="P327" s="101"/>
      <c r="Q327" s="101"/>
      <c r="R327" s="101"/>
      <c r="S327" s="101"/>
      <c r="T327" s="101"/>
      <c r="U327" s="101"/>
      <c r="V327" s="109">
        <f t="shared" si="26"/>
        <v>0</v>
      </c>
      <c r="W327" s="111"/>
      <c r="X327"/>
      <c r="Y327"/>
      <c r="Z327"/>
      <c r="AB327"/>
      <c r="AC327"/>
      <c r="AD327"/>
      <c r="AE327"/>
      <c r="AF327"/>
    </row>
    <row r="328" spans="1:32">
      <c r="A328" s="99">
        <f t="shared" si="24"/>
        <v>325</v>
      </c>
      <c r="B328" s="73">
        <f t="shared" si="23"/>
        <v>0</v>
      </c>
      <c r="C328" s="100" t="s">
        <v>879</v>
      </c>
      <c r="D328"/>
      <c r="E328"/>
      <c r="F328" s="101"/>
      <c r="H328" s="101"/>
      <c r="I328" s="101"/>
      <c r="J328" s="101"/>
      <c r="K328" s="101"/>
      <c r="L328" s="73">
        <f t="shared" si="25"/>
        <v>0</v>
      </c>
      <c r="M328" s="102"/>
      <c r="N328" s="101"/>
      <c r="O328" s="101"/>
      <c r="P328" s="101"/>
      <c r="Q328" s="101"/>
      <c r="R328" s="101"/>
      <c r="S328" s="101"/>
      <c r="T328" s="101"/>
      <c r="U328" s="101"/>
      <c r="V328" s="109">
        <f t="shared" si="26"/>
        <v>0</v>
      </c>
      <c r="W328" s="111"/>
      <c r="X328"/>
      <c r="Y328"/>
      <c r="Z328"/>
      <c r="AB328"/>
      <c r="AC328"/>
      <c r="AD328"/>
      <c r="AE328"/>
      <c r="AF328"/>
    </row>
    <row r="329" spans="1:32">
      <c r="A329" s="99">
        <f t="shared" si="24"/>
        <v>326</v>
      </c>
      <c r="B329" s="73">
        <f t="shared" si="23"/>
        <v>0</v>
      </c>
      <c r="C329" s="100" t="s">
        <v>880</v>
      </c>
      <c r="D329"/>
      <c r="E329"/>
      <c r="F329" s="101"/>
      <c r="H329" s="101"/>
      <c r="I329" s="101"/>
      <c r="J329" s="101"/>
      <c r="K329" s="101"/>
      <c r="L329" s="73">
        <f t="shared" si="25"/>
        <v>0</v>
      </c>
      <c r="M329" s="102"/>
      <c r="N329" s="101"/>
      <c r="O329" s="101"/>
      <c r="P329" s="101"/>
      <c r="Q329" s="101"/>
      <c r="R329" s="101"/>
      <c r="S329" s="101"/>
      <c r="T329" s="101"/>
      <c r="U329" s="101"/>
      <c r="V329" s="109">
        <f t="shared" si="26"/>
        <v>0</v>
      </c>
      <c r="W329" s="111"/>
      <c r="X329"/>
      <c r="Y329"/>
      <c r="Z329"/>
      <c r="AB329"/>
      <c r="AC329"/>
      <c r="AD329"/>
      <c r="AE329"/>
      <c r="AF329"/>
    </row>
    <row r="330" spans="1:32">
      <c r="A330" s="99">
        <f t="shared" si="24"/>
        <v>327</v>
      </c>
      <c r="B330" s="73">
        <f t="shared" si="23"/>
        <v>0</v>
      </c>
      <c r="C330" s="100" t="s">
        <v>884</v>
      </c>
      <c r="D330"/>
      <c r="E330"/>
      <c r="F330" s="101"/>
      <c r="H330" s="101"/>
      <c r="I330" s="101"/>
      <c r="J330" s="101"/>
      <c r="K330" s="101"/>
      <c r="L330" s="73">
        <f t="shared" si="25"/>
        <v>0</v>
      </c>
      <c r="M330" s="102"/>
      <c r="N330" s="101"/>
      <c r="O330" s="101"/>
      <c r="P330" s="101"/>
      <c r="Q330" s="101"/>
      <c r="R330" s="101"/>
      <c r="S330" s="101"/>
      <c r="T330" s="101"/>
      <c r="U330" s="101"/>
      <c r="V330" s="109">
        <f t="shared" si="26"/>
        <v>0</v>
      </c>
      <c r="W330" s="111"/>
      <c r="X330"/>
      <c r="Y330"/>
      <c r="Z330"/>
      <c r="AB330"/>
      <c r="AC330"/>
      <c r="AD330"/>
      <c r="AE330"/>
      <c r="AF330"/>
    </row>
    <row r="331" spans="1:32">
      <c r="A331" s="99">
        <f t="shared" si="24"/>
        <v>328</v>
      </c>
      <c r="B331" s="73">
        <f t="shared" si="23"/>
        <v>0</v>
      </c>
      <c r="C331" s="100" t="s">
        <v>885</v>
      </c>
      <c r="D331"/>
      <c r="E331"/>
      <c r="F331" s="101"/>
      <c r="H331" s="101"/>
      <c r="I331" s="101"/>
      <c r="J331" s="101"/>
      <c r="K331" s="101"/>
      <c r="L331" s="73">
        <f t="shared" si="25"/>
        <v>0</v>
      </c>
      <c r="M331" s="102"/>
      <c r="N331" s="101"/>
      <c r="O331" s="101"/>
      <c r="P331" s="101"/>
      <c r="Q331" s="101"/>
      <c r="R331" s="101"/>
      <c r="S331" s="101"/>
      <c r="T331" s="101"/>
      <c r="U331" s="101"/>
      <c r="V331" s="109">
        <f t="shared" si="26"/>
        <v>0</v>
      </c>
      <c r="W331" s="111"/>
      <c r="X331"/>
      <c r="Y331"/>
      <c r="Z331"/>
      <c r="AB331"/>
      <c r="AC331"/>
      <c r="AD331"/>
      <c r="AE331"/>
      <c r="AF331"/>
    </row>
    <row r="332" spans="1:32">
      <c r="A332" s="99">
        <f t="shared" si="24"/>
        <v>329</v>
      </c>
      <c r="B332" s="73">
        <f t="shared" si="23"/>
        <v>0</v>
      </c>
      <c r="C332" s="100" t="s">
        <v>890</v>
      </c>
      <c r="D332"/>
      <c r="E332"/>
      <c r="F332" s="101"/>
      <c r="H332" s="101"/>
      <c r="I332" s="101"/>
      <c r="J332" s="101"/>
      <c r="K332" s="101"/>
      <c r="L332" s="73">
        <f t="shared" si="25"/>
        <v>0</v>
      </c>
      <c r="M332" s="102"/>
      <c r="N332" s="101"/>
      <c r="O332" s="101"/>
      <c r="P332" s="101"/>
      <c r="Q332" s="101"/>
      <c r="R332" s="101"/>
      <c r="S332" s="101"/>
      <c r="T332" s="101"/>
      <c r="U332" s="101"/>
      <c r="V332" s="109">
        <f t="shared" si="26"/>
        <v>0</v>
      </c>
      <c r="W332" s="111"/>
      <c r="X332"/>
      <c r="Y332"/>
      <c r="Z332"/>
      <c r="AB332"/>
      <c r="AC332"/>
      <c r="AD332"/>
      <c r="AE332"/>
      <c r="AF332"/>
    </row>
    <row r="333" spans="1:32">
      <c r="A333" s="99">
        <f t="shared" si="24"/>
        <v>330</v>
      </c>
      <c r="B333" s="73">
        <f t="shared" si="23"/>
        <v>0</v>
      </c>
      <c r="C333" s="100" t="s">
        <v>892</v>
      </c>
      <c r="D333"/>
      <c r="E333"/>
      <c r="F333" s="101"/>
      <c r="H333" s="101"/>
      <c r="I333" s="101"/>
      <c r="J333" s="101"/>
      <c r="K333" s="101"/>
      <c r="L333" s="73">
        <f t="shared" si="25"/>
        <v>0</v>
      </c>
      <c r="M333" s="102"/>
      <c r="N333" s="101"/>
      <c r="O333" s="101"/>
      <c r="P333" s="101"/>
      <c r="Q333" s="101"/>
      <c r="R333" s="101"/>
      <c r="S333" s="101"/>
      <c r="T333" s="101"/>
      <c r="U333" s="101"/>
      <c r="V333" s="109">
        <f t="shared" si="26"/>
        <v>0</v>
      </c>
      <c r="W333" s="111"/>
      <c r="X333"/>
      <c r="Y333"/>
      <c r="Z333"/>
      <c r="AB333"/>
      <c r="AC333"/>
      <c r="AD333"/>
      <c r="AE333"/>
      <c r="AF333"/>
    </row>
    <row r="334" spans="1:32">
      <c r="A334" s="99">
        <f t="shared" si="24"/>
        <v>331</v>
      </c>
      <c r="B334" s="73">
        <f t="shared" si="23"/>
        <v>0</v>
      </c>
      <c r="C334" s="100" t="s">
        <v>893</v>
      </c>
      <c r="D334"/>
      <c r="E334"/>
      <c r="F334" s="101"/>
      <c r="H334" s="101"/>
      <c r="I334" s="101"/>
      <c r="J334" s="101"/>
      <c r="K334" s="101"/>
      <c r="L334" s="73">
        <f t="shared" si="25"/>
        <v>0</v>
      </c>
      <c r="M334" s="102"/>
      <c r="N334" s="101"/>
      <c r="O334" s="101"/>
      <c r="P334" s="101"/>
      <c r="Q334" s="101"/>
      <c r="R334" s="101"/>
      <c r="S334" s="101"/>
      <c r="T334" s="101"/>
      <c r="U334" s="101"/>
      <c r="V334" s="109">
        <f t="shared" si="26"/>
        <v>0</v>
      </c>
      <c r="W334" s="111"/>
      <c r="X334"/>
      <c r="Y334"/>
      <c r="Z334"/>
      <c r="AB334"/>
      <c r="AC334"/>
      <c r="AD334"/>
      <c r="AE334"/>
      <c r="AF334"/>
    </row>
    <row r="335" spans="1:32">
      <c r="A335" s="99">
        <f t="shared" si="24"/>
        <v>332</v>
      </c>
      <c r="B335" s="73">
        <f t="shared" si="23"/>
        <v>0</v>
      </c>
      <c r="C335" s="100" t="s">
        <v>896</v>
      </c>
      <c r="D335"/>
      <c r="E335"/>
      <c r="F335" s="101"/>
      <c r="H335" s="101"/>
      <c r="I335" s="101"/>
      <c r="J335" s="101"/>
      <c r="K335" s="101"/>
      <c r="L335" s="73">
        <f t="shared" si="25"/>
        <v>0</v>
      </c>
      <c r="M335" s="102"/>
      <c r="N335" s="101"/>
      <c r="O335" s="101"/>
      <c r="P335" s="101"/>
      <c r="Q335" s="101"/>
      <c r="R335" s="101"/>
      <c r="S335" s="101"/>
      <c r="T335" s="101"/>
      <c r="U335" s="101"/>
      <c r="V335" s="109">
        <f t="shared" si="26"/>
        <v>0</v>
      </c>
      <c r="W335" s="111"/>
      <c r="X335"/>
      <c r="Y335"/>
      <c r="Z335"/>
      <c r="AB335"/>
      <c r="AC335"/>
      <c r="AD335"/>
      <c r="AE335"/>
      <c r="AF335"/>
    </row>
    <row r="336" spans="1:32">
      <c r="A336" s="99">
        <f t="shared" si="24"/>
        <v>333</v>
      </c>
      <c r="B336" s="73">
        <f t="shared" ref="B336:B399" si="27">L336</f>
        <v>0</v>
      </c>
      <c r="C336" s="100" t="s">
        <v>899</v>
      </c>
      <c r="D336"/>
      <c r="E336"/>
      <c r="F336" s="101"/>
      <c r="H336" s="101"/>
      <c r="I336" s="101"/>
      <c r="J336" s="101"/>
      <c r="K336" s="101"/>
      <c r="L336" s="73">
        <f t="shared" si="25"/>
        <v>0</v>
      </c>
      <c r="M336" s="102"/>
      <c r="N336" s="101"/>
      <c r="O336" s="101"/>
      <c r="P336" s="101"/>
      <c r="Q336" s="101"/>
      <c r="R336" s="101"/>
      <c r="S336" s="101"/>
      <c r="T336" s="101"/>
      <c r="U336" s="101"/>
      <c r="V336" s="109">
        <f t="shared" si="26"/>
        <v>0</v>
      </c>
      <c r="W336" s="111"/>
      <c r="X336"/>
      <c r="Y336"/>
      <c r="Z336"/>
      <c r="AB336"/>
      <c r="AC336"/>
      <c r="AD336"/>
      <c r="AE336"/>
      <c r="AF336"/>
    </row>
    <row r="337" spans="1:32">
      <c r="A337" s="99">
        <f t="shared" si="24"/>
        <v>334</v>
      </c>
      <c r="B337" s="73">
        <f t="shared" si="27"/>
        <v>0</v>
      </c>
      <c r="C337" s="100" t="s">
        <v>901</v>
      </c>
      <c r="D337"/>
      <c r="E337"/>
      <c r="F337" s="101"/>
      <c r="H337" s="101"/>
      <c r="I337" s="101"/>
      <c r="J337" s="101"/>
      <c r="K337" s="101"/>
      <c r="L337" s="73">
        <f t="shared" si="25"/>
        <v>0</v>
      </c>
      <c r="M337" s="102"/>
      <c r="N337" s="101"/>
      <c r="O337" s="101"/>
      <c r="P337" s="101"/>
      <c r="Q337" s="101"/>
      <c r="R337" s="101"/>
      <c r="S337" s="101"/>
      <c r="T337" s="101"/>
      <c r="U337" s="101"/>
      <c r="V337" s="109">
        <f t="shared" si="26"/>
        <v>0</v>
      </c>
      <c r="W337" s="111"/>
      <c r="X337"/>
      <c r="Y337"/>
      <c r="Z337"/>
      <c r="AB337"/>
      <c r="AC337"/>
      <c r="AD337"/>
      <c r="AE337"/>
      <c r="AF337"/>
    </row>
    <row r="338" spans="1:32">
      <c r="A338" s="99">
        <f t="shared" si="24"/>
        <v>335</v>
      </c>
      <c r="B338" s="73">
        <f t="shared" si="27"/>
        <v>0</v>
      </c>
      <c r="C338" s="74" t="s">
        <v>904</v>
      </c>
      <c r="D338"/>
      <c r="E338"/>
      <c r="F338" s="101"/>
      <c r="H338" s="101"/>
      <c r="I338" s="101"/>
      <c r="J338" s="101"/>
      <c r="K338" s="101"/>
      <c r="L338" s="73">
        <f t="shared" si="25"/>
        <v>0</v>
      </c>
      <c r="M338" s="102"/>
      <c r="N338" s="101"/>
      <c r="O338" s="101"/>
      <c r="P338" s="101"/>
      <c r="Q338" s="101"/>
      <c r="R338" s="101"/>
      <c r="S338" s="101"/>
      <c r="T338" s="101"/>
      <c r="U338" s="101"/>
      <c r="V338" s="109">
        <f t="shared" si="26"/>
        <v>0</v>
      </c>
      <c r="W338" s="111"/>
      <c r="X338"/>
      <c r="Y338"/>
      <c r="Z338"/>
      <c r="AB338"/>
      <c r="AC338"/>
      <c r="AD338"/>
      <c r="AE338"/>
      <c r="AF338"/>
    </row>
    <row r="339" spans="1:32">
      <c r="A339" s="99">
        <f t="shared" si="24"/>
        <v>336</v>
      </c>
      <c r="B339" s="73">
        <f t="shared" si="27"/>
        <v>0</v>
      </c>
      <c r="C339" s="100" t="s">
        <v>905</v>
      </c>
      <c r="D339"/>
      <c r="E339"/>
      <c r="F339" s="101"/>
      <c r="H339" s="101"/>
      <c r="I339" s="101"/>
      <c r="J339" s="101"/>
      <c r="K339" s="101"/>
      <c r="L339" s="73">
        <f t="shared" si="25"/>
        <v>0</v>
      </c>
      <c r="M339" s="102"/>
      <c r="N339" s="101"/>
      <c r="O339" s="101"/>
      <c r="P339" s="101"/>
      <c r="Q339" s="101"/>
      <c r="R339" s="101"/>
      <c r="S339" s="101"/>
      <c r="T339" s="101"/>
      <c r="U339" s="101"/>
      <c r="V339" s="109">
        <f t="shared" si="26"/>
        <v>0</v>
      </c>
      <c r="W339" s="111"/>
      <c r="X339"/>
      <c r="Y339"/>
      <c r="Z339"/>
      <c r="AB339"/>
      <c r="AC339"/>
      <c r="AD339"/>
      <c r="AE339"/>
      <c r="AF339"/>
    </row>
    <row r="340" spans="1:32">
      <c r="A340" s="99">
        <f t="shared" si="24"/>
        <v>337</v>
      </c>
      <c r="B340" s="73">
        <f t="shared" si="27"/>
        <v>0</v>
      </c>
      <c r="C340" s="100" t="s">
        <v>906</v>
      </c>
      <c r="D340"/>
      <c r="E340"/>
      <c r="F340" s="101"/>
      <c r="H340" s="101"/>
      <c r="I340" s="101"/>
      <c r="J340" s="101"/>
      <c r="K340" s="101"/>
      <c r="L340" s="73">
        <f t="shared" si="25"/>
        <v>0</v>
      </c>
      <c r="M340" s="102"/>
      <c r="N340" s="101"/>
      <c r="O340" s="101"/>
      <c r="P340" s="101"/>
      <c r="Q340" s="101"/>
      <c r="R340" s="101"/>
      <c r="S340" s="101"/>
      <c r="T340" s="101"/>
      <c r="U340" s="101"/>
      <c r="V340" s="109">
        <f t="shared" si="26"/>
        <v>0</v>
      </c>
      <c r="W340" s="111"/>
      <c r="X340"/>
      <c r="Y340"/>
      <c r="Z340"/>
      <c r="AB340"/>
      <c r="AC340"/>
      <c r="AD340"/>
      <c r="AE340"/>
      <c r="AF340"/>
    </row>
    <row r="341" spans="1:32">
      <c r="A341" s="99">
        <f t="shared" si="24"/>
        <v>338</v>
      </c>
      <c r="B341" s="73">
        <f t="shared" si="27"/>
        <v>0</v>
      </c>
      <c r="C341" s="100" t="s">
        <v>485</v>
      </c>
      <c r="D341"/>
      <c r="E341"/>
      <c r="F341" s="101"/>
      <c r="H341" s="101"/>
      <c r="I341" s="101"/>
      <c r="J341" s="101"/>
      <c r="K341" s="101"/>
      <c r="L341" s="73">
        <f t="shared" si="25"/>
        <v>0</v>
      </c>
      <c r="M341" s="102"/>
      <c r="N341" s="101"/>
      <c r="O341" s="101"/>
      <c r="P341" s="101"/>
      <c r="Q341" s="101"/>
      <c r="R341" s="101"/>
      <c r="S341" s="101"/>
      <c r="T341" s="101"/>
      <c r="U341" s="101"/>
      <c r="V341" s="109">
        <f t="shared" si="26"/>
        <v>0</v>
      </c>
      <c r="W341" s="111"/>
      <c r="X341"/>
      <c r="Y341"/>
      <c r="Z341"/>
      <c r="AB341"/>
      <c r="AC341"/>
      <c r="AD341"/>
      <c r="AE341"/>
      <c r="AF341"/>
    </row>
    <row r="342" spans="1:32">
      <c r="A342" s="99">
        <f t="shared" si="24"/>
        <v>339</v>
      </c>
      <c r="B342" s="73">
        <f t="shared" si="27"/>
        <v>0</v>
      </c>
      <c r="C342" s="100" t="s">
        <v>908</v>
      </c>
      <c r="D342"/>
      <c r="E342"/>
      <c r="F342" s="101"/>
      <c r="H342" s="101"/>
      <c r="I342" s="101"/>
      <c r="J342" s="101"/>
      <c r="K342" s="101"/>
      <c r="L342" s="73">
        <f t="shared" si="25"/>
        <v>0</v>
      </c>
      <c r="M342" s="102"/>
      <c r="N342" s="101"/>
      <c r="O342" s="101"/>
      <c r="P342" s="101"/>
      <c r="Q342" s="101"/>
      <c r="R342" s="101"/>
      <c r="S342" s="101"/>
      <c r="T342" s="101"/>
      <c r="U342" s="101"/>
      <c r="V342" s="109">
        <f t="shared" si="26"/>
        <v>0</v>
      </c>
      <c r="W342" s="111"/>
      <c r="X342"/>
      <c r="Y342"/>
      <c r="Z342"/>
      <c r="AB342"/>
      <c r="AC342"/>
      <c r="AD342"/>
      <c r="AE342"/>
      <c r="AF342"/>
    </row>
    <row r="343" spans="1:32">
      <c r="A343" s="99">
        <f t="shared" si="24"/>
        <v>340</v>
      </c>
      <c r="B343" s="73">
        <f t="shared" si="27"/>
        <v>0</v>
      </c>
      <c r="C343" s="100" t="s">
        <v>390</v>
      </c>
      <c r="D343"/>
      <c r="E343"/>
      <c r="F343" s="101"/>
      <c r="H343" s="101"/>
      <c r="I343" s="101"/>
      <c r="J343" s="101"/>
      <c r="K343" s="101"/>
      <c r="L343" s="73">
        <f t="shared" si="25"/>
        <v>0</v>
      </c>
      <c r="M343" s="102"/>
      <c r="N343" s="101"/>
      <c r="O343" s="101"/>
      <c r="P343" s="101"/>
      <c r="Q343" s="101"/>
      <c r="R343" s="101"/>
      <c r="S343" s="101"/>
      <c r="T343" s="101"/>
      <c r="U343" s="101"/>
      <c r="V343" s="109">
        <f t="shared" si="26"/>
        <v>0</v>
      </c>
      <c r="W343" s="111"/>
      <c r="X343"/>
      <c r="Y343"/>
      <c r="Z343"/>
      <c r="AB343"/>
      <c r="AC343"/>
      <c r="AD343"/>
      <c r="AE343"/>
      <c r="AF343"/>
    </row>
    <row r="344" spans="1:32">
      <c r="A344" s="99">
        <f t="shared" si="24"/>
        <v>341</v>
      </c>
      <c r="B344" s="73">
        <f t="shared" si="27"/>
        <v>0</v>
      </c>
      <c r="C344" s="100" t="s">
        <v>909</v>
      </c>
      <c r="D344"/>
      <c r="E344"/>
      <c r="F344" s="101"/>
      <c r="H344" s="101"/>
      <c r="I344" s="101"/>
      <c r="J344" s="101"/>
      <c r="K344" s="101"/>
      <c r="L344" s="73">
        <f t="shared" si="25"/>
        <v>0</v>
      </c>
      <c r="M344" s="102"/>
      <c r="N344" s="101"/>
      <c r="O344" s="101"/>
      <c r="P344" s="101"/>
      <c r="Q344" s="101"/>
      <c r="R344" s="101"/>
      <c r="S344" s="101"/>
      <c r="T344" s="101"/>
      <c r="U344" s="101"/>
      <c r="V344" s="109">
        <f t="shared" si="26"/>
        <v>0</v>
      </c>
      <c r="W344" s="111"/>
      <c r="X344"/>
      <c r="Y344"/>
      <c r="Z344"/>
      <c r="AB344"/>
      <c r="AC344"/>
      <c r="AD344"/>
      <c r="AE344"/>
      <c r="AF344"/>
    </row>
    <row r="345" spans="1:32">
      <c r="A345" s="99">
        <f t="shared" si="24"/>
        <v>342</v>
      </c>
      <c r="B345" s="73">
        <f t="shared" si="27"/>
        <v>0</v>
      </c>
      <c r="C345" s="100" t="s">
        <v>910</v>
      </c>
      <c r="D345"/>
      <c r="E345"/>
      <c r="F345" s="101"/>
      <c r="H345" s="101"/>
      <c r="I345" s="101"/>
      <c r="J345" s="101"/>
      <c r="K345" s="101"/>
      <c r="L345" s="73">
        <f t="shared" si="25"/>
        <v>0</v>
      </c>
      <c r="M345" s="102"/>
      <c r="N345" s="101"/>
      <c r="O345" s="101"/>
      <c r="P345" s="101"/>
      <c r="Q345" s="101"/>
      <c r="R345" s="101"/>
      <c r="S345" s="101"/>
      <c r="T345" s="101"/>
      <c r="U345" s="101"/>
      <c r="V345" s="109">
        <f t="shared" si="26"/>
        <v>0</v>
      </c>
      <c r="W345" s="111"/>
      <c r="X345"/>
      <c r="Y345"/>
      <c r="Z345"/>
      <c r="AB345"/>
      <c r="AC345"/>
      <c r="AD345"/>
      <c r="AE345"/>
      <c r="AF345"/>
    </row>
    <row r="346" spans="1:32">
      <c r="A346" s="99">
        <f t="shared" si="24"/>
        <v>343</v>
      </c>
      <c r="B346" s="73">
        <f t="shared" si="27"/>
        <v>0</v>
      </c>
      <c r="C346" s="100" t="s">
        <v>911</v>
      </c>
      <c r="D346"/>
      <c r="E346"/>
      <c r="F346" s="101"/>
      <c r="H346" s="101"/>
      <c r="I346" s="101"/>
      <c r="J346" s="101"/>
      <c r="K346" s="101"/>
      <c r="L346" s="73">
        <f t="shared" si="25"/>
        <v>0</v>
      </c>
      <c r="M346" s="102"/>
      <c r="N346" s="101"/>
      <c r="O346" s="101"/>
      <c r="P346" s="101"/>
      <c r="Q346" s="101"/>
      <c r="R346" s="101"/>
      <c r="S346" s="101"/>
      <c r="T346" s="101"/>
      <c r="U346" s="101"/>
      <c r="V346" s="109">
        <f t="shared" si="26"/>
        <v>0</v>
      </c>
      <c r="W346" s="111"/>
      <c r="X346"/>
      <c r="Y346"/>
      <c r="Z346"/>
      <c r="AB346"/>
      <c r="AC346"/>
      <c r="AD346"/>
      <c r="AE346"/>
      <c r="AF346"/>
    </row>
    <row r="347" spans="1:32">
      <c r="A347" s="99">
        <f t="shared" si="24"/>
        <v>344</v>
      </c>
      <c r="B347" s="73">
        <f t="shared" si="27"/>
        <v>0</v>
      </c>
      <c r="C347" s="100" t="s">
        <v>245</v>
      </c>
      <c r="D347"/>
      <c r="E347"/>
      <c r="F347" s="101"/>
      <c r="H347" s="101"/>
      <c r="I347" s="101"/>
      <c r="J347" s="101"/>
      <c r="K347" s="101"/>
      <c r="L347" s="73">
        <f t="shared" si="25"/>
        <v>0</v>
      </c>
      <c r="M347" s="102"/>
      <c r="N347" s="101"/>
      <c r="O347" s="101"/>
      <c r="P347" s="101"/>
      <c r="Q347" s="101"/>
      <c r="R347" s="101"/>
      <c r="S347" s="101"/>
      <c r="T347" s="101"/>
      <c r="U347" s="101"/>
      <c r="V347" s="109">
        <f t="shared" si="26"/>
        <v>0</v>
      </c>
      <c r="W347" s="111"/>
      <c r="X347"/>
      <c r="Y347"/>
      <c r="Z347"/>
      <c r="AB347"/>
      <c r="AC347"/>
      <c r="AD347"/>
      <c r="AE347"/>
      <c r="AF347"/>
    </row>
    <row r="348" spans="1:32">
      <c r="A348" s="99">
        <f t="shared" si="24"/>
        <v>345</v>
      </c>
      <c r="B348" s="73">
        <f t="shared" si="27"/>
        <v>0</v>
      </c>
      <c r="C348" s="100" t="s">
        <v>912</v>
      </c>
      <c r="D348"/>
      <c r="E348"/>
      <c r="F348" s="101"/>
      <c r="H348" s="101"/>
      <c r="I348" s="101"/>
      <c r="J348" s="101"/>
      <c r="K348" s="101"/>
      <c r="L348" s="73">
        <f t="shared" si="25"/>
        <v>0</v>
      </c>
      <c r="M348" s="102"/>
      <c r="N348" s="101"/>
      <c r="O348" s="101"/>
      <c r="P348" s="101"/>
      <c r="Q348" s="101"/>
      <c r="R348" s="101"/>
      <c r="S348" s="101"/>
      <c r="T348" s="101"/>
      <c r="U348" s="101"/>
      <c r="V348" s="109">
        <f t="shared" si="26"/>
        <v>0</v>
      </c>
      <c r="W348" s="111"/>
      <c r="X348"/>
      <c r="Y348"/>
      <c r="Z348"/>
      <c r="AB348"/>
      <c r="AC348"/>
      <c r="AD348"/>
      <c r="AE348"/>
      <c r="AF348"/>
    </row>
    <row r="349" spans="1:32">
      <c r="A349" s="99">
        <f t="shared" si="24"/>
        <v>346</v>
      </c>
      <c r="B349" s="73">
        <f t="shared" si="27"/>
        <v>0</v>
      </c>
      <c r="C349" s="100" t="s">
        <v>913</v>
      </c>
      <c r="D349"/>
      <c r="E349"/>
      <c r="F349" s="101"/>
      <c r="H349" s="101"/>
      <c r="I349" s="101"/>
      <c r="J349" s="101"/>
      <c r="K349" s="101"/>
      <c r="L349" s="73">
        <f t="shared" si="25"/>
        <v>0</v>
      </c>
      <c r="M349" s="102"/>
      <c r="N349" s="101"/>
      <c r="O349" s="101"/>
      <c r="P349" s="101"/>
      <c r="Q349" s="101"/>
      <c r="R349" s="101"/>
      <c r="S349" s="101"/>
      <c r="T349" s="101"/>
      <c r="U349" s="101"/>
      <c r="V349" s="109">
        <f t="shared" si="26"/>
        <v>0</v>
      </c>
      <c r="W349" s="111"/>
      <c r="X349"/>
      <c r="Y349"/>
      <c r="Z349"/>
      <c r="AB349"/>
      <c r="AC349"/>
      <c r="AD349"/>
      <c r="AE349"/>
      <c r="AF349"/>
    </row>
    <row r="350" spans="1:32">
      <c r="A350" s="99">
        <f t="shared" si="24"/>
        <v>347</v>
      </c>
      <c r="B350" s="73">
        <f t="shared" si="27"/>
        <v>0</v>
      </c>
      <c r="C350" s="100" t="s">
        <v>914</v>
      </c>
      <c r="D350"/>
      <c r="E350"/>
      <c r="F350" s="101"/>
      <c r="H350" s="101"/>
      <c r="I350" s="101"/>
      <c r="J350" s="101"/>
      <c r="K350" s="101"/>
      <c r="L350" s="73">
        <f t="shared" si="25"/>
        <v>0</v>
      </c>
      <c r="M350" s="102"/>
      <c r="N350" s="101"/>
      <c r="O350" s="101"/>
      <c r="P350" s="101"/>
      <c r="Q350" s="101"/>
      <c r="R350" s="101"/>
      <c r="S350" s="101"/>
      <c r="T350" s="101"/>
      <c r="U350" s="101"/>
      <c r="V350" s="109">
        <f t="shared" si="26"/>
        <v>0</v>
      </c>
      <c r="W350" s="111"/>
      <c r="X350"/>
      <c r="Y350"/>
      <c r="Z350"/>
      <c r="AB350"/>
      <c r="AC350"/>
      <c r="AD350"/>
      <c r="AE350"/>
      <c r="AF350"/>
    </row>
    <row r="351" spans="1:32">
      <c r="A351" s="99">
        <f t="shared" si="24"/>
        <v>348</v>
      </c>
      <c r="B351" s="73">
        <f t="shared" si="27"/>
        <v>0</v>
      </c>
      <c r="C351" s="100" t="s">
        <v>915</v>
      </c>
      <c r="D351"/>
      <c r="E351"/>
      <c r="F351" s="101"/>
      <c r="H351" s="101"/>
      <c r="I351" s="101"/>
      <c r="J351" s="101"/>
      <c r="K351" s="101"/>
      <c r="L351" s="73">
        <f t="shared" si="25"/>
        <v>0</v>
      </c>
      <c r="M351" s="102"/>
      <c r="N351" s="101"/>
      <c r="O351" s="101"/>
      <c r="P351" s="101"/>
      <c r="Q351" s="101"/>
      <c r="R351" s="101"/>
      <c r="S351" s="101"/>
      <c r="T351" s="101"/>
      <c r="U351" s="101"/>
      <c r="V351" s="109">
        <f t="shared" si="26"/>
        <v>0</v>
      </c>
      <c r="W351" s="111"/>
      <c r="X351"/>
      <c r="Y351"/>
      <c r="Z351"/>
      <c r="AB351"/>
      <c r="AC351"/>
      <c r="AD351"/>
      <c r="AE351"/>
      <c r="AF351"/>
    </row>
    <row r="352" spans="1:32">
      <c r="A352" s="99">
        <f t="shared" si="24"/>
        <v>349</v>
      </c>
      <c r="B352" s="73">
        <f t="shared" si="27"/>
        <v>0</v>
      </c>
      <c r="C352" s="100" t="s">
        <v>916</v>
      </c>
      <c r="D352"/>
      <c r="E352"/>
      <c r="F352" s="101"/>
      <c r="H352" s="101"/>
      <c r="I352" s="101"/>
      <c r="J352" s="101"/>
      <c r="K352" s="101"/>
      <c r="L352" s="73">
        <f t="shared" si="25"/>
        <v>0</v>
      </c>
      <c r="M352" s="102"/>
      <c r="N352" s="101"/>
      <c r="O352" s="101"/>
      <c r="P352" s="101"/>
      <c r="Q352" s="101"/>
      <c r="R352" s="101"/>
      <c r="S352" s="101"/>
      <c r="T352" s="101"/>
      <c r="U352" s="101"/>
      <c r="V352" s="109">
        <f t="shared" si="26"/>
        <v>0</v>
      </c>
      <c r="W352" s="111"/>
      <c r="X352"/>
      <c r="Y352"/>
      <c r="Z352"/>
      <c r="AB352"/>
      <c r="AC352"/>
      <c r="AD352"/>
      <c r="AE352"/>
      <c r="AF352"/>
    </row>
    <row r="353" spans="1:32">
      <c r="A353" s="99">
        <f t="shared" si="24"/>
        <v>350</v>
      </c>
      <c r="B353" s="73">
        <f t="shared" si="27"/>
        <v>0</v>
      </c>
      <c r="C353" s="100" t="s">
        <v>917</v>
      </c>
      <c r="D353"/>
      <c r="E353"/>
      <c r="F353" s="101"/>
      <c r="H353" s="101"/>
      <c r="I353" s="101"/>
      <c r="J353" s="101"/>
      <c r="K353" s="101"/>
      <c r="L353" s="73">
        <f t="shared" si="25"/>
        <v>0</v>
      </c>
      <c r="M353" s="102"/>
      <c r="N353" s="101"/>
      <c r="O353" s="101"/>
      <c r="P353" s="101"/>
      <c r="Q353" s="101"/>
      <c r="R353" s="101"/>
      <c r="S353" s="101"/>
      <c r="T353" s="101"/>
      <c r="U353" s="101"/>
      <c r="V353" s="109">
        <f t="shared" si="26"/>
        <v>0</v>
      </c>
      <c r="W353" s="111"/>
      <c r="X353"/>
      <c r="Y353"/>
      <c r="Z353"/>
      <c r="AB353"/>
      <c r="AC353"/>
      <c r="AD353"/>
      <c r="AE353"/>
      <c r="AF353"/>
    </row>
    <row r="354" spans="1:32">
      <c r="A354" s="99">
        <f t="shared" si="24"/>
        <v>351</v>
      </c>
      <c r="B354" s="73">
        <f t="shared" si="27"/>
        <v>0</v>
      </c>
      <c r="C354" s="100" t="s">
        <v>528</v>
      </c>
      <c r="D354"/>
      <c r="E354"/>
      <c r="F354" s="101"/>
      <c r="H354" s="101"/>
      <c r="I354" s="101"/>
      <c r="J354" s="101"/>
      <c r="K354" s="101"/>
      <c r="L354" s="73">
        <f t="shared" si="25"/>
        <v>0</v>
      </c>
      <c r="M354" s="102"/>
      <c r="N354" s="101"/>
      <c r="O354" s="101"/>
      <c r="P354" s="101"/>
      <c r="Q354" s="101"/>
      <c r="R354" s="101"/>
      <c r="S354" s="101"/>
      <c r="T354" s="101"/>
      <c r="U354" s="101"/>
      <c r="V354" s="109">
        <f t="shared" si="26"/>
        <v>0</v>
      </c>
      <c r="W354" s="111"/>
      <c r="X354"/>
      <c r="Y354"/>
      <c r="Z354"/>
      <c r="AB354"/>
      <c r="AC354"/>
      <c r="AD354"/>
      <c r="AE354"/>
      <c r="AF354"/>
    </row>
    <row r="355" spans="1:32">
      <c r="A355" s="99">
        <f t="shared" si="24"/>
        <v>352</v>
      </c>
      <c r="B355" s="73">
        <f t="shared" si="27"/>
        <v>0</v>
      </c>
      <c r="C355" s="100" t="s">
        <v>925</v>
      </c>
      <c r="D355"/>
      <c r="E355"/>
      <c r="F355" s="101"/>
      <c r="H355" s="101"/>
      <c r="I355" s="101"/>
      <c r="J355" s="101"/>
      <c r="K355" s="101"/>
      <c r="L355" s="73">
        <f t="shared" si="25"/>
        <v>0</v>
      </c>
      <c r="M355" s="102"/>
      <c r="N355" s="101"/>
      <c r="O355" s="101"/>
      <c r="P355" s="101"/>
      <c r="Q355" s="101"/>
      <c r="R355" s="101"/>
      <c r="S355" s="101"/>
      <c r="T355" s="101"/>
      <c r="U355" s="101"/>
      <c r="V355" s="109">
        <f t="shared" si="26"/>
        <v>0</v>
      </c>
      <c r="W355" s="111"/>
      <c r="X355"/>
      <c r="Y355"/>
      <c r="Z355"/>
      <c r="AB355"/>
      <c r="AC355"/>
      <c r="AD355"/>
      <c r="AE355"/>
      <c r="AF355"/>
    </row>
    <row r="356" spans="1:32">
      <c r="A356" s="99">
        <f t="shared" si="24"/>
        <v>353</v>
      </c>
      <c r="B356" s="73">
        <f t="shared" si="27"/>
        <v>0</v>
      </c>
      <c r="C356" s="100" t="s">
        <v>926</v>
      </c>
      <c r="D356"/>
      <c r="E356"/>
      <c r="F356" s="101"/>
      <c r="H356" s="101"/>
      <c r="I356" s="101"/>
      <c r="J356" s="101"/>
      <c r="K356" s="101"/>
      <c r="L356" s="73">
        <f t="shared" si="25"/>
        <v>0</v>
      </c>
      <c r="M356" s="102"/>
      <c r="N356" s="101"/>
      <c r="O356" s="101"/>
      <c r="P356" s="101"/>
      <c r="Q356" s="101"/>
      <c r="R356" s="101"/>
      <c r="S356" s="101"/>
      <c r="T356" s="101"/>
      <c r="U356" s="101"/>
      <c r="V356" s="109">
        <f t="shared" si="26"/>
        <v>0</v>
      </c>
      <c r="W356" s="111"/>
      <c r="X356"/>
      <c r="Y356"/>
      <c r="Z356"/>
      <c r="AB356"/>
      <c r="AC356"/>
      <c r="AD356"/>
      <c r="AE356"/>
      <c r="AF356"/>
    </row>
    <row r="357" spans="1:32">
      <c r="A357" s="99">
        <f t="shared" si="24"/>
        <v>354</v>
      </c>
      <c r="B357" s="73">
        <f t="shared" si="27"/>
        <v>0</v>
      </c>
      <c r="C357" s="100" t="s">
        <v>927</v>
      </c>
      <c r="D357"/>
      <c r="E357"/>
      <c r="F357" s="101"/>
      <c r="H357" s="101"/>
      <c r="I357" s="101"/>
      <c r="J357" s="101"/>
      <c r="K357" s="101"/>
      <c r="L357" s="73">
        <f t="shared" si="25"/>
        <v>0</v>
      </c>
      <c r="M357" s="102"/>
      <c r="N357" s="101"/>
      <c r="O357" s="101"/>
      <c r="P357" s="101"/>
      <c r="Q357" s="101"/>
      <c r="R357" s="101"/>
      <c r="S357" s="101"/>
      <c r="T357" s="101"/>
      <c r="U357" s="101"/>
      <c r="V357" s="109">
        <f t="shared" si="26"/>
        <v>0</v>
      </c>
      <c r="W357" s="111"/>
      <c r="X357"/>
      <c r="Y357"/>
      <c r="Z357"/>
      <c r="AB357"/>
      <c r="AC357"/>
      <c r="AD357"/>
      <c r="AE357"/>
      <c r="AF357"/>
    </row>
    <row r="358" spans="1:32">
      <c r="A358" s="99">
        <f t="shared" si="24"/>
        <v>355</v>
      </c>
      <c r="B358" s="73">
        <f t="shared" si="27"/>
        <v>0</v>
      </c>
      <c r="C358" s="100" t="s">
        <v>930</v>
      </c>
      <c r="D358"/>
      <c r="E358"/>
      <c r="F358" s="101"/>
      <c r="H358" s="101"/>
      <c r="I358" s="101"/>
      <c r="J358" s="101"/>
      <c r="K358" s="101"/>
      <c r="L358" s="73">
        <f t="shared" si="25"/>
        <v>0</v>
      </c>
      <c r="M358" s="102"/>
      <c r="N358" s="101"/>
      <c r="O358" s="101"/>
      <c r="P358" s="101"/>
      <c r="Q358" s="101"/>
      <c r="R358" s="101"/>
      <c r="S358" s="101"/>
      <c r="T358" s="101"/>
      <c r="U358" s="101"/>
      <c r="V358" s="109">
        <f t="shared" si="26"/>
        <v>0</v>
      </c>
      <c r="W358" s="111"/>
      <c r="X358"/>
      <c r="Y358"/>
      <c r="Z358"/>
      <c r="AB358"/>
      <c r="AC358"/>
      <c r="AD358"/>
      <c r="AE358"/>
      <c r="AF358"/>
    </row>
    <row r="359" spans="1:32">
      <c r="A359" s="99">
        <f t="shared" si="24"/>
        <v>356</v>
      </c>
      <c r="B359" s="73">
        <f t="shared" si="27"/>
        <v>0</v>
      </c>
      <c r="C359" s="100" t="s">
        <v>429</v>
      </c>
      <c r="D359"/>
      <c r="E359"/>
      <c r="F359" s="101"/>
      <c r="H359" s="101"/>
      <c r="I359" s="101"/>
      <c r="J359" s="101"/>
      <c r="K359" s="101"/>
      <c r="L359" s="73">
        <f t="shared" si="25"/>
        <v>0</v>
      </c>
      <c r="M359" s="102"/>
      <c r="N359" s="101"/>
      <c r="O359" s="101"/>
      <c r="P359" s="101"/>
      <c r="Q359" s="101"/>
      <c r="R359" s="101"/>
      <c r="S359" s="101"/>
      <c r="T359" s="101"/>
      <c r="U359" s="101"/>
      <c r="V359" s="109">
        <f t="shared" si="26"/>
        <v>0</v>
      </c>
      <c r="W359" s="111"/>
      <c r="X359"/>
      <c r="Y359"/>
      <c r="Z359"/>
      <c r="AB359"/>
      <c r="AC359"/>
      <c r="AD359"/>
      <c r="AE359"/>
      <c r="AF359"/>
    </row>
    <row r="360" spans="1:32">
      <c r="A360" s="99">
        <f t="shared" si="24"/>
        <v>357</v>
      </c>
      <c r="B360" s="73">
        <f t="shared" si="27"/>
        <v>0</v>
      </c>
      <c r="C360" s="100" t="s">
        <v>932</v>
      </c>
      <c r="D360"/>
      <c r="E360"/>
      <c r="F360" s="101"/>
      <c r="H360" s="101"/>
      <c r="I360" s="101"/>
      <c r="J360" s="101"/>
      <c r="K360" s="101"/>
      <c r="L360" s="73">
        <f t="shared" si="25"/>
        <v>0</v>
      </c>
      <c r="M360" s="102"/>
      <c r="N360" s="101"/>
      <c r="O360" s="101"/>
      <c r="P360" s="101"/>
      <c r="Q360" s="101"/>
      <c r="R360" s="101"/>
      <c r="S360" s="101"/>
      <c r="T360" s="101"/>
      <c r="U360" s="101"/>
      <c r="V360" s="109">
        <f t="shared" si="26"/>
        <v>0</v>
      </c>
      <c r="W360" s="111"/>
      <c r="X360"/>
      <c r="Y360"/>
      <c r="Z360"/>
      <c r="AB360"/>
      <c r="AC360"/>
      <c r="AD360"/>
      <c r="AE360"/>
      <c r="AF360"/>
    </row>
    <row r="361" spans="1:32">
      <c r="A361" s="99">
        <f t="shared" si="24"/>
        <v>358</v>
      </c>
      <c r="B361" s="73">
        <f t="shared" si="27"/>
        <v>0</v>
      </c>
      <c r="C361" s="100" t="s">
        <v>934</v>
      </c>
      <c r="D361"/>
      <c r="E361"/>
      <c r="F361" s="101"/>
      <c r="H361" s="101"/>
      <c r="I361" s="101"/>
      <c r="J361" s="101"/>
      <c r="K361" s="101"/>
      <c r="L361" s="73">
        <f t="shared" si="25"/>
        <v>0</v>
      </c>
      <c r="M361" s="102"/>
      <c r="N361" s="101"/>
      <c r="O361" s="101"/>
      <c r="P361" s="101"/>
      <c r="Q361" s="101"/>
      <c r="R361" s="101"/>
      <c r="S361" s="101"/>
      <c r="T361" s="101"/>
      <c r="U361" s="101"/>
      <c r="V361" s="109">
        <f t="shared" si="26"/>
        <v>0</v>
      </c>
      <c r="W361" s="111"/>
      <c r="X361"/>
      <c r="Y361"/>
      <c r="Z361"/>
      <c r="AB361"/>
      <c r="AC361"/>
      <c r="AD361"/>
      <c r="AE361"/>
      <c r="AF361"/>
    </row>
    <row r="362" spans="1:32">
      <c r="A362" s="99">
        <f t="shared" si="24"/>
        <v>359</v>
      </c>
      <c r="B362" s="73">
        <f t="shared" si="27"/>
        <v>0</v>
      </c>
      <c r="C362" s="100" t="s">
        <v>936</v>
      </c>
      <c r="D362"/>
      <c r="E362"/>
      <c r="F362" s="101"/>
      <c r="H362" s="101"/>
      <c r="I362" s="101"/>
      <c r="J362" s="101"/>
      <c r="K362" s="101"/>
      <c r="L362" s="73">
        <f t="shared" si="25"/>
        <v>0</v>
      </c>
      <c r="M362" s="102"/>
      <c r="N362" s="101"/>
      <c r="O362" s="101"/>
      <c r="P362" s="101"/>
      <c r="Q362" s="101"/>
      <c r="R362" s="101"/>
      <c r="S362" s="101"/>
      <c r="T362" s="101"/>
      <c r="U362" s="101"/>
      <c r="V362" s="109">
        <f t="shared" si="26"/>
        <v>0</v>
      </c>
      <c r="W362" s="111"/>
      <c r="X362"/>
      <c r="Y362"/>
      <c r="Z362"/>
      <c r="AB362"/>
      <c r="AC362"/>
      <c r="AD362"/>
      <c r="AE362"/>
      <c r="AF362"/>
    </row>
    <row r="363" spans="1:32">
      <c r="A363" s="99">
        <f t="shared" si="24"/>
        <v>360</v>
      </c>
      <c r="B363" s="73">
        <f t="shared" si="27"/>
        <v>0</v>
      </c>
      <c r="C363" s="100" t="s">
        <v>937</v>
      </c>
      <c r="D363"/>
      <c r="E363"/>
      <c r="F363" s="101"/>
      <c r="H363" s="101"/>
      <c r="I363" s="101"/>
      <c r="J363" s="101"/>
      <c r="K363" s="101"/>
      <c r="L363" s="73">
        <f t="shared" si="25"/>
        <v>0</v>
      </c>
      <c r="M363" s="102"/>
      <c r="N363" s="101"/>
      <c r="O363" s="101"/>
      <c r="P363" s="101"/>
      <c r="Q363" s="101"/>
      <c r="R363" s="101"/>
      <c r="S363" s="101"/>
      <c r="T363" s="101"/>
      <c r="U363" s="101"/>
      <c r="V363" s="109">
        <f t="shared" si="26"/>
        <v>0</v>
      </c>
      <c r="W363" s="111"/>
      <c r="X363"/>
      <c r="Y363"/>
      <c r="Z363"/>
      <c r="AB363"/>
      <c r="AC363"/>
      <c r="AD363"/>
      <c r="AE363"/>
      <c r="AF363"/>
    </row>
    <row r="364" spans="1:32">
      <c r="A364" s="99">
        <f t="shared" si="24"/>
        <v>361</v>
      </c>
      <c r="B364" s="73">
        <f t="shared" si="27"/>
        <v>0</v>
      </c>
      <c r="C364" s="100" t="s">
        <v>938</v>
      </c>
      <c r="D364"/>
      <c r="E364"/>
      <c r="F364" s="101"/>
      <c r="H364" s="101"/>
      <c r="I364" s="101"/>
      <c r="J364" s="101"/>
      <c r="K364" s="101"/>
      <c r="L364" s="73">
        <f t="shared" si="25"/>
        <v>0</v>
      </c>
      <c r="M364" s="102"/>
      <c r="N364" s="101"/>
      <c r="O364" s="101"/>
      <c r="P364" s="101"/>
      <c r="Q364" s="101"/>
      <c r="R364" s="101"/>
      <c r="S364" s="101"/>
      <c r="T364" s="101"/>
      <c r="U364" s="101"/>
      <c r="V364" s="109">
        <f t="shared" si="26"/>
        <v>0</v>
      </c>
      <c r="W364" s="111"/>
      <c r="X364"/>
      <c r="Y364"/>
      <c r="Z364"/>
      <c r="AB364"/>
      <c r="AC364"/>
      <c r="AD364"/>
      <c r="AE364"/>
      <c r="AF364"/>
    </row>
    <row r="365" spans="1:32">
      <c r="A365" s="99">
        <f t="shared" si="24"/>
        <v>362</v>
      </c>
      <c r="B365" s="73">
        <f t="shared" si="27"/>
        <v>0</v>
      </c>
      <c r="C365" s="74" t="s">
        <v>939</v>
      </c>
      <c r="D365"/>
      <c r="E365"/>
      <c r="F365" s="101"/>
      <c r="H365" s="101"/>
      <c r="I365" s="101"/>
      <c r="J365" s="101"/>
      <c r="K365" s="101"/>
      <c r="L365" s="73">
        <f t="shared" si="25"/>
        <v>0</v>
      </c>
      <c r="M365" s="102"/>
      <c r="N365" s="101"/>
      <c r="O365" s="101"/>
      <c r="P365" s="101"/>
      <c r="Q365" s="101"/>
      <c r="R365" s="101"/>
      <c r="S365" s="101"/>
      <c r="T365" s="101"/>
      <c r="U365" s="101"/>
      <c r="V365" s="109">
        <f t="shared" si="26"/>
        <v>0</v>
      </c>
      <c r="W365" s="111"/>
      <c r="X365"/>
      <c r="Y365"/>
      <c r="Z365"/>
      <c r="AB365"/>
      <c r="AC365"/>
      <c r="AD365"/>
      <c r="AE365"/>
      <c r="AF365"/>
    </row>
    <row r="366" spans="1:32">
      <c r="A366" s="99">
        <f t="shared" si="24"/>
        <v>363</v>
      </c>
      <c r="B366" s="73">
        <f t="shared" si="27"/>
        <v>0</v>
      </c>
      <c r="C366" s="100" t="s">
        <v>940</v>
      </c>
      <c r="D366"/>
      <c r="E366"/>
      <c r="F366" s="101"/>
      <c r="H366" s="101"/>
      <c r="I366" s="101"/>
      <c r="J366" s="101"/>
      <c r="K366" s="101"/>
      <c r="L366" s="73">
        <f t="shared" si="25"/>
        <v>0</v>
      </c>
      <c r="M366" s="102"/>
      <c r="N366" s="101"/>
      <c r="O366" s="101"/>
      <c r="P366" s="101"/>
      <c r="Q366" s="101"/>
      <c r="R366" s="101"/>
      <c r="S366" s="101"/>
      <c r="T366" s="101"/>
      <c r="U366" s="101"/>
      <c r="V366" s="109">
        <f t="shared" si="26"/>
        <v>0</v>
      </c>
      <c r="W366" s="111"/>
      <c r="X366"/>
      <c r="Y366"/>
      <c r="Z366"/>
      <c r="AB366"/>
      <c r="AC366"/>
      <c r="AD366"/>
      <c r="AE366"/>
      <c r="AF366"/>
    </row>
    <row r="367" spans="1:32">
      <c r="A367" s="99">
        <f t="shared" si="24"/>
        <v>364</v>
      </c>
      <c r="B367" s="73">
        <f t="shared" si="27"/>
        <v>0</v>
      </c>
      <c r="C367" s="100" t="s">
        <v>941</v>
      </c>
      <c r="D367"/>
      <c r="E367"/>
      <c r="F367" s="101"/>
      <c r="H367" s="101"/>
      <c r="I367" s="101"/>
      <c r="J367" s="101"/>
      <c r="K367" s="101"/>
      <c r="L367" s="73">
        <f t="shared" si="25"/>
        <v>0</v>
      </c>
      <c r="M367" s="102"/>
      <c r="N367" s="101"/>
      <c r="O367" s="101"/>
      <c r="P367" s="101"/>
      <c r="Q367" s="101"/>
      <c r="R367" s="101"/>
      <c r="S367" s="101"/>
      <c r="T367" s="101"/>
      <c r="U367" s="101"/>
      <c r="V367" s="109">
        <f t="shared" si="26"/>
        <v>0</v>
      </c>
      <c r="W367" s="111"/>
      <c r="X367"/>
      <c r="Y367"/>
      <c r="Z367"/>
      <c r="AB367"/>
      <c r="AC367"/>
      <c r="AD367"/>
      <c r="AE367"/>
      <c r="AF367"/>
    </row>
    <row r="368" spans="1:32">
      <c r="A368" s="99">
        <f t="shared" si="24"/>
        <v>365</v>
      </c>
      <c r="B368" s="73">
        <f t="shared" si="27"/>
        <v>0</v>
      </c>
      <c r="C368" s="100" t="s">
        <v>942</v>
      </c>
      <c r="D368"/>
      <c r="E368"/>
      <c r="F368" s="101"/>
      <c r="H368" s="101"/>
      <c r="I368" s="101"/>
      <c r="J368" s="101"/>
      <c r="K368" s="101"/>
      <c r="L368" s="73">
        <f t="shared" si="25"/>
        <v>0</v>
      </c>
      <c r="M368" s="102"/>
      <c r="N368" s="101"/>
      <c r="O368" s="101"/>
      <c r="P368" s="101"/>
      <c r="Q368" s="101"/>
      <c r="R368" s="101"/>
      <c r="S368" s="101"/>
      <c r="T368" s="101"/>
      <c r="U368" s="101"/>
      <c r="V368" s="109">
        <f t="shared" si="26"/>
        <v>0</v>
      </c>
      <c r="W368" s="111"/>
      <c r="X368"/>
      <c r="Y368"/>
      <c r="Z368"/>
      <c r="AB368"/>
      <c r="AC368"/>
      <c r="AD368"/>
      <c r="AE368"/>
      <c r="AF368"/>
    </row>
    <row r="369" spans="1:32">
      <c r="A369" s="99">
        <f t="shared" si="24"/>
        <v>366</v>
      </c>
      <c r="B369" s="73">
        <f t="shared" si="27"/>
        <v>0</v>
      </c>
      <c r="C369" s="74" t="s">
        <v>943</v>
      </c>
      <c r="D369"/>
      <c r="E369"/>
      <c r="F369" s="101"/>
      <c r="H369" s="101"/>
      <c r="I369" s="101"/>
      <c r="J369" s="101"/>
      <c r="K369" s="101"/>
      <c r="L369" s="73">
        <f t="shared" si="25"/>
        <v>0</v>
      </c>
      <c r="M369" s="102"/>
      <c r="N369" s="101"/>
      <c r="O369" s="101"/>
      <c r="P369" s="101"/>
      <c r="Q369" s="101"/>
      <c r="R369" s="101"/>
      <c r="S369" s="101"/>
      <c r="T369" s="101"/>
      <c r="U369" s="101"/>
      <c r="V369" s="109">
        <f t="shared" si="26"/>
        <v>0</v>
      </c>
      <c r="W369" s="111"/>
      <c r="X369"/>
      <c r="Y369"/>
      <c r="Z369"/>
      <c r="AB369"/>
      <c r="AC369"/>
      <c r="AD369"/>
      <c r="AE369"/>
      <c r="AF369"/>
    </row>
    <row r="370" spans="1:32">
      <c r="A370" s="99">
        <f t="shared" si="24"/>
        <v>367</v>
      </c>
      <c r="B370" s="73">
        <f t="shared" si="27"/>
        <v>0</v>
      </c>
      <c r="C370" s="100" t="s">
        <v>947</v>
      </c>
      <c r="D370"/>
      <c r="E370"/>
      <c r="F370" s="101"/>
      <c r="H370" s="101"/>
      <c r="I370" s="101"/>
      <c r="J370" s="101"/>
      <c r="K370" s="101"/>
      <c r="L370" s="73">
        <f t="shared" si="25"/>
        <v>0</v>
      </c>
      <c r="M370" s="102"/>
      <c r="N370" s="101"/>
      <c r="O370" s="101"/>
      <c r="P370" s="101"/>
      <c r="Q370" s="101"/>
      <c r="R370" s="101"/>
      <c r="S370" s="101"/>
      <c r="T370" s="101"/>
      <c r="U370" s="101"/>
      <c r="V370" s="109">
        <f t="shared" si="26"/>
        <v>0</v>
      </c>
      <c r="W370" s="111"/>
      <c r="X370"/>
      <c r="Y370"/>
      <c r="Z370"/>
      <c r="AB370"/>
      <c r="AC370"/>
      <c r="AD370"/>
      <c r="AE370"/>
      <c r="AF370"/>
    </row>
    <row r="371" spans="1:32">
      <c r="A371" s="99">
        <f t="shared" si="24"/>
        <v>368</v>
      </c>
      <c r="B371" s="73">
        <f t="shared" si="27"/>
        <v>0</v>
      </c>
      <c r="C371" s="100" t="s">
        <v>949</v>
      </c>
      <c r="D371"/>
      <c r="E371"/>
      <c r="F371" s="101"/>
      <c r="H371" s="101"/>
      <c r="I371" s="101"/>
      <c r="J371" s="101"/>
      <c r="K371" s="101"/>
      <c r="L371" s="73">
        <f t="shared" si="25"/>
        <v>0</v>
      </c>
      <c r="M371" s="102"/>
      <c r="N371" s="101"/>
      <c r="O371" s="101"/>
      <c r="P371" s="101"/>
      <c r="Q371" s="101"/>
      <c r="R371" s="101"/>
      <c r="S371" s="101"/>
      <c r="T371" s="101"/>
      <c r="U371" s="101"/>
      <c r="V371" s="109">
        <f t="shared" si="26"/>
        <v>0</v>
      </c>
      <c r="W371" s="111"/>
      <c r="X371"/>
      <c r="Y371"/>
      <c r="Z371"/>
      <c r="AB371"/>
      <c r="AC371"/>
      <c r="AD371"/>
      <c r="AE371"/>
      <c r="AF371"/>
    </row>
    <row r="372" spans="1:32">
      <c r="A372" s="99">
        <f t="shared" si="24"/>
        <v>369</v>
      </c>
      <c r="B372" s="73">
        <f t="shared" si="27"/>
        <v>0</v>
      </c>
      <c r="C372" s="100" t="s">
        <v>950</v>
      </c>
      <c r="D372"/>
      <c r="E372"/>
      <c r="F372" s="101"/>
      <c r="H372" s="101"/>
      <c r="I372" s="101"/>
      <c r="J372" s="101"/>
      <c r="K372" s="101"/>
      <c r="L372" s="73">
        <f t="shared" si="25"/>
        <v>0</v>
      </c>
      <c r="M372" s="102"/>
      <c r="N372" s="101"/>
      <c r="O372" s="101"/>
      <c r="P372" s="101"/>
      <c r="Q372" s="101"/>
      <c r="R372" s="101"/>
      <c r="S372" s="101"/>
      <c r="T372" s="101"/>
      <c r="U372" s="101"/>
      <c r="V372" s="109">
        <f t="shared" si="26"/>
        <v>0</v>
      </c>
      <c r="W372" s="111"/>
      <c r="X372"/>
      <c r="Y372"/>
      <c r="Z372"/>
      <c r="AB372"/>
      <c r="AC372"/>
      <c r="AD372"/>
      <c r="AE372"/>
      <c r="AF372"/>
    </row>
    <row r="373" spans="1:32">
      <c r="A373" s="99">
        <f t="shared" si="24"/>
        <v>370</v>
      </c>
      <c r="B373" s="73">
        <f t="shared" si="27"/>
        <v>0</v>
      </c>
      <c r="C373" s="100" t="s">
        <v>951</v>
      </c>
      <c r="D373"/>
      <c r="E373"/>
      <c r="F373" s="101"/>
      <c r="H373" s="101"/>
      <c r="I373" s="101"/>
      <c r="J373" s="101"/>
      <c r="K373" s="101"/>
      <c r="L373" s="73">
        <f t="shared" si="25"/>
        <v>0</v>
      </c>
      <c r="M373" s="102"/>
      <c r="N373" s="101"/>
      <c r="O373" s="101"/>
      <c r="P373" s="101"/>
      <c r="Q373" s="101"/>
      <c r="R373" s="101"/>
      <c r="S373" s="101"/>
      <c r="T373" s="101"/>
      <c r="U373" s="101"/>
      <c r="V373" s="109">
        <f t="shared" si="26"/>
        <v>0</v>
      </c>
      <c r="W373" s="111"/>
      <c r="X373"/>
      <c r="Y373"/>
      <c r="Z373"/>
      <c r="AB373"/>
      <c r="AC373"/>
      <c r="AD373"/>
      <c r="AE373"/>
      <c r="AF373"/>
    </row>
    <row r="374" spans="1:32">
      <c r="A374" s="99">
        <f t="shared" si="24"/>
        <v>371</v>
      </c>
      <c r="B374" s="73">
        <f t="shared" si="27"/>
        <v>0</v>
      </c>
      <c r="C374" s="100" t="s">
        <v>207</v>
      </c>
      <c r="D374"/>
      <c r="E374"/>
      <c r="F374" s="101"/>
      <c r="H374" s="101"/>
      <c r="I374" s="101"/>
      <c r="J374" s="101"/>
      <c r="K374" s="101"/>
      <c r="L374" s="73">
        <f t="shared" si="25"/>
        <v>0</v>
      </c>
      <c r="M374" s="102"/>
      <c r="N374" s="101"/>
      <c r="O374" s="101"/>
      <c r="P374" s="101"/>
      <c r="Q374" s="101"/>
      <c r="R374" s="101"/>
      <c r="S374" s="101"/>
      <c r="T374" s="101"/>
      <c r="U374" s="101"/>
      <c r="V374" s="109">
        <f t="shared" si="26"/>
        <v>0</v>
      </c>
      <c r="W374" s="111"/>
      <c r="X374"/>
      <c r="Y374"/>
      <c r="Z374"/>
      <c r="AB374"/>
      <c r="AC374"/>
      <c r="AD374"/>
      <c r="AE374"/>
      <c r="AF374"/>
    </row>
    <row r="375" spans="1:32">
      <c r="A375" s="99">
        <f t="shared" si="24"/>
        <v>372</v>
      </c>
      <c r="B375" s="73">
        <f t="shared" si="27"/>
        <v>0</v>
      </c>
      <c r="C375" s="100" t="s">
        <v>952</v>
      </c>
      <c r="D375"/>
      <c r="E375"/>
      <c r="F375" s="101"/>
      <c r="H375" s="101"/>
      <c r="I375" s="101"/>
      <c r="J375" s="101"/>
      <c r="K375" s="101"/>
      <c r="L375" s="73">
        <f t="shared" si="25"/>
        <v>0</v>
      </c>
      <c r="M375" s="102"/>
      <c r="N375" s="101"/>
      <c r="O375" s="101"/>
      <c r="P375" s="101"/>
      <c r="Q375" s="101"/>
      <c r="R375" s="101"/>
      <c r="S375" s="101"/>
      <c r="T375" s="101"/>
      <c r="U375" s="101"/>
      <c r="V375" s="109">
        <f t="shared" si="26"/>
        <v>0</v>
      </c>
      <c r="W375" s="111"/>
      <c r="X375"/>
      <c r="Y375"/>
      <c r="Z375"/>
      <c r="AB375"/>
      <c r="AC375"/>
      <c r="AD375"/>
      <c r="AE375"/>
      <c r="AF375"/>
    </row>
    <row r="376" spans="1:32">
      <c r="A376" s="99">
        <f t="shared" si="24"/>
        <v>373</v>
      </c>
      <c r="B376" s="73">
        <f t="shared" si="27"/>
        <v>0</v>
      </c>
      <c r="C376" s="100" t="s">
        <v>954</v>
      </c>
      <c r="D376"/>
      <c r="E376"/>
      <c r="F376" s="101"/>
      <c r="H376" s="101"/>
      <c r="I376" s="101"/>
      <c r="J376" s="101"/>
      <c r="K376" s="101"/>
      <c r="L376" s="73">
        <f t="shared" si="25"/>
        <v>0</v>
      </c>
      <c r="M376" s="102"/>
      <c r="N376" s="101"/>
      <c r="O376" s="101"/>
      <c r="P376" s="101"/>
      <c r="Q376" s="101"/>
      <c r="R376" s="101"/>
      <c r="S376" s="101"/>
      <c r="T376" s="101"/>
      <c r="U376" s="101"/>
      <c r="V376" s="109">
        <f t="shared" si="26"/>
        <v>0</v>
      </c>
      <c r="W376" s="111"/>
      <c r="X376"/>
      <c r="Y376"/>
      <c r="Z376"/>
      <c r="AB376"/>
      <c r="AC376"/>
      <c r="AD376"/>
      <c r="AE376"/>
      <c r="AF376"/>
    </row>
    <row r="377" spans="1:32">
      <c r="A377" s="99">
        <f t="shared" si="24"/>
        <v>374</v>
      </c>
      <c r="B377" s="73">
        <f t="shared" si="27"/>
        <v>0</v>
      </c>
      <c r="C377" s="100" t="s">
        <v>955</v>
      </c>
      <c r="D377"/>
      <c r="E377"/>
      <c r="F377" s="101"/>
      <c r="H377" s="101"/>
      <c r="I377" s="101"/>
      <c r="J377" s="101"/>
      <c r="K377" s="101"/>
      <c r="L377" s="73">
        <f t="shared" si="25"/>
        <v>0</v>
      </c>
      <c r="M377" s="102"/>
      <c r="N377" s="101"/>
      <c r="O377" s="101"/>
      <c r="P377" s="101"/>
      <c r="Q377" s="101"/>
      <c r="R377" s="101"/>
      <c r="S377" s="101"/>
      <c r="T377" s="101"/>
      <c r="U377" s="101"/>
      <c r="V377" s="109">
        <f t="shared" si="26"/>
        <v>0</v>
      </c>
      <c r="W377" s="111"/>
      <c r="X377"/>
      <c r="Y377"/>
      <c r="Z377"/>
      <c r="AB377"/>
      <c r="AC377"/>
      <c r="AD377"/>
      <c r="AE377"/>
      <c r="AF377"/>
    </row>
    <row r="378" spans="1:32">
      <c r="A378" s="99">
        <f t="shared" si="24"/>
        <v>375</v>
      </c>
      <c r="B378" s="73">
        <f t="shared" si="27"/>
        <v>0</v>
      </c>
      <c r="C378" s="100" t="s">
        <v>956</v>
      </c>
      <c r="D378"/>
      <c r="E378"/>
      <c r="F378" s="101"/>
      <c r="H378" s="101"/>
      <c r="I378" s="101"/>
      <c r="J378" s="101"/>
      <c r="K378" s="101"/>
      <c r="L378" s="73">
        <f t="shared" si="25"/>
        <v>0</v>
      </c>
      <c r="M378" s="102"/>
      <c r="N378" s="101"/>
      <c r="O378" s="101"/>
      <c r="P378" s="101"/>
      <c r="Q378" s="101"/>
      <c r="R378" s="101"/>
      <c r="S378" s="101"/>
      <c r="T378" s="101"/>
      <c r="U378" s="101"/>
      <c r="V378" s="109">
        <f t="shared" si="26"/>
        <v>0</v>
      </c>
      <c r="W378" s="111"/>
      <c r="X378"/>
      <c r="Y378"/>
      <c r="Z378"/>
      <c r="AB378"/>
      <c r="AC378"/>
      <c r="AD378"/>
      <c r="AE378"/>
      <c r="AF378"/>
    </row>
    <row r="379" spans="1:32">
      <c r="A379" s="99">
        <f t="shared" si="24"/>
        <v>376</v>
      </c>
      <c r="B379" s="73">
        <f t="shared" si="27"/>
        <v>0</v>
      </c>
      <c r="C379" s="100" t="s">
        <v>958</v>
      </c>
      <c r="D379"/>
      <c r="E379"/>
      <c r="F379" s="101"/>
      <c r="H379" s="101"/>
      <c r="I379" s="101"/>
      <c r="J379" s="101"/>
      <c r="K379" s="101"/>
      <c r="L379" s="73">
        <f t="shared" si="25"/>
        <v>0</v>
      </c>
      <c r="M379" s="102"/>
      <c r="N379" s="101"/>
      <c r="O379" s="101"/>
      <c r="P379" s="101"/>
      <c r="Q379" s="101"/>
      <c r="R379" s="101"/>
      <c r="S379" s="101"/>
      <c r="T379" s="101"/>
      <c r="U379" s="101"/>
      <c r="V379" s="109">
        <f t="shared" si="26"/>
        <v>0</v>
      </c>
      <c r="W379" s="111"/>
      <c r="X379"/>
      <c r="Y379"/>
      <c r="Z379"/>
      <c r="AB379"/>
      <c r="AC379"/>
      <c r="AD379"/>
      <c r="AE379"/>
      <c r="AF379"/>
    </row>
    <row r="380" spans="1:32">
      <c r="A380" s="99">
        <f t="shared" si="24"/>
        <v>377</v>
      </c>
      <c r="B380" s="73">
        <f t="shared" si="27"/>
        <v>0</v>
      </c>
      <c r="C380" s="100" t="s">
        <v>959</v>
      </c>
      <c r="D380"/>
      <c r="E380"/>
      <c r="F380" s="101"/>
      <c r="H380" s="101"/>
      <c r="I380" s="101"/>
      <c r="J380" s="101"/>
      <c r="K380" s="101"/>
      <c r="L380" s="73">
        <f t="shared" si="25"/>
        <v>0</v>
      </c>
      <c r="M380" s="102"/>
      <c r="N380" s="101"/>
      <c r="O380" s="101"/>
      <c r="P380" s="101"/>
      <c r="Q380" s="101"/>
      <c r="R380" s="101"/>
      <c r="S380" s="101"/>
      <c r="T380" s="101"/>
      <c r="U380" s="101"/>
      <c r="V380" s="109">
        <f t="shared" si="26"/>
        <v>0</v>
      </c>
      <c r="W380" s="111"/>
      <c r="X380"/>
      <c r="Y380"/>
      <c r="Z380"/>
      <c r="AB380"/>
      <c r="AC380"/>
      <c r="AD380"/>
      <c r="AE380"/>
      <c r="AF380"/>
    </row>
    <row r="381" spans="1:32">
      <c r="A381" s="99">
        <f t="shared" si="24"/>
        <v>378</v>
      </c>
      <c r="B381" s="73">
        <f t="shared" si="27"/>
        <v>0</v>
      </c>
      <c r="C381" s="100" t="s">
        <v>961</v>
      </c>
      <c r="D381"/>
      <c r="E381"/>
      <c r="F381" s="101"/>
      <c r="H381" s="101"/>
      <c r="I381" s="101"/>
      <c r="J381" s="101"/>
      <c r="K381" s="101"/>
      <c r="L381" s="73">
        <f t="shared" si="25"/>
        <v>0</v>
      </c>
      <c r="M381" s="102"/>
      <c r="N381" s="101"/>
      <c r="O381" s="101"/>
      <c r="P381" s="101"/>
      <c r="Q381" s="101"/>
      <c r="R381" s="101"/>
      <c r="S381" s="101"/>
      <c r="T381" s="101"/>
      <c r="U381" s="101"/>
      <c r="V381" s="109">
        <f t="shared" si="26"/>
        <v>0</v>
      </c>
      <c r="W381" s="111"/>
      <c r="X381"/>
      <c r="Y381"/>
      <c r="Z381"/>
      <c r="AB381"/>
      <c r="AC381"/>
      <c r="AD381"/>
      <c r="AE381"/>
      <c r="AF381"/>
    </row>
    <row r="382" spans="1:32">
      <c r="A382" s="99">
        <f t="shared" si="24"/>
        <v>379</v>
      </c>
      <c r="B382" s="73">
        <f t="shared" si="27"/>
        <v>0</v>
      </c>
      <c r="C382" s="100" t="s">
        <v>962</v>
      </c>
      <c r="D382"/>
      <c r="E382"/>
      <c r="F382" s="101"/>
      <c r="H382" s="101"/>
      <c r="I382" s="101"/>
      <c r="J382" s="101"/>
      <c r="K382" s="101"/>
      <c r="L382" s="73">
        <f t="shared" si="25"/>
        <v>0</v>
      </c>
      <c r="M382" s="102"/>
      <c r="N382" s="101"/>
      <c r="O382" s="101"/>
      <c r="P382" s="101"/>
      <c r="Q382" s="101"/>
      <c r="R382" s="101"/>
      <c r="S382" s="101"/>
      <c r="T382" s="101"/>
      <c r="U382" s="101"/>
      <c r="V382" s="109">
        <f t="shared" si="26"/>
        <v>0</v>
      </c>
      <c r="W382" s="111"/>
      <c r="X382"/>
      <c r="Y382"/>
      <c r="Z382"/>
      <c r="AB382"/>
      <c r="AC382"/>
      <c r="AD382"/>
      <c r="AE382"/>
      <c r="AF382"/>
    </row>
    <row r="383" spans="1:32">
      <c r="A383" s="99">
        <f t="shared" si="24"/>
        <v>380</v>
      </c>
      <c r="B383" s="73">
        <f t="shared" si="27"/>
        <v>0</v>
      </c>
      <c r="C383" s="100" t="s">
        <v>966</v>
      </c>
      <c r="D383"/>
      <c r="E383"/>
      <c r="F383" s="101"/>
      <c r="H383" s="101"/>
      <c r="I383" s="101"/>
      <c r="J383" s="101"/>
      <c r="K383" s="101"/>
      <c r="L383" s="73">
        <f t="shared" si="25"/>
        <v>0</v>
      </c>
      <c r="M383" s="102"/>
      <c r="N383" s="101"/>
      <c r="O383" s="101"/>
      <c r="P383" s="101"/>
      <c r="Q383" s="101"/>
      <c r="R383" s="101"/>
      <c r="S383" s="101"/>
      <c r="T383" s="101"/>
      <c r="U383" s="101"/>
      <c r="V383" s="109">
        <f t="shared" si="26"/>
        <v>0</v>
      </c>
      <c r="W383" s="111"/>
      <c r="X383"/>
      <c r="Y383"/>
      <c r="Z383"/>
      <c r="AB383"/>
      <c r="AC383"/>
      <c r="AD383"/>
      <c r="AE383"/>
      <c r="AF383"/>
    </row>
    <row r="384" spans="1:32">
      <c r="A384" s="99">
        <f t="shared" si="24"/>
        <v>381</v>
      </c>
      <c r="B384" s="73">
        <f t="shared" si="27"/>
        <v>0</v>
      </c>
      <c r="C384" s="100" t="s">
        <v>967</v>
      </c>
      <c r="D384"/>
      <c r="E384"/>
      <c r="F384" s="101"/>
      <c r="H384" s="101"/>
      <c r="I384" s="101"/>
      <c r="J384" s="101"/>
      <c r="K384" s="101"/>
      <c r="L384" s="73">
        <f t="shared" si="25"/>
        <v>0</v>
      </c>
      <c r="M384" s="102"/>
      <c r="N384" s="101"/>
      <c r="O384" s="101"/>
      <c r="P384" s="101"/>
      <c r="Q384" s="101"/>
      <c r="R384" s="101"/>
      <c r="S384" s="101"/>
      <c r="T384" s="101"/>
      <c r="U384" s="101"/>
      <c r="V384" s="109">
        <f t="shared" si="26"/>
        <v>0</v>
      </c>
      <c r="W384" s="111"/>
      <c r="X384"/>
      <c r="Y384"/>
      <c r="Z384"/>
      <c r="AB384"/>
      <c r="AC384"/>
      <c r="AD384"/>
      <c r="AE384"/>
      <c r="AF384"/>
    </row>
    <row r="385" spans="1:32">
      <c r="A385" s="99">
        <f t="shared" si="24"/>
        <v>382</v>
      </c>
      <c r="B385" s="73">
        <f t="shared" si="27"/>
        <v>0</v>
      </c>
      <c r="C385" s="100" t="s">
        <v>968</v>
      </c>
      <c r="D385"/>
      <c r="E385"/>
      <c r="F385" s="101"/>
      <c r="H385" s="101"/>
      <c r="I385" s="101"/>
      <c r="J385" s="101"/>
      <c r="K385" s="101"/>
      <c r="L385" s="73">
        <f t="shared" si="25"/>
        <v>0</v>
      </c>
      <c r="M385" s="102"/>
      <c r="N385" s="101"/>
      <c r="O385" s="101"/>
      <c r="P385" s="101"/>
      <c r="Q385" s="101"/>
      <c r="R385" s="101"/>
      <c r="S385" s="101"/>
      <c r="T385" s="101"/>
      <c r="U385" s="101"/>
      <c r="V385" s="109">
        <f t="shared" si="26"/>
        <v>0</v>
      </c>
      <c r="W385" s="111"/>
      <c r="X385"/>
      <c r="Y385"/>
      <c r="Z385"/>
      <c r="AB385"/>
      <c r="AC385"/>
      <c r="AD385"/>
      <c r="AE385"/>
      <c r="AF385"/>
    </row>
    <row r="386" spans="1:32">
      <c r="A386" s="99">
        <f t="shared" si="24"/>
        <v>383</v>
      </c>
      <c r="B386" s="73">
        <f t="shared" si="27"/>
        <v>0</v>
      </c>
      <c r="C386" s="100" t="s">
        <v>970</v>
      </c>
      <c r="D386"/>
      <c r="E386"/>
      <c r="F386" s="101"/>
      <c r="H386" s="101"/>
      <c r="I386" s="101"/>
      <c r="J386" s="101"/>
      <c r="K386" s="101"/>
      <c r="L386" s="73">
        <f t="shared" si="25"/>
        <v>0</v>
      </c>
      <c r="M386" s="102"/>
      <c r="N386" s="101"/>
      <c r="O386" s="101"/>
      <c r="P386" s="101"/>
      <c r="Q386" s="101"/>
      <c r="R386" s="101"/>
      <c r="S386" s="101"/>
      <c r="T386" s="101"/>
      <c r="U386" s="101"/>
      <c r="V386" s="109">
        <f t="shared" si="26"/>
        <v>0</v>
      </c>
      <c r="W386" s="111"/>
      <c r="X386"/>
      <c r="Y386"/>
      <c r="Z386"/>
      <c r="AB386"/>
      <c r="AC386"/>
      <c r="AD386"/>
      <c r="AE386"/>
      <c r="AF386"/>
    </row>
    <row r="387" spans="1:32">
      <c r="A387" s="99">
        <f t="shared" si="24"/>
        <v>384</v>
      </c>
      <c r="B387" s="73">
        <f t="shared" si="27"/>
        <v>0</v>
      </c>
      <c r="C387" s="74" t="s">
        <v>971</v>
      </c>
      <c r="D387"/>
      <c r="E387"/>
      <c r="F387" s="101"/>
      <c r="H387" s="101"/>
      <c r="I387" s="101"/>
      <c r="J387" s="101"/>
      <c r="K387" s="101"/>
      <c r="L387" s="73">
        <f t="shared" si="25"/>
        <v>0</v>
      </c>
      <c r="M387" s="102"/>
      <c r="N387" s="101"/>
      <c r="O387" s="101"/>
      <c r="P387" s="101"/>
      <c r="Q387" s="101"/>
      <c r="R387" s="101"/>
      <c r="S387" s="101"/>
      <c r="T387" s="101"/>
      <c r="U387" s="101"/>
      <c r="V387" s="109">
        <f t="shared" si="26"/>
        <v>0</v>
      </c>
      <c r="W387" s="111"/>
      <c r="X387"/>
      <c r="Y387"/>
      <c r="Z387"/>
      <c r="AB387"/>
      <c r="AC387"/>
      <c r="AD387"/>
      <c r="AE387"/>
      <c r="AF387"/>
    </row>
    <row r="388" spans="1:32">
      <c r="A388" s="99">
        <f t="shared" ref="A388:A451" si="28">ROW()-3</f>
        <v>385</v>
      </c>
      <c r="B388" s="73">
        <f t="shared" si="27"/>
        <v>0</v>
      </c>
      <c r="C388" s="100" t="s">
        <v>972</v>
      </c>
      <c r="D388"/>
      <c r="E388"/>
      <c r="F388" s="101"/>
      <c r="H388" s="101"/>
      <c r="I388" s="101"/>
      <c r="J388" s="101"/>
      <c r="K388" s="101"/>
      <c r="L388" s="73">
        <f t="shared" ref="L388:L451" si="29">SUM(D388:K388)</f>
        <v>0</v>
      </c>
      <c r="M388" s="102"/>
      <c r="N388" s="101"/>
      <c r="O388" s="101"/>
      <c r="P388" s="101"/>
      <c r="Q388" s="101"/>
      <c r="R388" s="101"/>
      <c r="S388" s="101"/>
      <c r="T388" s="101"/>
      <c r="U388" s="101"/>
      <c r="V388" s="109">
        <f t="shared" ref="V388:V451" si="30">(SUM(N388:U388))</f>
        <v>0</v>
      </c>
      <c r="W388" s="111"/>
      <c r="X388"/>
      <c r="Y388"/>
      <c r="Z388"/>
      <c r="AB388"/>
      <c r="AC388"/>
      <c r="AD388"/>
      <c r="AE388"/>
      <c r="AF388"/>
    </row>
    <row r="389" spans="1:32">
      <c r="A389" s="99">
        <f t="shared" si="28"/>
        <v>386</v>
      </c>
      <c r="B389" s="73">
        <f t="shared" si="27"/>
        <v>0</v>
      </c>
      <c r="C389" s="100" t="s">
        <v>973</v>
      </c>
      <c r="D389"/>
      <c r="E389"/>
      <c r="F389" s="101"/>
      <c r="H389" s="101"/>
      <c r="I389" s="101"/>
      <c r="J389" s="101"/>
      <c r="K389" s="101"/>
      <c r="L389" s="73">
        <f t="shared" si="29"/>
        <v>0</v>
      </c>
      <c r="M389" s="102"/>
      <c r="N389" s="101"/>
      <c r="O389" s="101"/>
      <c r="P389" s="101"/>
      <c r="Q389" s="101"/>
      <c r="R389" s="101"/>
      <c r="S389" s="101"/>
      <c r="T389" s="101"/>
      <c r="U389" s="101"/>
      <c r="V389" s="109">
        <f t="shared" si="30"/>
        <v>0</v>
      </c>
      <c r="W389" s="111"/>
      <c r="X389"/>
      <c r="Y389"/>
      <c r="Z389"/>
      <c r="AB389"/>
      <c r="AC389"/>
      <c r="AD389"/>
      <c r="AE389"/>
      <c r="AF389"/>
    </row>
    <row r="390" spans="1:32">
      <c r="A390" s="99">
        <f t="shared" si="28"/>
        <v>387</v>
      </c>
      <c r="B390" s="73">
        <f t="shared" si="27"/>
        <v>0</v>
      </c>
      <c r="C390" s="100" t="s">
        <v>974</v>
      </c>
      <c r="D390"/>
      <c r="E390"/>
      <c r="F390" s="101"/>
      <c r="H390" s="101"/>
      <c r="I390" s="101"/>
      <c r="J390" s="101"/>
      <c r="K390" s="101"/>
      <c r="L390" s="73">
        <f t="shared" si="29"/>
        <v>0</v>
      </c>
      <c r="M390" s="102"/>
      <c r="N390" s="101"/>
      <c r="O390" s="101"/>
      <c r="P390" s="101"/>
      <c r="Q390" s="101"/>
      <c r="R390" s="101"/>
      <c r="S390" s="101"/>
      <c r="T390" s="101"/>
      <c r="U390" s="101"/>
      <c r="V390" s="109">
        <f t="shared" si="30"/>
        <v>0</v>
      </c>
      <c r="W390" s="111"/>
      <c r="X390"/>
      <c r="Y390"/>
      <c r="Z390"/>
      <c r="AB390"/>
      <c r="AC390"/>
      <c r="AD390"/>
      <c r="AE390"/>
      <c r="AF390"/>
    </row>
    <row r="391" spans="1:32">
      <c r="A391" s="99">
        <f t="shared" si="28"/>
        <v>388</v>
      </c>
      <c r="B391" s="73">
        <f t="shared" si="27"/>
        <v>0</v>
      </c>
      <c r="C391" s="100" t="s">
        <v>588</v>
      </c>
      <c r="D391"/>
      <c r="E391"/>
      <c r="F391" s="101"/>
      <c r="H391" s="101"/>
      <c r="I391" s="101"/>
      <c r="J391" s="101"/>
      <c r="K391" s="101"/>
      <c r="L391" s="73">
        <f t="shared" si="29"/>
        <v>0</v>
      </c>
      <c r="M391" s="102"/>
      <c r="N391" s="101"/>
      <c r="O391" s="101"/>
      <c r="P391" s="101"/>
      <c r="Q391" s="101"/>
      <c r="R391" s="101"/>
      <c r="S391" s="101"/>
      <c r="T391" s="101"/>
      <c r="U391" s="101"/>
      <c r="V391" s="109">
        <f t="shared" si="30"/>
        <v>0</v>
      </c>
      <c r="W391" s="111"/>
      <c r="X391"/>
      <c r="Y391"/>
      <c r="Z391"/>
      <c r="AB391"/>
      <c r="AC391"/>
      <c r="AD391"/>
      <c r="AE391"/>
      <c r="AF391"/>
    </row>
    <row r="392" spans="1:32">
      <c r="A392" s="99">
        <f t="shared" si="28"/>
        <v>389</v>
      </c>
      <c r="B392" s="73">
        <f t="shared" si="27"/>
        <v>0</v>
      </c>
      <c r="C392" s="100" t="s">
        <v>976</v>
      </c>
      <c r="D392"/>
      <c r="E392"/>
      <c r="F392" s="101"/>
      <c r="H392" s="101"/>
      <c r="I392" s="101"/>
      <c r="J392" s="101"/>
      <c r="K392" s="101"/>
      <c r="L392" s="73">
        <f t="shared" si="29"/>
        <v>0</v>
      </c>
      <c r="M392" s="102"/>
      <c r="N392" s="101"/>
      <c r="O392" s="101"/>
      <c r="P392" s="101"/>
      <c r="Q392" s="101"/>
      <c r="R392" s="101"/>
      <c r="S392" s="101"/>
      <c r="T392" s="101"/>
      <c r="U392" s="101"/>
      <c r="V392" s="109">
        <f t="shared" si="30"/>
        <v>0</v>
      </c>
      <c r="W392" s="111"/>
      <c r="X392"/>
      <c r="Y392"/>
      <c r="Z392"/>
      <c r="AB392"/>
      <c r="AC392"/>
      <c r="AD392"/>
      <c r="AE392"/>
      <c r="AF392"/>
    </row>
    <row r="393" spans="1:32">
      <c r="A393" s="99">
        <f t="shared" si="28"/>
        <v>390</v>
      </c>
      <c r="B393" s="73">
        <f t="shared" si="27"/>
        <v>0</v>
      </c>
      <c r="C393" s="100" t="s">
        <v>981</v>
      </c>
      <c r="D393"/>
      <c r="E393"/>
      <c r="F393" s="101"/>
      <c r="H393" s="101"/>
      <c r="I393" s="101"/>
      <c r="J393" s="101"/>
      <c r="K393" s="101"/>
      <c r="L393" s="73">
        <f t="shared" si="29"/>
        <v>0</v>
      </c>
      <c r="M393" s="102"/>
      <c r="N393" s="101"/>
      <c r="O393" s="101"/>
      <c r="P393" s="101"/>
      <c r="Q393" s="101"/>
      <c r="R393" s="101"/>
      <c r="S393" s="101"/>
      <c r="T393" s="101"/>
      <c r="U393" s="101"/>
      <c r="V393" s="109">
        <f t="shared" si="30"/>
        <v>0</v>
      </c>
      <c r="W393" s="111"/>
      <c r="X393"/>
      <c r="Y393"/>
      <c r="Z393"/>
      <c r="AB393"/>
      <c r="AC393"/>
      <c r="AD393"/>
      <c r="AE393"/>
      <c r="AF393"/>
    </row>
    <row r="394" spans="1:32">
      <c r="A394" s="99">
        <f t="shared" si="28"/>
        <v>391</v>
      </c>
      <c r="B394" s="73">
        <f t="shared" si="27"/>
        <v>0</v>
      </c>
      <c r="C394" s="100" t="s">
        <v>984</v>
      </c>
      <c r="D394"/>
      <c r="E394"/>
      <c r="F394" s="101"/>
      <c r="H394" s="101"/>
      <c r="I394" s="101"/>
      <c r="J394" s="101"/>
      <c r="K394" s="101"/>
      <c r="L394" s="73">
        <f t="shared" si="29"/>
        <v>0</v>
      </c>
      <c r="M394" s="102"/>
      <c r="N394" s="101"/>
      <c r="O394" s="101"/>
      <c r="P394" s="101"/>
      <c r="Q394" s="101"/>
      <c r="R394" s="101"/>
      <c r="S394" s="101"/>
      <c r="T394" s="101"/>
      <c r="U394" s="101"/>
      <c r="V394" s="109">
        <f t="shared" si="30"/>
        <v>0</v>
      </c>
      <c r="W394" s="111"/>
      <c r="X394"/>
      <c r="Y394"/>
      <c r="Z394"/>
      <c r="AB394"/>
      <c r="AC394"/>
      <c r="AD394"/>
      <c r="AE394"/>
      <c r="AF394"/>
    </row>
    <row r="395" spans="1:32">
      <c r="A395" s="99">
        <f t="shared" si="28"/>
        <v>392</v>
      </c>
      <c r="B395" s="73">
        <f t="shared" si="27"/>
        <v>0</v>
      </c>
      <c r="C395" s="100" t="s">
        <v>985</v>
      </c>
      <c r="D395"/>
      <c r="E395"/>
      <c r="F395" s="101"/>
      <c r="H395" s="101"/>
      <c r="I395" s="101"/>
      <c r="J395" s="101"/>
      <c r="K395" s="101"/>
      <c r="L395" s="73">
        <f t="shared" si="29"/>
        <v>0</v>
      </c>
      <c r="M395" s="102"/>
      <c r="N395" s="101"/>
      <c r="O395" s="101"/>
      <c r="P395" s="101"/>
      <c r="Q395" s="101"/>
      <c r="R395" s="101"/>
      <c r="S395" s="101"/>
      <c r="T395" s="101"/>
      <c r="U395" s="101"/>
      <c r="V395" s="109">
        <f t="shared" si="30"/>
        <v>0</v>
      </c>
      <c r="W395" s="111"/>
      <c r="X395"/>
      <c r="Y395"/>
      <c r="Z395"/>
      <c r="AB395"/>
      <c r="AC395"/>
      <c r="AD395"/>
      <c r="AE395"/>
      <c r="AF395"/>
    </row>
    <row r="396" spans="1:32">
      <c r="A396" s="99">
        <f t="shared" si="28"/>
        <v>393</v>
      </c>
      <c r="B396" s="73">
        <f t="shared" si="27"/>
        <v>0</v>
      </c>
      <c r="C396" s="100" t="s">
        <v>988</v>
      </c>
      <c r="D396"/>
      <c r="E396"/>
      <c r="F396" s="101"/>
      <c r="H396" s="101"/>
      <c r="I396" s="101"/>
      <c r="J396" s="101"/>
      <c r="K396" s="101"/>
      <c r="L396" s="73">
        <f t="shared" si="29"/>
        <v>0</v>
      </c>
      <c r="M396" s="102"/>
      <c r="N396" s="101"/>
      <c r="O396" s="101"/>
      <c r="P396" s="101"/>
      <c r="Q396" s="101"/>
      <c r="R396" s="101"/>
      <c r="S396" s="101"/>
      <c r="T396" s="101"/>
      <c r="U396" s="101"/>
      <c r="V396" s="109">
        <f t="shared" si="30"/>
        <v>0</v>
      </c>
      <c r="W396" s="111"/>
      <c r="X396"/>
      <c r="Y396"/>
      <c r="Z396"/>
      <c r="AB396"/>
      <c r="AC396"/>
      <c r="AD396"/>
      <c r="AE396"/>
      <c r="AF396"/>
    </row>
    <row r="397" spans="1:32">
      <c r="A397" s="99">
        <f t="shared" si="28"/>
        <v>394</v>
      </c>
      <c r="B397" s="73">
        <f t="shared" si="27"/>
        <v>0</v>
      </c>
      <c r="C397" s="100" t="s">
        <v>990</v>
      </c>
      <c r="D397"/>
      <c r="E397"/>
      <c r="F397" s="101"/>
      <c r="H397" s="101"/>
      <c r="I397" s="101"/>
      <c r="J397" s="101"/>
      <c r="K397" s="101"/>
      <c r="L397" s="73">
        <f t="shared" si="29"/>
        <v>0</v>
      </c>
      <c r="M397" s="102"/>
      <c r="N397" s="101"/>
      <c r="O397" s="101"/>
      <c r="P397" s="101"/>
      <c r="Q397" s="101"/>
      <c r="R397" s="101"/>
      <c r="S397" s="101"/>
      <c r="T397" s="101"/>
      <c r="U397" s="101"/>
      <c r="V397" s="109">
        <f t="shared" si="30"/>
        <v>0</v>
      </c>
      <c r="W397" s="111"/>
      <c r="X397"/>
      <c r="Y397"/>
      <c r="Z397"/>
      <c r="AB397"/>
      <c r="AC397"/>
      <c r="AD397"/>
      <c r="AE397"/>
      <c r="AF397"/>
    </row>
    <row r="398" spans="1:32">
      <c r="A398" s="99">
        <f t="shared" si="28"/>
        <v>395</v>
      </c>
      <c r="B398" s="73">
        <f t="shared" si="27"/>
        <v>0</v>
      </c>
      <c r="C398" s="100" t="s">
        <v>992</v>
      </c>
      <c r="D398"/>
      <c r="E398"/>
      <c r="F398" s="101"/>
      <c r="H398" s="101"/>
      <c r="I398" s="101"/>
      <c r="J398" s="101"/>
      <c r="K398" s="101"/>
      <c r="L398" s="73">
        <f t="shared" si="29"/>
        <v>0</v>
      </c>
      <c r="M398" s="102"/>
      <c r="N398" s="101"/>
      <c r="O398" s="101"/>
      <c r="P398" s="101"/>
      <c r="Q398" s="101"/>
      <c r="R398" s="101"/>
      <c r="S398" s="101"/>
      <c r="T398" s="101"/>
      <c r="U398" s="101"/>
      <c r="V398" s="109">
        <f t="shared" si="30"/>
        <v>0</v>
      </c>
      <c r="W398" s="111"/>
      <c r="X398"/>
      <c r="Y398"/>
      <c r="Z398"/>
      <c r="AB398"/>
      <c r="AC398"/>
      <c r="AD398"/>
      <c r="AE398"/>
      <c r="AF398"/>
    </row>
    <row r="399" spans="1:32">
      <c r="A399" s="99">
        <f t="shared" si="28"/>
        <v>396</v>
      </c>
      <c r="B399" s="73">
        <f t="shared" si="27"/>
        <v>0</v>
      </c>
      <c r="C399" s="100" t="s">
        <v>993</v>
      </c>
      <c r="D399"/>
      <c r="E399"/>
      <c r="F399" s="101"/>
      <c r="H399" s="101"/>
      <c r="I399" s="101"/>
      <c r="J399" s="101"/>
      <c r="K399" s="101"/>
      <c r="L399" s="73">
        <f t="shared" si="29"/>
        <v>0</v>
      </c>
      <c r="M399" s="102"/>
      <c r="N399" s="101"/>
      <c r="O399" s="101"/>
      <c r="P399" s="101"/>
      <c r="Q399" s="101"/>
      <c r="R399" s="101"/>
      <c r="S399" s="101"/>
      <c r="T399" s="101"/>
      <c r="U399" s="101"/>
      <c r="V399" s="109">
        <f t="shared" si="30"/>
        <v>0</v>
      </c>
      <c r="W399" s="111"/>
      <c r="X399"/>
      <c r="Y399"/>
      <c r="Z399"/>
      <c r="AB399"/>
      <c r="AC399"/>
      <c r="AD399"/>
      <c r="AE399"/>
      <c r="AF399"/>
    </row>
    <row r="400" spans="1:32">
      <c r="A400" s="99">
        <f t="shared" si="28"/>
        <v>397</v>
      </c>
      <c r="B400" s="73">
        <f t="shared" ref="B400:B463" si="31">L400</f>
        <v>0</v>
      </c>
      <c r="C400" s="100" t="s">
        <v>994</v>
      </c>
      <c r="D400"/>
      <c r="E400"/>
      <c r="F400" s="101"/>
      <c r="H400" s="101"/>
      <c r="I400" s="101"/>
      <c r="J400" s="101"/>
      <c r="K400" s="101"/>
      <c r="L400" s="73">
        <f t="shared" si="29"/>
        <v>0</v>
      </c>
      <c r="M400" s="102"/>
      <c r="N400" s="101"/>
      <c r="O400" s="101"/>
      <c r="P400" s="101"/>
      <c r="Q400" s="101"/>
      <c r="R400" s="101"/>
      <c r="S400" s="101"/>
      <c r="T400" s="101"/>
      <c r="U400" s="101"/>
      <c r="V400" s="109">
        <f t="shared" si="30"/>
        <v>0</v>
      </c>
      <c r="W400" s="111"/>
      <c r="X400"/>
      <c r="Y400"/>
      <c r="Z400"/>
      <c r="AB400"/>
      <c r="AC400"/>
      <c r="AD400"/>
      <c r="AE400"/>
      <c r="AF400"/>
    </row>
    <row r="401" spans="1:32">
      <c r="A401" s="99">
        <f t="shared" si="28"/>
        <v>398</v>
      </c>
      <c r="B401" s="73">
        <f t="shared" si="31"/>
        <v>0</v>
      </c>
      <c r="C401" s="100" t="s">
        <v>996</v>
      </c>
      <c r="D401"/>
      <c r="E401"/>
      <c r="F401" s="101"/>
      <c r="H401" s="101"/>
      <c r="I401" s="101"/>
      <c r="J401" s="101"/>
      <c r="K401" s="101"/>
      <c r="L401" s="73">
        <f t="shared" si="29"/>
        <v>0</v>
      </c>
      <c r="M401" s="102"/>
      <c r="N401" s="101"/>
      <c r="O401" s="101"/>
      <c r="P401" s="101"/>
      <c r="Q401" s="101"/>
      <c r="R401" s="101"/>
      <c r="S401" s="101"/>
      <c r="T401" s="101"/>
      <c r="U401" s="101"/>
      <c r="V401" s="109">
        <f t="shared" si="30"/>
        <v>0</v>
      </c>
      <c r="W401" s="111"/>
      <c r="X401"/>
      <c r="Y401"/>
      <c r="Z401"/>
      <c r="AB401"/>
      <c r="AC401"/>
      <c r="AD401"/>
      <c r="AE401"/>
      <c r="AF401"/>
    </row>
    <row r="402" spans="1:32">
      <c r="A402" s="99">
        <f t="shared" si="28"/>
        <v>399</v>
      </c>
      <c r="B402" s="73">
        <f t="shared" si="31"/>
        <v>0</v>
      </c>
      <c r="C402" s="100" t="s">
        <v>999</v>
      </c>
      <c r="D402"/>
      <c r="E402"/>
      <c r="F402" s="101"/>
      <c r="H402" s="101"/>
      <c r="I402" s="101"/>
      <c r="J402" s="101"/>
      <c r="K402" s="101"/>
      <c r="L402" s="73">
        <f t="shared" si="29"/>
        <v>0</v>
      </c>
      <c r="M402" s="102"/>
      <c r="N402" s="101"/>
      <c r="O402" s="101"/>
      <c r="P402" s="101"/>
      <c r="Q402" s="101"/>
      <c r="R402" s="101"/>
      <c r="S402" s="101"/>
      <c r="T402" s="101"/>
      <c r="U402" s="101"/>
      <c r="V402" s="109">
        <f t="shared" si="30"/>
        <v>0</v>
      </c>
      <c r="W402" s="111"/>
      <c r="X402"/>
      <c r="Y402"/>
      <c r="Z402"/>
      <c r="AB402"/>
      <c r="AC402"/>
      <c r="AD402"/>
      <c r="AE402"/>
      <c r="AF402"/>
    </row>
    <row r="403" spans="1:32">
      <c r="A403" s="99">
        <f t="shared" si="28"/>
        <v>400</v>
      </c>
      <c r="B403" s="73">
        <f t="shared" si="31"/>
        <v>0</v>
      </c>
      <c r="C403" s="100" t="s">
        <v>1002</v>
      </c>
      <c r="D403"/>
      <c r="E403"/>
      <c r="F403" s="101"/>
      <c r="H403" s="101"/>
      <c r="I403" s="101"/>
      <c r="J403" s="101"/>
      <c r="K403" s="101"/>
      <c r="L403" s="73">
        <f t="shared" si="29"/>
        <v>0</v>
      </c>
      <c r="M403" s="102"/>
      <c r="N403" s="101"/>
      <c r="O403" s="101"/>
      <c r="P403" s="101"/>
      <c r="Q403" s="101"/>
      <c r="R403" s="101"/>
      <c r="S403" s="101"/>
      <c r="T403" s="101"/>
      <c r="U403" s="101"/>
      <c r="V403" s="109">
        <f t="shared" si="30"/>
        <v>0</v>
      </c>
      <c r="W403" s="111"/>
      <c r="X403"/>
      <c r="Y403"/>
      <c r="Z403"/>
      <c r="AB403"/>
      <c r="AC403"/>
      <c r="AD403"/>
      <c r="AE403"/>
      <c r="AF403"/>
    </row>
    <row r="404" spans="1:32">
      <c r="A404" s="99">
        <f t="shared" si="28"/>
        <v>401</v>
      </c>
      <c r="B404" s="73">
        <f t="shared" si="31"/>
        <v>0</v>
      </c>
      <c r="C404" s="100" t="s">
        <v>1008</v>
      </c>
      <c r="D404"/>
      <c r="E404"/>
      <c r="F404" s="101"/>
      <c r="H404" s="101"/>
      <c r="I404" s="101"/>
      <c r="J404" s="101"/>
      <c r="K404" s="101"/>
      <c r="L404" s="73">
        <f t="shared" si="29"/>
        <v>0</v>
      </c>
      <c r="M404" s="102"/>
      <c r="N404" s="101"/>
      <c r="O404" s="101"/>
      <c r="P404" s="101"/>
      <c r="Q404" s="101"/>
      <c r="R404" s="101"/>
      <c r="S404" s="101"/>
      <c r="T404" s="101"/>
      <c r="U404" s="101"/>
      <c r="V404" s="109">
        <f t="shared" si="30"/>
        <v>0</v>
      </c>
      <c r="W404" s="111"/>
      <c r="X404"/>
      <c r="Y404"/>
      <c r="Z404"/>
      <c r="AB404"/>
      <c r="AC404"/>
      <c r="AD404"/>
      <c r="AE404"/>
      <c r="AF404"/>
    </row>
    <row r="405" spans="1:32">
      <c r="A405" s="99">
        <f t="shared" si="28"/>
        <v>402</v>
      </c>
      <c r="B405" s="73">
        <f t="shared" si="31"/>
        <v>0</v>
      </c>
      <c r="C405" s="100" t="s">
        <v>1009</v>
      </c>
      <c r="D405"/>
      <c r="E405"/>
      <c r="F405" s="101"/>
      <c r="H405" s="101"/>
      <c r="I405" s="101"/>
      <c r="J405" s="101"/>
      <c r="K405" s="101"/>
      <c r="L405" s="73">
        <f t="shared" si="29"/>
        <v>0</v>
      </c>
      <c r="M405" s="102"/>
      <c r="N405" s="101"/>
      <c r="O405" s="101"/>
      <c r="P405" s="101"/>
      <c r="Q405" s="101"/>
      <c r="R405" s="101"/>
      <c r="S405" s="101"/>
      <c r="T405" s="101"/>
      <c r="U405" s="101"/>
      <c r="V405" s="109">
        <f t="shared" si="30"/>
        <v>0</v>
      </c>
      <c r="W405" s="111"/>
      <c r="X405"/>
      <c r="Y405"/>
      <c r="Z405"/>
      <c r="AB405"/>
      <c r="AC405"/>
      <c r="AD405"/>
      <c r="AE405"/>
      <c r="AF405"/>
    </row>
    <row r="406" spans="1:32">
      <c r="A406" s="99">
        <f t="shared" si="28"/>
        <v>403</v>
      </c>
      <c r="B406" s="73">
        <f t="shared" si="31"/>
        <v>0</v>
      </c>
      <c r="C406" s="100" t="s">
        <v>1010</v>
      </c>
      <c r="D406"/>
      <c r="E406"/>
      <c r="F406" s="101"/>
      <c r="H406" s="101"/>
      <c r="I406" s="101"/>
      <c r="J406" s="101"/>
      <c r="K406" s="101"/>
      <c r="L406" s="73">
        <f t="shared" si="29"/>
        <v>0</v>
      </c>
      <c r="M406" s="102"/>
      <c r="N406" s="101"/>
      <c r="O406" s="101"/>
      <c r="P406" s="101"/>
      <c r="Q406" s="101"/>
      <c r="R406" s="101"/>
      <c r="S406" s="101"/>
      <c r="T406" s="101"/>
      <c r="U406" s="101"/>
      <c r="V406" s="109">
        <f t="shared" si="30"/>
        <v>0</v>
      </c>
      <c r="W406" s="111"/>
      <c r="X406"/>
      <c r="Y406"/>
      <c r="Z406"/>
      <c r="AB406"/>
      <c r="AC406"/>
      <c r="AD406"/>
      <c r="AE406"/>
      <c r="AF406"/>
    </row>
    <row r="407" spans="1:32">
      <c r="A407" s="99">
        <f t="shared" si="28"/>
        <v>404</v>
      </c>
      <c r="B407" s="73">
        <f t="shared" si="31"/>
        <v>0</v>
      </c>
      <c r="C407" s="100" t="s">
        <v>1012</v>
      </c>
      <c r="D407"/>
      <c r="E407"/>
      <c r="F407" s="101"/>
      <c r="H407" s="101"/>
      <c r="I407" s="101"/>
      <c r="J407" s="101"/>
      <c r="K407" s="101"/>
      <c r="L407" s="73">
        <f t="shared" si="29"/>
        <v>0</v>
      </c>
      <c r="M407" s="102"/>
      <c r="N407" s="101"/>
      <c r="O407" s="101"/>
      <c r="P407" s="101"/>
      <c r="Q407" s="101"/>
      <c r="R407" s="101"/>
      <c r="S407" s="101"/>
      <c r="T407" s="101"/>
      <c r="U407" s="101"/>
      <c r="V407" s="109">
        <f t="shared" si="30"/>
        <v>0</v>
      </c>
      <c r="W407" s="111"/>
      <c r="X407"/>
      <c r="Y407"/>
      <c r="Z407"/>
      <c r="AB407"/>
      <c r="AC407"/>
      <c r="AD407"/>
      <c r="AE407"/>
      <c r="AF407"/>
    </row>
    <row r="408" spans="1:32">
      <c r="A408" s="99">
        <f t="shared" si="28"/>
        <v>405</v>
      </c>
      <c r="B408" s="73">
        <f t="shared" si="31"/>
        <v>0</v>
      </c>
      <c r="C408" s="100" t="s">
        <v>1014</v>
      </c>
      <c r="D408"/>
      <c r="E408"/>
      <c r="F408" s="101"/>
      <c r="H408" s="101"/>
      <c r="I408" s="101"/>
      <c r="J408" s="101"/>
      <c r="K408" s="101"/>
      <c r="L408" s="73">
        <f t="shared" si="29"/>
        <v>0</v>
      </c>
      <c r="M408" s="102"/>
      <c r="N408" s="101"/>
      <c r="O408" s="101"/>
      <c r="P408" s="101"/>
      <c r="Q408" s="101"/>
      <c r="R408" s="101"/>
      <c r="S408" s="101"/>
      <c r="T408" s="101"/>
      <c r="U408" s="101"/>
      <c r="V408" s="109">
        <f t="shared" si="30"/>
        <v>0</v>
      </c>
      <c r="W408" s="111"/>
      <c r="X408"/>
      <c r="Y408"/>
      <c r="Z408"/>
      <c r="AB408"/>
      <c r="AC408"/>
      <c r="AD408"/>
      <c r="AE408"/>
      <c r="AF408"/>
    </row>
    <row r="409" spans="1:32">
      <c r="A409" s="99">
        <f t="shared" si="28"/>
        <v>406</v>
      </c>
      <c r="B409" s="73">
        <f t="shared" si="31"/>
        <v>0</v>
      </c>
      <c r="C409" s="74" t="s">
        <v>1016</v>
      </c>
      <c r="D409"/>
      <c r="E409"/>
      <c r="F409" s="101"/>
      <c r="H409" s="101"/>
      <c r="I409" s="101"/>
      <c r="J409" s="101"/>
      <c r="K409" s="101"/>
      <c r="L409" s="73">
        <f t="shared" si="29"/>
        <v>0</v>
      </c>
      <c r="M409" s="102"/>
      <c r="N409" s="101"/>
      <c r="O409" s="101"/>
      <c r="P409" s="101"/>
      <c r="Q409" s="101"/>
      <c r="R409" s="101"/>
      <c r="S409" s="101"/>
      <c r="T409" s="101"/>
      <c r="U409" s="101"/>
      <c r="V409" s="109">
        <f t="shared" si="30"/>
        <v>0</v>
      </c>
      <c r="W409" s="111"/>
      <c r="X409"/>
      <c r="Y409"/>
      <c r="Z409"/>
      <c r="AB409"/>
      <c r="AC409"/>
      <c r="AD409"/>
      <c r="AE409"/>
      <c r="AF409"/>
    </row>
    <row r="410" spans="1:32">
      <c r="A410" s="99">
        <f t="shared" si="28"/>
        <v>407</v>
      </c>
      <c r="B410" s="73">
        <f t="shared" si="31"/>
        <v>0</v>
      </c>
      <c r="C410" s="100" t="s">
        <v>1018</v>
      </c>
      <c r="D410"/>
      <c r="E410"/>
      <c r="F410" s="101"/>
      <c r="H410" s="101"/>
      <c r="I410" s="101"/>
      <c r="J410" s="101"/>
      <c r="K410" s="101"/>
      <c r="L410" s="73">
        <f t="shared" si="29"/>
        <v>0</v>
      </c>
      <c r="M410" s="102"/>
      <c r="N410" s="101"/>
      <c r="O410" s="101"/>
      <c r="P410" s="101"/>
      <c r="Q410" s="101"/>
      <c r="R410" s="101"/>
      <c r="S410" s="101"/>
      <c r="T410" s="101"/>
      <c r="U410" s="101"/>
      <c r="V410" s="109">
        <f t="shared" si="30"/>
        <v>0</v>
      </c>
      <c r="W410" s="111"/>
      <c r="X410"/>
      <c r="Y410"/>
      <c r="Z410"/>
      <c r="AB410"/>
      <c r="AC410"/>
      <c r="AD410"/>
      <c r="AE410"/>
      <c r="AF410"/>
    </row>
    <row r="411" spans="1:32">
      <c r="A411" s="99">
        <f t="shared" si="28"/>
        <v>408</v>
      </c>
      <c r="B411" s="73">
        <f t="shared" si="31"/>
        <v>0</v>
      </c>
      <c r="C411" s="100" t="s">
        <v>337</v>
      </c>
      <c r="D411"/>
      <c r="E411"/>
      <c r="F411" s="101"/>
      <c r="H411" s="101"/>
      <c r="I411" s="101"/>
      <c r="J411" s="101"/>
      <c r="K411" s="101"/>
      <c r="L411" s="73">
        <f t="shared" si="29"/>
        <v>0</v>
      </c>
      <c r="M411" s="102"/>
      <c r="N411" s="101"/>
      <c r="O411" s="101"/>
      <c r="P411" s="101"/>
      <c r="Q411" s="101"/>
      <c r="R411" s="101"/>
      <c r="S411" s="101"/>
      <c r="T411" s="101"/>
      <c r="U411" s="101"/>
      <c r="V411" s="109">
        <f t="shared" si="30"/>
        <v>0</v>
      </c>
      <c r="W411" s="111"/>
      <c r="X411"/>
      <c r="Y411"/>
      <c r="Z411"/>
      <c r="AB411"/>
      <c r="AC411"/>
      <c r="AD411"/>
      <c r="AE411"/>
      <c r="AF411"/>
    </row>
    <row r="412" spans="1:32">
      <c r="A412" s="99">
        <f t="shared" si="28"/>
        <v>409</v>
      </c>
      <c r="B412" s="73">
        <f t="shared" si="31"/>
        <v>0</v>
      </c>
      <c r="C412" s="100" t="s">
        <v>227</v>
      </c>
      <c r="D412"/>
      <c r="E412"/>
      <c r="F412" s="101"/>
      <c r="H412" s="101"/>
      <c r="I412" s="101"/>
      <c r="J412" s="101"/>
      <c r="K412" s="101"/>
      <c r="L412" s="73">
        <f t="shared" si="29"/>
        <v>0</v>
      </c>
      <c r="M412" s="102"/>
      <c r="N412" s="101"/>
      <c r="O412" s="101"/>
      <c r="P412" s="101"/>
      <c r="Q412" s="101"/>
      <c r="R412" s="101"/>
      <c r="S412" s="101"/>
      <c r="T412" s="101"/>
      <c r="U412" s="101"/>
      <c r="V412" s="109">
        <f t="shared" si="30"/>
        <v>0</v>
      </c>
      <c r="W412" s="111"/>
      <c r="X412"/>
      <c r="Y412"/>
      <c r="Z412"/>
      <c r="AB412"/>
      <c r="AC412"/>
      <c r="AD412"/>
      <c r="AE412"/>
      <c r="AF412"/>
    </row>
    <row r="413" spans="1:32">
      <c r="A413" s="99">
        <f t="shared" si="28"/>
        <v>410</v>
      </c>
      <c r="B413" s="73">
        <f t="shared" si="31"/>
        <v>0</v>
      </c>
      <c r="C413" s="100" t="s">
        <v>1023</v>
      </c>
      <c r="D413"/>
      <c r="E413"/>
      <c r="F413" s="101"/>
      <c r="H413" s="101"/>
      <c r="I413" s="101"/>
      <c r="J413" s="101"/>
      <c r="K413" s="101"/>
      <c r="L413" s="73">
        <f t="shared" si="29"/>
        <v>0</v>
      </c>
      <c r="M413" s="102"/>
      <c r="N413" s="101"/>
      <c r="O413" s="101"/>
      <c r="P413" s="101"/>
      <c r="Q413" s="101"/>
      <c r="R413" s="101"/>
      <c r="S413" s="101"/>
      <c r="T413" s="101"/>
      <c r="U413" s="101"/>
      <c r="V413" s="109">
        <f t="shared" si="30"/>
        <v>0</v>
      </c>
      <c r="W413" s="111"/>
      <c r="X413"/>
      <c r="Y413"/>
      <c r="Z413"/>
      <c r="AB413"/>
      <c r="AC413"/>
      <c r="AD413"/>
      <c r="AE413"/>
      <c r="AF413"/>
    </row>
    <row r="414" spans="1:32">
      <c r="A414" s="99">
        <f t="shared" si="28"/>
        <v>411</v>
      </c>
      <c r="B414" s="73">
        <f t="shared" si="31"/>
        <v>0</v>
      </c>
      <c r="C414" s="100" t="s">
        <v>1030</v>
      </c>
      <c r="D414"/>
      <c r="E414"/>
      <c r="F414" s="101"/>
      <c r="H414" s="101"/>
      <c r="I414" s="101"/>
      <c r="J414" s="101"/>
      <c r="K414" s="101"/>
      <c r="L414" s="73">
        <f t="shared" si="29"/>
        <v>0</v>
      </c>
      <c r="M414" s="102"/>
      <c r="N414" s="101"/>
      <c r="O414" s="101"/>
      <c r="P414" s="101"/>
      <c r="Q414" s="101"/>
      <c r="R414" s="101"/>
      <c r="S414" s="101"/>
      <c r="T414" s="101"/>
      <c r="U414" s="101"/>
      <c r="V414" s="109">
        <f t="shared" si="30"/>
        <v>0</v>
      </c>
      <c r="W414" s="111"/>
      <c r="X414"/>
      <c r="Y414"/>
      <c r="Z414"/>
      <c r="AB414"/>
      <c r="AC414"/>
      <c r="AD414"/>
      <c r="AE414"/>
      <c r="AF414"/>
    </row>
    <row r="415" spans="1:32">
      <c r="A415" s="99">
        <f t="shared" si="28"/>
        <v>412</v>
      </c>
      <c r="B415" s="73">
        <f t="shared" si="31"/>
        <v>0</v>
      </c>
      <c r="C415" s="100" t="s">
        <v>1033</v>
      </c>
      <c r="D415"/>
      <c r="E415"/>
      <c r="F415" s="101"/>
      <c r="H415" s="101"/>
      <c r="I415" s="101"/>
      <c r="J415" s="101"/>
      <c r="K415" s="101"/>
      <c r="L415" s="73">
        <f t="shared" si="29"/>
        <v>0</v>
      </c>
      <c r="M415" s="102"/>
      <c r="N415" s="101"/>
      <c r="O415" s="101"/>
      <c r="P415" s="101"/>
      <c r="Q415" s="101"/>
      <c r="R415" s="101"/>
      <c r="S415" s="101"/>
      <c r="T415" s="101"/>
      <c r="U415" s="101"/>
      <c r="V415" s="109">
        <f t="shared" si="30"/>
        <v>0</v>
      </c>
      <c r="W415" s="111"/>
      <c r="X415"/>
      <c r="Y415"/>
      <c r="Z415"/>
      <c r="AB415"/>
      <c r="AC415"/>
      <c r="AD415"/>
      <c r="AE415"/>
      <c r="AF415"/>
    </row>
    <row r="416" spans="1:32">
      <c r="A416" s="99">
        <f t="shared" si="28"/>
        <v>413</v>
      </c>
      <c r="B416" s="73">
        <f t="shared" si="31"/>
        <v>0</v>
      </c>
      <c r="C416" s="100" t="s">
        <v>473</v>
      </c>
      <c r="D416"/>
      <c r="E416"/>
      <c r="F416" s="101"/>
      <c r="H416" s="101"/>
      <c r="I416" s="101"/>
      <c r="J416" s="101"/>
      <c r="K416" s="101"/>
      <c r="L416" s="73">
        <f t="shared" si="29"/>
        <v>0</v>
      </c>
      <c r="M416" s="102"/>
      <c r="N416" s="101"/>
      <c r="O416" s="101"/>
      <c r="P416" s="101"/>
      <c r="Q416" s="101"/>
      <c r="R416" s="101"/>
      <c r="S416" s="101"/>
      <c r="T416" s="101"/>
      <c r="U416" s="101"/>
      <c r="V416" s="109">
        <f t="shared" si="30"/>
        <v>0</v>
      </c>
      <c r="W416" s="111"/>
      <c r="X416"/>
      <c r="Y416"/>
      <c r="Z416"/>
      <c r="AB416"/>
      <c r="AC416"/>
      <c r="AD416"/>
      <c r="AE416"/>
      <c r="AF416"/>
    </row>
    <row r="417" spans="1:32">
      <c r="A417" s="99">
        <f t="shared" si="28"/>
        <v>414</v>
      </c>
      <c r="B417" s="73">
        <f t="shared" si="31"/>
        <v>0</v>
      </c>
      <c r="C417" s="100" t="s">
        <v>1035</v>
      </c>
      <c r="D417"/>
      <c r="E417"/>
      <c r="F417" s="101"/>
      <c r="H417" s="101"/>
      <c r="I417" s="101"/>
      <c r="J417" s="101"/>
      <c r="K417" s="101"/>
      <c r="L417" s="73">
        <f t="shared" si="29"/>
        <v>0</v>
      </c>
      <c r="M417" s="102"/>
      <c r="N417" s="101"/>
      <c r="O417" s="101"/>
      <c r="P417" s="101"/>
      <c r="Q417" s="101"/>
      <c r="R417" s="101"/>
      <c r="S417" s="101"/>
      <c r="T417" s="101"/>
      <c r="U417" s="101"/>
      <c r="V417" s="109">
        <f t="shared" si="30"/>
        <v>0</v>
      </c>
      <c r="W417" s="111"/>
      <c r="X417"/>
      <c r="Y417"/>
      <c r="Z417"/>
      <c r="AB417"/>
      <c r="AC417"/>
      <c r="AD417"/>
      <c r="AE417"/>
      <c r="AF417"/>
    </row>
    <row r="418" spans="1:32">
      <c r="A418" s="99">
        <f t="shared" si="28"/>
        <v>415</v>
      </c>
      <c r="B418" s="73">
        <f t="shared" si="31"/>
        <v>0</v>
      </c>
      <c r="C418" s="100" t="s">
        <v>1036</v>
      </c>
      <c r="D418"/>
      <c r="E418"/>
      <c r="F418" s="101"/>
      <c r="H418" s="101"/>
      <c r="I418" s="101"/>
      <c r="J418" s="101"/>
      <c r="K418" s="101"/>
      <c r="L418" s="73">
        <f t="shared" si="29"/>
        <v>0</v>
      </c>
      <c r="M418" s="102"/>
      <c r="N418" s="101"/>
      <c r="O418" s="101"/>
      <c r="P418" s="101"/>
      <c r="Q418" s="101"/>
      <c r="R418" s="101"/>
      <c r="S418" s="101"/>
      <c r="T418" s="101"/>
      <c r="U418" s="101"/>
      <c r="V418" s="109">
        <f t="shared" si="30"/>
        <v>0</v>
      </c>
      <c r="W418" s="111"/>
      <c r="X418"/>
      <c r="Y418"/>
      <c r="Z418"/>
      <c r="AB418"/>
      <c r="AC418"/>
      <c r="AD418"/>
      <c r="AE418"/>
      <c r="AF418"/>
    </row>
    <row r="419" spans="1:32">
      <c r="A419" s="99">
        <f t="shared" si="28"/>
        <v>416</v>
      </c>
      <c r="B419" s="73">
        <f t="shared" si="31"/>
        <v>0</v>
      </c>
      <c r="C419" s="100" t="s">
        <v>1037</v>
      </c>
      <c r="D419"/>
      <c r="E419"/>
      <c r="F419" s="101"/>
      <c r="H419" s="101"/>
      <c r="I419" s="101"/>
      <c r="J419" s="101"/>
      <c r="K419" s="101"/>
      <c r="L419" s="73">
        <f t="shared" si="29"/>
        <v>0</v>
      </c>
      <c r="M419" s="102"/>
      <c r="N419" s="101"/>
      <c r="O419" s="101"/>
      <c r="P419" s="101"/>
      <c r="Q419" s="101"/>
      <c r="R419" s="101"/>
      <c r="S419" s="101"/>
      <c r="T419" s="101"/>
      <c r="U419" s="101"/>
      <c r="V419" s="109">
        <f t="shared" si="30"/>
        <v>0</v>
      </c>
      <c r="W419" s="111"/>
      <c r="X419"/>
      <c r="Y419"/>
      <c r="Z419"/>
      <c r="AB419"/>
      <c r="AC419"/>
      <c r="AD419"/>
      <c r="AE419"/>
      <c r="AF419"/>
    </row>
    <row r="420" spans="1:32">
      <c r="A420" s="99">
        <f t="shared" si="28"/>
        <v>417</v>
      </c>
      <c r="B420" s="73">
        <f t="shared" si="31"/>
        <v>0</v>
      </c>
      <c r="C420" s="100" t="s">
        <v>139</v>
      </c>
      <c r="D420"/>
      <c r="E420"/>
      <c r="F420" s="101"/>
      <c r="H420" s="101"/>
      <c r="I420" s="101"/>
      <c r="J420" s="101"/>
      <c r="K420" s="101"/>
      <c r="L420" s="73">
        <f t="shared" si="29"/>
        <v>0</v>
      </c>
      <c r="M420" s="102"/>
      <c r="N420" s="101"/>
      <c r="O420" s="101"/>
      <c r="P420" s="101"/>
      <c r="Q420" s="101"/>
      <c r="R420" s="101"/>
      <c r="S420" s="101"/>
      <c r="T420" s="101"/>
      <c r="U420" s="101"/>
      <c r="V420" s="109">
        <f t="shared" si="30"/>
        <v>0</v>
      </c>
      <c r="W420" s="111"/>
      <c r="X420"/>
      <c r="Y420"/>
      <c r="Z420"/>
      <c r="AB420"/>
      <c r="AC420"/>
      <c r="AD420"/>
      <c r="AE420"/>
      <c r="AF420"/>
    </row>
    <row r="421" spans="1:32">
      <c r="A421" s="99">
        <f t="shared" si="28"/>
        <v>418</v>
      </c>
      <c r="B421" s="73">
        <f t="shared" si="31"/>
        <v>0</v>
      </c>
      <c r="C421" s="100" t="s">
        <v>1038</v>
      </c>
      <c r="D421"/>
      <c r="E421"/>
      <c r="F421" s="101"/>
      <c r="H421" s="101"/>
      <c r="I421" s="101"/>
      <c r="J421" s="101"/>
      <c r="K421" s="101"/>
      <c r="L421" s="73">
        <f t="shared" si="29"/>
        <v>0</v>
      </c>
      <c r="M421" s="102"/>
      <c r="N421" s="101"/>
      <c r="O421" s="101"/>
      <c r="P421" s="101"/>
      <c r="Q421" s="101"/>
      <c r="R421" s="101"/>
      <c r="S421" s="101"/>
      <c r="T421" s="101"/>
      <c r="U421" s="101"/>
      <c r="V421" s="109">
        <f t="shared" si="30"/>
        <v>0</v>
      </c>
      <c r="W421" s="111"/>
      <c r="X421"/>
      <c r="Y421"/>
      <c r="Z421"/>
      <c r="AB421"/>
      <c r="AC421"/>
      <c r="AD421"/>
      <c r="AE421"/>
      <c r="AF421"/>
    </row>
    <row r="422" spans="1:32">
      <c r="A422" s="99">
        <f t="shared" si="28"/>
        <v>419</v>
      </c>
      <c r="B422" s="73">
        <f t="shared" si="31"/>
        <v>0</v>
      </c>
      <c r="C422" s="100" t="s">
        <v>1041</v>
      </c>
      <c r="D422"/>
      <c r="E422"/>
      <c r="F422" s="101"/>
      <c r="H422" s="101"/>
      <c r="I422" s="101"/>
      <c r="J422" s="101"/>
      <c r="K422" s="101"/>
      <c r="L422" s="73">
        <f t="shared" si="29"/>
        <v>0</v>
      </c>
      <c r="M422" s="102"/>
      <c r="N422" s="101"/>
      <c r="O422" s="101"/>
      <c r="P422" s="101"/>
      <c r="Q422" s="101"/>
      <c r="R422" s="101"/>
      <c r="S422" s="101"/>
      <c r="T422" s="101"/>
      <c r="U422" s="101"/>
      <c r="V422" s="109">
        <f t="shared" si="30"/>
        <v>0</v>
      </c>
      <c r="W422" s="111"/>
      <c r="X422"/>
      <c r="Y422"/>
      <c r="Z422"/>
      <c r="AB422"/>
      <c r="AC422"/>
      <c r="AD422"/>
      <c r="AE422"/>
      <c r="AF422"/>
    </row>
    <row r="423" spans="1:32">
      <c r="A423" s="99">
        <f t="shared" si="28"/>
        <v>420</v>
      </c>
      <c r="B423" s="73">
        <f t="shared" si="31"/>
        <v>0</v>
      </c>
      <c r="C423" s="100" t="s">
        <v>601</v>
      </c>
      <c r="D423"/>
      <c r="E423"/>
      <c r="F423" s="101"/>
      <c r="H423" s="101"/>
      <c r="I423" s="101"/>
      <c r="J423" s="101"/>
      <c r="K423" s="101"/>
      <c r="L423" s="73">
        <f t="shared" si="29"/>
        <v>0</v>
      </c>
      <c r="M423" s="102"/>
      <c r="N423" s="101"/>
      <c r="O423" s="101"/>
      <c r="P423" s="101"/>
      <c r="Q423" s="101"/>
      <c r="R423" s="101"/>
      <c r="S423" s="101"/>
      <c r="T423" s="101"/>
      <c r="U423" s="101"/>
      <c r="V423" s="109">
        <f t="shared" si="30"/>
        <v>0</v>
      </c>
      <c r="W423" s="111"/>
      <c r="X423"/>
      <c r="Y423"/>
      <c r="Z423"/>
      <c r="AB423"/>
      <c r="AC423"/>
      <c r="AD423"/>
      <c r="AE423"/>
      <c r="AF423"/>
    </row>
    <row r="424" spans="1:32">
      <c r="A424" s="99">
        <f t="shared" si="28"/>
        <v>421</v>
      </c>
      <c r="B424" s="73">
        <f t="shared" si="31"/>
        <v>0</v>
      </c>
      <c r="C424" s="100" t="s">
        <v>1042</v>
      </c>
      <c r="D424"/>
      <c r="E424"/>
      <c r="F424" s="101"/>
      <c r="H424" s="101"/>
      <c r="I424" s="101"/>
      <c r="J424" s="101"/>
      <c r="K424" s="101"/>
      <c r="L424" s="73">
        <f t="shared" si="29"/>
        <v>0</v>
      </c>
      <c r="M424" s="102"/>
      <c r="N424" s="101"/>
      <c r="O424" s="101"/>
      <c r="P424" s="101"/>
      <c r="Q424" s="101"/>
      <c r="R424" s="101"/>
      <c r="S424" s="101"/>
      <c r="T424" s="101"/>
      <c r="U424" s="101"/>
      <c r="V424" s="109">
        <f t="shared" si="30"/>
        <v>0</v>
      </c>
      <c r="W424" s="111"/>
      <c r="X424"/>
      <c r="Y424"/>
      <c r="Z424"/>
      <c r="AB424"/>
      <c r="AC424"/>
      <c r="AD424"/>
      <c r="AE424"/>
      <c r="AF424"/>
    </row>
    <row r="425" spans="1:32">
      <c r="A425" s="99">
        <f t="shared" si="28"/>
        <v>422</v>
      </c>
      <c r="B425" s="73">
        <f t="shared" si="31"/>
        <v>0</v>
      </c>
      <c r="C425" s="100" t="s">
        <v>346</v>
      </c>
      <c r="D425"/>
      <c r="E425"/>
      <c r="F425" s="101"/>
      <c r="H425" s="101"/>
      <c r="I425" s="101"/>
      <c r="J425" s="101"/>
      <c r="K425" s="101"/>
      <c r="L425" s="73">
        <f t="shared" si="29"/>
        <v>0</v>
      </c>
      <c r="M425" s="102"/>
      <c r="N425" s="101"/>
      <c r="O425" s="101"/>
      <c r="P425" s="101"/>
      <c r="Q425" s="101"/>
      <c r="R425" s="101"/>
      <c r="S425" s="101"/>
      <c r="T425" s="101"/>
      <c r="U425" s="101"/>
      <c r="V425" s="109">
        <f t="shared" si="30"/>
        <v>0</v>
      </c>
      <c r="W425" s="111"/>
      <c r="X425"/>
      <c r="Y425"/>
      <c r="Z425"/>
      <c r="AB425"/>
      <c r="AC425"/>
      <c r="AD425"/>
      <c r="AE425"/>
      <c r="AF425"/>
    </row>
    <row r="426" spans="1:32">
      <c r="A426" s="99">
        <f t="shared" si="28"/>
        <v>423</v>
      </c>
      <c r="B426" s="73">
        <f t="shared" si="31"/>
        <v>0</v>
      </c>
      <c r="C426" s="100" t="s">
        <v>1048</v>
      </c>
      <c r="D426"/>
      <c r="E426"/>
      <c r="F426" s="101"/>
      <c r="H426" s="101"/>
      <c r="I426" s="101"/>
      <c r="J426" s="101"/>
      <c r="K426" s="101"/>
      <c r="L426" s="73">
        <f t="shared" si="29"/>
        <v>0</v>
      </c>
      <c r="M426" s="102"/>
      <c r="N426" s="101"/>
      <c r="O426" s="101"/>
      <c r="P426" s="101"/>
      <c r="Q426" s="101"/>
      <c r="R426" s="101"/>
      <c r="S426" s="101"/>
      <c r="T426" s="101"/>
      <c r="U426" s="101"/>
      <c r="V426" s="109">
        <f t="shared" si="30"/>
        <v>0</v>
      </c>
      <c r="W426" s="111"/>
      <c r="X426"/>
      <c r="Y426"/>
      <c r="Z426"/>
      <c r="AB426"/>
      <c r="AC426"/>
      <c r="AD426"/>
      <c r="AE426"/>
      <c r="AF426"/>
    </row>
    <row r="427" spans="1:32">
      <c r="A427" s="99">
        <f t="shared" si="28"/>
        <v>424</v>
      </c>
      <c r="B427" s="73">
        <f t="shared" si="31"/>
        <v>0</v>
      </c>
      <c r="C427" s="100" t="s">
        <v>1049</v>
      </c>
      <c r="D427"/>
      <c r="E427"/>
      <c r="F427" s="101"/>
      <c r="H427" s="101"/>
      <c r="I427" s="101"/>
      <c r="J427" s="101"/>
      <c r="K427" s="101"/>
      <c r="L427" s="73">
        <f t="shared" si="29"/>
        <v>0</v>
      </c>
      <c r="M427" s="102"/>
      <c r="N427" s="101"/>
      <c r="O427" s="101"/>
      <c r="P427" s="101"/>
      <c r="Q427" s="101"/>
      <c r="R427" s="101"/>
      <c r="S427" s="101"/>
      <c r="T427" s="101"/>
      <c r="U427" s="101"/>
      <c r="V427" s="109">
        <f t="shared" si="30"/>
        <v>0</v>
      </c>
      <c r="W427" s="111"/>
      <c r="X427"/>
      <c r="Y427"/>
      <c r="Z427"/>
      <c r="AB427"/>
      <c r="AC427"/>
      <c r="AD427"/>
      <c r="AE427"/>
      <c r="AF427"/>
    </row>
    <row r="428" spans="1:32">
      <c r="A428" s="99">
        <f t="shared" si="28"/>
        <v>425</v>
      </c>
      <c r="B428" s="73">
        <f t="shared" si="31"/>
        <v>0</v>
      </c>
      <c r="C428" s="100" t="s">
        <v>371</v>
      </c>
      <c r="D428"/>
      <c r="E428"/>
      <c r="F428" s="101"/>
      <c r="H428" s="101"/>
      <c r="I428" s="101"/>
      <c r="J428" s="101"/>
      <c r="K428" s="101"/>
      <c r="L428" s="73">
        <f t="shared" si="29"/>
        <v>0</v>
      </c>
      <c r="M428" s="102"/>
      <c r="N428" s="101"/>
      <c r="O428" s="101"/>
      <c r="P428" s="101"/>
      <c r="Q428" s="101"/>
      <c r="R428" s="101"/>
      <c r="S428" s="101"/>
      <c r="T428" s="101"/>
      <c r="U428" s="101"/>
      <c r="V428" s="109">
        <f t="shared" si="30"/>
        <v>0</v>
      </c>
      <c r="W428" s="111"/>
      <c r="X428"/>
      <c r="Y428"/>
      <c r="Z428"/>
      <c r="AB428"/>
      <c r="AC428"/>
      <c r="AD428"/>
      <c r="AE428"/>
      <c r="AF428"/>
    </row>
    <row r="429" spans="1:32">
      <c r="A429" s="99">
        <f t="shared" si="28"/>
        <v>426</v>
      </c>
      <c r="B429" s="73">
        <f t="shared" si="31"/>
        <v>0</v>
      </c>
      <c r="C429" s="100" t="s">
        <v>1053</v>
      </c>
      <c r="D429"/>
      <c r="E429"/>
      <c r="F429" s="101"/>
      <c r="H429" s="101"/>
      <c r="I429" s="101"/>
      <c r="J429" s="101"/>
      <c r="K429" s="101"/>
      <c r="L429" s="73">
        <f t="shared" si="29"/>
        <v>0</v>
      </c>
      <c r="M429" s="102"/>
      <c r="N429" s="101"/>
      <c r="O429" s="101"/>
      <c r="P429" s="101"/>
      <c r="Q429" s="101"/>
      <c r="R429" s="101"/>
      <c r="S429" s="101"/>
      <c r="T429" s="101"/>
      <c r="U429" s="101"/>
      <c r="V429" s="109">
        <f t="shared" si="30"/>
        <v>0</v>
      </c>
      <c r="W429" s="111"/>
      <c r="X429"/>
      <c r="Y429"/>
      <c r="Z429"/>
      <c r="AB429"/>
      <c r="AC429"/>
      <c r="AD429"/>
      <c r="AE429"/>
      <c r="AF429"/>
    </row>
    <row r="430" spans="1:32">
      <c r="A430" s="99">
        <f t="shared" si="28"/>
        <v>427</v>
      </c>
      <c r="B430" s="73">
        <f t="shared" si="31"/>
        <v>0</v>
      </c>
      <c r="C430" s="100" t="s">
        <v>1054</v>
      </c>
      <c r="D430"/>
      <c r="E430"/>
      <c r="F430" s="101"/>
      <c r="H430" s="101"/>
      <c r="I430" s="101"/>
      <c r="J430" s="101"/>
      <c r="K430" s="101"/>
      <c r="L430" s="73">
        <f t="shared" si="29"/>
        <v>0</v>
      </c>
      <c r="M430" s="102"/>
      <c r="N430" s="101"/>
      <c r="O430" s="101"/>
      <c r="P430" s="101"/>
      <c r="Q430" s="101"/>
      <c r="R430" s="101"/>
      <c r="S430" s="101"/>
      <c r="T430" s="101"/>
      <c r="U430" s="101"/>
      <c r="V430" s="109">
        <f t="shared" si="30"/>
        <v>0</v>
      </c>
      <c r="W430" s="111"/>
      <c r="X430"/>
      <c r="Y430"/>
      <c r="Z430"/>
      <c r="AB430"/>
      <c r="AC430"/>
      <c r="AD430"/>
      <c r="AE430"/>
      <c r="AF430"/>
    </row>
    <row r="431" spans="1:32">
      <c r="A431" s="99">
        <f t="shared" si="28"/>
        <v>428</v>
      </c>
      <c r="B431" s="73">
        <f t="shared" si="31"/>
        <v>0</v>
      </c>
      <c r="C431" s="100" t="s">
        <v>1055</v>
      </c>
      <c r="D431"/>
      <c r="E431"/>
      <c r="F431" s="101"/>
      <c r="H431" s="101"/>
      <c r="I431" s="101"/>
      <c r="J431" s="101"/>
      <c r="K431" s="101"/>
      <c r="L431" s="73">
        <f t="shared" si="29"/>
        <v>0</v>
      </c>
      <c r="M431" s="102"/>
      <c r="N431" s="101"/>
      <c r="O431" s="101"/>
      <c r="P431" s="101"/>
      <c r="Q431" s="101"/>
      <c r="R431" s="101"/>
      <c r="S431" s="101"/>
      <c r="T431" s="101"/>
      <c r="U431" s="101"/>
      <c r="V431" s="109">
        <f t="shared" si="30"/>
        <v>0</v>
      </c>
      <c r="W431" s="111"/>
      <c r="X431"/>
      <c r="Y431"/>
      <c r="Z431"/>
      <c r="AB431"/>
      <c r="AC431"/>
      <c r="AD431"/>
      <c r="AE431"/>
      <c r="AF431"/>
    </row>
    <row r="432" spans="1:32">
      <c r="A432" s="99">
        <f t="shared" si="28"/>
        <v>429</v>
      </c>
      <c r="B432" s="73">
        <f t="shared" si="31"/>
        <v>0</v>
      </c>
      <c r="C432" s="100" t="s">
        <v>231</v>
      </c>
      <c r="D432"/>
      <c r="E432"/>
      <c r="F432" s="101"/>
      <c r="H432" s="101"/>
      <c r="I432" s="101"/>
      <c r="J432" s="101"/>
      <c r="K432" s="101"/>
      <c r="L432" s="73">
        <f t="shared" si="29"/>
        <v>0</v>
      </c>
      <c r="M432" s="102"/>
      <c r="N432" s="101"/>
      <c r="O432" s="101"/>
      <c r="P432" s="101"/>
      <c r="Q432" s="101"/>
      <c r="R432" s="101"/>
      <c r="S432" s="101"/>
      <c r="T432" s="101"/>
      <c r="U432" s="101"/>
      <c r="V432" s="109">
        <f t="shared" si="30"/>
        <v>0</v>
      </c>
      <c r="W432" s="111"/>
      <c r="X432"/>
      <c r="Y432"/>
      <c r="Z432"/>
      <c r="AB432"/>
      <c r="AC432"/>
      <c r="AD432"/>
      <c r="AE432"/>
      <c r="AF432"/>
    </row>
    <row r="433" spans="1:32">
      <c r="A433" s="99">
        <f t="shared" si="28"/>
        <v>430</v>
      </c>
      <c r="B433" s="73">
        <f t="shared" si="31"/>
        <v>0</v>
      </c>
      <c r="C433" s="100" t="s">
        <v>1057</v>
      </c>
      <c r="D433"/>
      <c r="E433"/>
      <c r="F433" s="101"/>
      <c r="H433" s="101"/>
      <c r="I433" s="101"/>
      <c r="J433" s="101"/>
      <c r="K433" s="101"/>
      <c r="L433" s="73">
        <f t="shared" si="29"/>
        <v>0</v>
      </c>
      <c r="M433" s="102"/>
      <c r="N433" s="101"/>
      <c r="O433" s="101"/>
      <c r="P433" s="101"/>
      <c r="Q433" s="101"/>
      <c r="R433" s="101"/>
      <c r="S433" s="101"/>
      <c r="T433" s="101"/>
      <c r="U433" s="101"/>
      <c r="V433" s="109">
        <f t="shared" si="30"/>
        <v>0</v>
      </c>
      <c r="W433" s="111"/>
      <c r="X433"/>
      <c r="Y433"/>
      <c r="Z433"/>
      <c r="AB433"/>
      <c r="AC433"/>
      <c r="AD433"/>
      <c r="AE433"/>
      <c r="AF433"/>
    </row>
    <row r="434" spans="1:32">
      <c r="A434" s="99">
        <f t="shared" si="28"/>
        <v>431</v>
      </c>
      <c r="B434" s="73">
        <f t="shared" si="31"/>
        <v>0</v>
      </c>
      <c r="C434" s="100" t="s">
        <v>1059</v>
      </c>
      <c r="D434"/>
      <c r="E434"/>
      <c r="F434" s="101"/>
      <c r="H434" s="101"/>
      <c r="I434" s="101"/>
      <c r="J434" s="101"/>
      <c r="K434" s="101"/>
      <c r="L434" s="73">
        <f t="shared" si="29"/>
        <v>0</v>
      </c>
      <c r="M434" s="102"/>
      <c r="N434" s="101"/>
      <c r="O434" s="101"/>
      <c r="P434" s="101"/>
      <c r="Q434" s="101"/>
      <c r="R434" s="101"/>
      <c r="S434" s="101"/>
      <c r="T434" s="101"/>
      <c r="U434" s="101"/>
      <c r="V434" s="109">
        <f t="shared" si="30"/>
        <v>0</v>
      </c>
      <c r="W434" s="111"/>
      <c r="X434"/>
      <c r="Y434"/>
      <c r="Z434"/>
      <c r="AB434"/>
      <c r="AC434"/>
      <c r="AD434"/>
      <c r="AE434"/>
      <c r="AF434"/>
    </row>
    <row r="435" spans="1:32">
      <c r="A435" s="99">
        <f t="shared" si="28"/>
        <v>432</v>
      </c>
      <c r="B435" s="73">
        <f t="shared" si="31"/>
        <v>0</v>
      </c>
      <c r="C435" s="100" t="s">
        <v>1062</v>
      </c>
      <c r="D435"/>
      <c r="E435"/>
      <c r="F435" s="101"/>
      <c r="H435" s="101"/>
      <c r="I435" s="101"/>
      <c r="J435" s="101"/>
      <c r="K435" s="101"/>
      <c r="L435" s="73">
        <f t="shared" si="29"/>
        <v>0</v>
      </c>
      <c r="M435" s="102"/>
      <c r="N435" s="101"/>
      <c r="O435" s="101"/>
      <c r="P435" s="101"/>
      <c r="Q435" s="101"/>
      <c r="R435" s="101"/>
      <c r="S435" s="101"/>
      <c r="T435" s="101"/>
      <c r="U435" s="101"/>
      <c r="V435" s="109">
        <f t="shared" si="30"/>
        <v>0</v>
      </c>
      <c r="W435" s="111"/>
      <c r="X435"/>
      <c r="Y435"/>
      <c r="Z435"/>
      <c r="AB435"/>
      <c r="AC435"/>
      <c r="AD435"/>
      <c r="AE435"/>
      <c r="AF435"/>
    </row>
    <row r="436" spans="1:32">
      <c r="A436" s="99">
        <f t="shared" si="28"/>
        <v>433</v>
      </c>
      <c r="B436" s="73">
        <f t="shared" si="31"/>
        <v>0</v>
      </c>
      <c r="C436" s="100" t="s">
        <v>202</v>
      </c>
      <c r="D436"/>
      <c r="E436"/>
      <c r="F436" s="101"/>
      <c r="H436" s="101"/>
      <c r="I436" s="101"/>
      <c r="J436" s="101"/>
      <c r="K436" s="101"/>
      <c r="L436" s="73">
        <f t="shared" si="29"/>
        <v>0</v>
      </c>
      <c r="M436" s="102"/>
      <c r="N436" s="101"/>
      <c r="O436" s="101"/>
      <c r="P436" s="101"/>
      <c r="Q436" s="101"/>
      <c r="R436" s="101"/>
      <c r="S436" s="101"/>
      <c r="T436" s="101"/>
      <c r="U436" s="101"/>
      <c r="V436" s="109">
        <f t="shared" si="30"/>
        <v>0</v>
      </c>
      <c r="W436" s="111"/>
      <c r="X436"/>
      <c r="Y436"/>
      <c r="Z436"/>
      <c r="AB436"/>
      <c r="AC436"/>
      <c r="AD436"/>
      <c r="AE436"/>
      <c r="AF436"/>
    </row>
    <row r="437" spans="1:32">
      <c r="A437" s="99">
        <f t="shared" si="28"/>
        <v>434</v>
      </c>
      <c r="B437" s="73">
        <f t="shared" si="31"/>
        <v>0</v>
      </c>
      <c r="C437" s="100" t="s">
        <v>295</v>
      </c>
      <c r="D437"/>
      <c r="E437"/>
      <c r="F437" s="101"/>
      <c r="H437" s="101"/>
      <c r="I437" s="101"/>
      <c r="J437" s="101"/>
      <c r="K437" s="101"/>
      <c r="L437" s="73">
        <f t="shared" si="29"/>
        <v>0</v>
      </c>
      <c r="M437" s="102"/>
      <c r="N437" s="101"/>
      <c r="O437" s="101"/>
      <c r="P437" s="101"/>
      <c r="Q437" s="101"/>
      <c r="R437" s="101"/>
      <c r="S437" s="101"/>
      <c r="T437" s="101"/>
      <c r="U437" s="101"/>
      <c r="V437" s="109">
        <f t="shared" si="30"/>
        <v>0</v>
      </c>
      <c r="W437" s="111"/>
      <c r="X437"/>
      <c r="Y437"/>
      <c r="Z437"/>
      <c r="AB437"/>
      <c r="AC437"/>
      <c r="AD437"/>
      <c r="AE437"/>
      <c r="AF437"/>
    </row>
    <row r="438" spans="1:32">
      <c r="A438" s="99">
        <f t="shared" si="28"/>
        <v>435</v>
      </c>
      <c r="B438" s="73">
        <f t="shared" si="31"/>
        <v>0</v>
      </c>
      <c r="C438" s="100" t="s">
        <v>1064</v>
      </c>
      <c r="D438"/>
      <c r="E438"/>
      <c r="F438" s="101"/>
      <c r="H438" s="101"/>
      <c r="I438" s="101"/>
      <c r="J438" s="101"/>
      <c r="K438" s="101"/>
      <c r="L438" s="73">
        <f t="shared" si="29"/>
        <v>0</v>
      </c>
      <c r="M438" s="102"/>
      <c r="N438" s="101"/>
      <c r="O438" s="101"/>
      <c r="P438" s="101"/>
      <c r="Q438" s="101"/>
      <c r="R438" s="101"/>
      <c r="S438" s="101"/>
      <c r="T438" s="101"/>
      <c r="U438" s="101"/>
      <c r="V438" s="109">
        <f t="shared" si="30"/>
        <v>0</v>
      </c>
      <c r="W438" s="111"/>
      <c r="X438"/>
      <c r="Y438"/>
      <c r="Z438"/>
      <c r="AB438"/>
      <c r="AC438"/>
      <c r="AD438"/>
      <c r="AE438"/>
      <c r="AF438"/>
    </row>
    <row r="439" spans="1:32">
      <c r="A439" s="99">
        <f t="shared" si="28"/>
        <v>436</v>
      </c>
      <c r="B439" s="73">
        <f t="shared" si="31"/>
        <v>0</v>
      </c>
      <c r="C439" s="100" t="s">
        <v>1065</v>
      </c>
      <c r="D439"/>
      <c r="E439"/>
      <c r="F439" s="101"/>
      <c r="H439" s="101"/>
      <c r="I439" s="101"/>
      <c r="J439" s="101"/>
      <c r="K439" s="101"/>
      <c r="L439" s="73">
        <f t="shared" si="29"/>
        <v>0</v>
      </c>
      <c r="M439" s="102"/>
      <c r="N439" s="101"/>
      <c r="O439" s="101"/>
      <c r="P439" s="101"/>
      <c r="Q439" s="101"/>
      <c r="R439" s="101"/>
      <c r="S439" s="101"/>
      <c r="T439" s="101"/>
      <c r="U439" s="101"/>
      <c r="V439" s="109">
        <f t="shared" si="30"/>
        <v>0</v>
      </c>
      <c r="W439" s="111"/>
      <c r="X439"/>
      <c r="Y439"/>
      <c r="Z439"/>
      <c r="AB439"/>
      <c r="AC439"/>
      <c r="AD439"/>
      <c r="AE439"/>
      <c r="AF439"/>
    </row>
    <row r="440" spans="1:32">
      <c r="A440" s="99">
        <f t="shared" si="28"/>
        <v>437</v>
      </c>
      <c r="B440" s="73">
        <f t="shared" si="31"/>
        <v>0</v>
      </c>
      <c r="C440" s="100" t="s">
        <v>1513</v>
      </c>
      <c r="D440"/>
      <c r="E440"/>
      <c r="F440" s="101"/>
      <c r="H440" s="101"/>
      <c r="I440" s="101"/>
      <c r="J440" s="101"/>
      <c r="K440" s="101"/>
      <c r="L440" s="73">
        <f t="shared" si="29"/>
        <v>0</v>
      </c>
      <c r="M440" s="102"/>
      <c r="N440" s="101"/>
      <c r="O440" s="101"/>
      <c r="P440" s="101"/>
      <c r="Q440" s="101"/>
      <c r="R440" s="101"/>
      <c r="S440" s="101"/>
      <c r="T440" s="101"/>
      <c r="U440" s="101"/>
      <c r="V440" s="109">
        <f t="shared" si="30"/>
        <v>0</v>
      </c>
      <c r="W440" s="111"/>
      <c r="X440"/>
      <c r="Y440"/>
      <c r="Z440"/>
      <c r="AB440"/>
      <c r="AC440"/>
      <c r="AD440"/>
      <c r="AE440"/>
      <c r="AF440"/>
    </row>
    <row r="441" spans="1:32">
      <c r="A441" s="99">
        <f t="shared" si="28"/>
        <v>438</v>
      </c>
      <c r="B441" s="73">
        <f t="shared" si="31"/>
        <v>0</v>
      </c>
      <c r="C441" s="100" t="s">
        <v>1068</v>
      </c>
      <c r="D441"/>
      <c r="E441"/>
      <c r="F441" s="101"/>
      <c r="H441" s="101"/>
      <c r="I441" s="101"/>
      <c r="J441" s="101"/>
      <c r="K441" s="101"/>
      <c r="L441" s="73">
        <f t="shared" si="29"/>
        <v>0</v>
      </c>
      <c r="M441" s="102"/>
      <c r="N441" s="101"/>
      <c r="O441" s="101"/>
      <c r="P441" s="101"/>
      <c r="Q441" s="101"/>
      <c r="R441" s="101"/>
      <c r="S441" s="101"/>
      <c r="T441" s="101"/>
      <c r="U441" s="101"/>
      <c r="V441" s="109">
        <f t="shared" si="30"/>
        <v>0</v>
      </c>
      <c r="W441" s="111"/>
      <c r="X441"/>
      <c r="Y441"/>
      <c r="Z441"/>
      <c r="AB441"/>
      <c r="AC441"/>
      <c r="AD441"/>
      <c r="AE441"/>
      <c r="AF441"/>
    </row>
    <row r="442" spans="1:32">
      <c r="A442" s="99">
        <f t="shared" si="28"/>
        <v>439</v>
      </c>
      <c r="B442" s="73">
        <f t="shared" si="31"/>
        <v>0</v>
      </c>
      <c r="C442" s="100" t="s">
        <v>1070</v>
      </c>
      <c r="D442"/>
      <c r="E442"/>
      <c r="F442" s="101"/>
      <c r="H442" s="101"/>
      <c r="I442" s="101"/>
      <c r="J442" s="101"/>
      <c r="K442" s="101"/>
      <c r="L442" s="73">
        <f t="shared" si="29"/>
        <v>0</v>
      </c>
      <c r="M442" s="102"/>
      <c r="N442" s="101"/>
      <c r="O442" s="101"/>
      <c r="P442" s="101"/>
      <c r="Q442" s="101"/>
      <c r="R442" s="101"/>
      <c r="S442" s="101"/>
      <c r="T442" s="101"/>
      <c r="U442" s="101"/>
      <c r="V442" s="109">
        <f t="shared" si="30"/>
        <v>0</v>
      </c>
      <c r="W442" s="111"/>
      <c r="X442"/>
      <c r="Y442"/>
      <c r="Z442"/>
      <c r="AB442"/>
      <c r="AC442"/>
      <c r="AD442"/>
      <c r="AE442"/>
      <c r="AF442"/>
    </row>
    <row r="443" spans="1:32">
      <c r="A443" s="99">
        <f t="shared" si="28"/>
        <v>440</v>
      </c>
      <c r="B443" s="73">
        <f t="shared" si="31"/>
        <v>0</v>
      </c>
      <c r="C443" s="100" t="s">
        <v>1071</v>
      </c>
      <c r="D443"/>
      <c r="E443"/>
      <c r="F443" s="101"/>
      <c r="H443" s="101"/>
      <c r="I443" s="101"/>
      <c r="J443" s="101"/>
      <c r="K443" s="101"/>
      <c r="L443" s="73">
        <f t="shared" si="29"/>
        <v>0</v>
      </c>
      <c r="M443" s="102"/>
      <c r="N443" s="101"/>
      <c r="O443" s="101"/>
      <c r="P443" s="101"/>
      <c r="Q443" s="101"/>
      <c r="R443" s="101"/>
      <c r="S443" s="101"/>
      <c r="T443" s="101"/>
      <c r="U443" s="101"/>
      <c r="V443" s="109">
        <f t="shared" si="30"/>
        <v>0</v>
      </c>
      <c r="W443" s="111"/>
      <c r="X443"/>
      <c r="Y443"/>
      <c r="Z443"/>
      <c r="AB443"/>
      <c r="AC443"/>
      <c r="AD443"/>
      <c r="AE443"/>
      <c r="AF443"/>
    </row>
    <row r="444" spans="1:32">
      <c r="A444" s="99">
        <f t="shared" si="28"/>
        <v>441</v>
      </c>
      <c r="B444" s="73">
        <f t="shared" si="31"/>
        <v>0</v>
      </c>
      <c r="C444" s="100" t="s">
        <v>1514</v>
      </c>
      <c r="D444"/>
      <c r="E444"/>
      <c r="F444" s="101"/>
      <c r="H444" s="101"/>
      <c r="I444" s="101"/>
      <c r="J444" s="101"/>
      <c r="K444" s="101"/>
      <c r="L444" s="73">
        <f t="shared" si="29"/>
        <v>0</v>
      </c>
      <c r="M444" s="102"/>
      <c r="N444" s="101"/>
      <c r="O444" s="101"/>
      <c r="P444" s="101"/>
      <c r="Q444" s="101"/>
      <c r="R444" s="101"/>
      <c r="S444" s="101"/>
      <c r="T444" s="101"/>
      <c r="U444" s="101"/>
      <c r="V444" s="109">
        <f t="shared" si="30"/>
        <v>0</v>
      </c>
      <c r="W444" s="111"/>
      <c r="X444"/>
      <c r="Y444"/>
      <c r="Z444"/>
      <c r="AB444"/>
      <c r="AC444"/>
      <c r="AD444"/>
      <c r="AE444"/>
      <c r="AF444"/>
    </row>
    <row r="445" spans="1:32">
      <c r="A445" s="99">
        <f t="shared" si="28"/>
        <v>442</v>
      </c>
      <c r="B445" s="73">
        <f t="shared" si="31"/>
        <v>0</v>
      </c>
      <c r="C445" s="100" t="s">
        <v>1072</v>
      </c>
      <c r="D445"/>
      <c r="E445"/>
      <c r="F445" s="101"/>
      <c r="H445" s="101"/>
      <c r="I445" s="101"/>
      <c r="J445" s="101"/>
      <c r="K445" s="101"/>
      <c r="L445" s="73">
        <f t="shared" si="29"/>
        <v>0</v>
      </c>
      <c r="M445" s="102"/>
      <c r="N445" s="101"/>
      <c r="O445" s="101"/>
      <c r="P445" s="101"/>
      <c r="Q445" s="101"/>
      <c r="R445" s="101"/>
      <c r="S445" s="101"/>
      <c r="T445" s="101"/>
      <c r="U445" s="101"/>
      <c r="V445" s="109">
        <f t="shared" si="30"/>
        <v>0</v>
      </c>
      <c r="W445" s="111"/>
      <c r="X445"/>
      <c r="Y445"/>
      <c r="Z445"/>
      <c r="AB445"/>
      <c r="AC445"/>
      <c r="AD445"/>
      <c r="AE445"/>
      <c r="AF445"/>
    </row>
    <row r="446" spans="1:32">
      <c r="A446" s="99">
        <f t="shared" si="28"/>
        <v>443</v>
      </c>
      <c r="B446" s="73">
        <f t="shared" si="31"/>
        <v>0</v>
      </c>
      <c r="C446" s="100" t="s">
        <v>1073</v>
      </c>
      <c r="D446"/>
      <c r="E446"/>
      <c r="F446" s="101"/>
      <c r="H446" s="101"/>
      <c r="I446" s="101"/>
      <c r="J446" s="101"/>
      <c r="K446" s="101"/>
      <c r="L446" s="73">
        <f t="shared" si="29"/>
        <v>0</v>
      </c>
      <c r="M446" s="102"/>
      <c r="N446" s="101"/>
      <c r="O446" s="101"/>
      <c r="P446" s="101"/>
      <c r="Q446" s="101"/>
      <c r="R446" s="101"/>
      <c r="S446" s="101"/>
      <c r="T446" s="101"/>
      <c r="U446" s="101"/>
      <c r="V446" s="109">
        <f t="shared" si="30"/>
        <v>0</v>
      </c>
      <c r="W446" s="111"/>
      <c r="X446"/>
      <c r="Y446"/>
      <c r="Z446"/>
      <c r="AB446"/>
      <c r="AC446"/>
      <c r="AD446"/>
      <c r="AE446"/>
      <c r="AF446"/>
    </row>
    <row r="447" spans="1:32">
      <c r="A447" s="99">
        <f t="shared" si="28"/>
        <v>444</v>
      </c>
      <c r="B447" s="73">
        <f t="shared" si="31"/>
        <v>0</v>
      </c>
      <c r="C447" s="100" t="s">
        <v>1074</v>
      </c>
      <c r="D447"/>
      <c r="E447"/>
      <c r="F447" s="101"/>
      <c r="H447" s="101"/>
      <c r="I447" s="101"/>
      <c r="J447" s="101"/>
      <c r="K447" s="101"/>
      <c r="L447" s="73">
        <f t="shared" si="29"/>
        <v>0</v>
      </c>
      <c r="M447" s="102"/>
      <c r="N447" s="101"/>
      <c r="O447" s="101"/>
      <c r="P447" s="101"/>
      <c r="Q447" s="101"/>
      <c r="R447" s="101"/>
      <c r="S447" s="101"/>
      <c r="T447" s="101"/>
      <c r="U447" s="101"/>
      <c r="V447" s="109">
        <f t="shared" si="30"/>
        <v>0</v>
      </c>
      <c r="W447" s="111"/>
      <c r="X447"/>
      <c r="Y447"/>
      <c r="Z447"/>
      <c r="AB447"/>
      <c r="AC447"/>
      <c r="AD447"/>
      <c r="AE447"/>
      <c r="AF447"/>
    </row>
    <row r="448" spans="1:32">
      <c r="A448" s="99">
        <f t="shared" si="28"/>
        <v>445</v>
      </c>
      <c r="B448" s="73">
        <f t="shared" si="31"/>
        <v>0</v>
      </c>
      <c r="C448" s="100" t="s">
        <v>1075</v>
      </c>
      <c r="D448"/>
      <c r="E448"/>
      <c r="F448" s="101"/>
      <c r="H448" s="101"/>
      <c r="I448" s="101"/>
      <c r="J448" s="101"/>
      <c r="K448" s="101"/>
      <c r="L448" s="73">
        <f t="shared" si="29"/>
        <v>0</v>
      </c>
      <c r="M448" s="102"/>
      <c r="N448" s="101"/>
      <c r="O448" s="101"/>
      <c r="P448" s="101"/>
      <c r="Q448" s="101"/>
      <c r="R448" s="101"/>
      <c r="S448" s="101"/>
      <c r="T448" s="101"/>
      <c r="U448" s="101"/>
      <c r="V448" s="109">
        <f t="shared" si="30"/>
        <v>0</v>
      </c>
      <c r="W448" s="111"/>
      <c r="X448"/>
      <c r="Y448"/>
      <c r="Z448"/>
      <c r="AB448"/>
      <c r="AC448"/>
      <c r="AD448"/>
      <c r="AE448"/>
      <c r="AF448"/>
    </row>
    <row r="449" spans="1:32">
      <c r="A449" s="99">
        <f t="shared" si="28"/>
        <v>446</v>
      </c>
      <c r="B449" s="73">
        <f t="shared" si="31"/>
        <v>0</v>
      </c>
      <c r="C449" s="74" t="s">
        <v>1076</v>
      </c>
      <c r="D449"/>
      <c r="E449"/>
      <c r="F449" s="101"/>
      <c r="H449" s="101"/>
      <c r="I449" s="101"/>
      <c r="J449" s="101"/>
      <c r="K449" s="101"/>
      <c r="L449" s="73">
        <f t="shared" si="29"/>
        <v>0</v>
      </c>
      <c r="M449" s="102"/>
      <c r="N449" s="101"/>
      <c r="O449" s="101"/>
      <c r="P449" s="101"/>
      <c r="Q449" s="101"/>
      <c r="R449" s="101"/>
      <c r="S449" s="101"/>
      <c r="T449" s="101"/>
      <c r="U449" s="101"/>
      <c r="V449" s="109">
        <f t="shared" si="30"/>
        <v>0</v>
      </c>
      <c r="W449" s="111"/>
      <c r="X449"/>
      <c r="Y449"/>
      <c r="Z449"/>
      <c r="AB449"/>
      <c r="AC449"/>
      <c r="AD449"/>
      <c r="AE449"/>
      <c r="AF449"/>
    </row>
    <row r="450" spans="1:32">
      <c r="A450" s="99">
        <f t="shared" si="28"/>
        <v>447</v>
      </c>
      <c r="B450" s="73">
        <f t="shared" si="31"/>
        <v>0</v>
      </c>
      <c r="C450" s="100" t="s">
        <v>566</v>
      </c>
      <c r="D450"/>
      <c r="E450"/>
      <c r="F450" s="101"/>
      <c r="H450" s="101"/>
      <c r="I450" s="101"/>
      <c r="J450" s="101"/>
      <c r="K450" s="101"/>
      <c r="L450" s="73">
        <f t="shared" si="29"/>
        <v>0</v>
      </c>
      <c r="M450" s="102"/>
      <c r="N450" s="101"/>
      <c r="O450" s="101"/>
      <c r="P450" s="101"/>
      <c r="Q450" s="101"/>
      <c r="R450" s="101"/>
      <c r="S450" s="101"/>
      <c r="T450" s="101"/>
      <c r="U450" s="101"/>
      <c r="V450" s="109">
        <f t="shared" si="30"/>
        <v>0</v>
      </c>
      <c r="W450" s="111"/>
      <c r="X450"/>
      <c r="Y450"/>
      <c r="Z450"/>
      <c r="AB450"/>
      <c r="AC450"/>
      <c r="AD450"/>
      <c r="AE450"/>
      <c r="AF450"/>
    </row>
    <row r="451" spans="1:32">
      <c r="A451" s="99">
        <f t="shared" si="28"/>
        <v>448</v>
      </c>
      <c r="B451" s="73">
        <f t="shared" si="31"/>
        <v>0</v>
      </c>
      <c r="C451" s="100" t="s">
        <v>1081</v>
      </c>
      <c r="D451"/>
      <c r="E451"/>
      <c r="F451" s="101"/>
      <c r="H451" s="101"/>
      <c r="I451" s="101"/>
      <c r="J451" s="101"/>
      <c r="K451" s="101"/>
      <c r="L451" s="73">
        <f t="shared" si="29"/>
        <v>0</v>
      </c>
      <c r="M451" s="102"/>
      <c r="N451" s="101"/>
      <c r="O451" s="101"/>
      <c r="P451" s="101"/>
      <c r="Q451" s="101"/>
      <c r="R451" s="101"/>
      <c r="S451" s="101"/>
      <c r="T451" s="101"/>
      <c r="U451" s="101"/>
      <c r="V451" s="109">
        <f t="shared" si="30"/>
        <v>0</v>
      </c>
      <c r="W451" s="111"/>
      <c r="X451"/>
      <c r="Y451"/>
      <c r="Z451"/>
      <c r="AB451"/>
      <c r="AC451"/>
      <c r="AD451"/>
      <c r="AE451"/>
      <c r="AF451"/>
    </row>
    <row r="452" spans="1:32">
      <c r="A452" s="99">
        <f t="shared" ref="A452:A499" si="32">ROW()-3</f>
        <v>449</v>
      </c>
      <c r="B452" s="73">
        <f t="shared" si="31"/>
        <v>0</v>
      </c>
      <c r="C452" s="100" t="s">
        <v>1085</v>
      </c>
      <c r="D452"/>
      <c r="E452"/>
      <c r="F452" s="101"/>
      <c r="H452" s="101"/>
      <c r="I452" s="101"/>
      <c r="J452" s="101"/>
      <c r="K452" s="101"/>
      <c r="L452" s="73">
        <f t="shared" ref="L452:L515" si="33">SUM(D452:K452)</f>
        <v>0</v>
      </c>
      <c r="M452" s="102"/>
      <c r="N452" s="101"/>
      <c r="O452" s="101"/>
      <c r="P452" s="101"/>
      <c r="Q452" s="101"/>
      <c r="R452" s="101"/>
      <c r="S452" s="101"/>
      <c r="T452" s="101"/>
      <c r="U452" s="101"/>
      <c r="V452" s="109">
        <f t="shared" ref="V452:V515" si="34">(SUM(N452:U452))</f>
        <v>0</v>
      </c>
      <c r="W452" s="111"/>
      <c r="X452"/>
      <c r="Y452"/>
      <c r="Z452"/>
      <c r="AB452"/>
      <c r="AC452"/>
      <c r="AD452"/>
      <c r="AE452"/>
      <c r="AF452"/>
    </row>
    <row r="453" spans="1:32">
      <c r="A453" s="99">
        <f t="shared" si="32"/>
        <v>450</v>
      </c>
      <c r="B453" s="73">
        <f t="shared" si="31"/>
        <v>0</v>
      </c>
      <c r="C453" s="100" t="s">
        <v>1086</v>
      </c>
      <c r="D453"/>
      <c r="E453"/>
      <c r="F453" s="101"/>
      <c r="H453" s="101"/>
      <c r="I453" s="101"/>
      <c r="J453" s="101"/>
      <c r="K453" s="101"/>
      <c r="L453" s="73">
        <f t="shared" si="33"/>
        <v>0</v>
      </c>
      <c r="M453" s="102"/>
      <c r="N453" s="101"/>
      <c r="O453" s="101"/>
      <c r="P453" s="101"/>
      <c r="Q453" s="101"/>
      <c r="R453" s="101"/>
      <c r="S453" s="101"/>
      <c r="T453" s="101"/>
      <c r="U453" s="101"/>
      <c r="V453" s="109">
        <f t="shared" si="34"/>
        <v>0</v>
      </c>
      <c r="W453" s="111"/>
      <c r="X453"/>
      <c r="Y453"/>
      <c r="Z453"/>
      <c r="AB453"/>
      <c r="AC453"/>
      <c r="AD453"/>
      <c r="AE453"/>
      <c r="AF453"/>
    </row>
    <row r="454" spans="1:32">
      <c r="A454" s="99">
        <f t="shared" si="32"/>
        <v>451</v>
      </c>
      <c r="B454" s="73">
        <f t="shared" si="31"/>
        <v>0</v>
      </c>
      <c r="C454" s="74" t="s">
        <v>1088</v>
      </c>
      <c r="D454"/>
      <c r="E454"/>
      <c r="F454" s="101"/>
      <c r="H454" s="101"/>
      <c r="I454" s="101"/>
      <c r="J454" s="101"/>
      <c r="K454" s="101"/>
      <c r="L454" s="73">
        <f t="shared" si="33"/>
        <v>0</v>
      </c>
      <c r="M454" s="102"/>
      <c r="N454" s="101"/>
      <c r="O454" s="101"/>
      <c r="P454" s="101"/>
      <c r="Q454" s="101"/>
      <c r="R454" s="101"/>
      <c r="S454" s="101"/>
      <c r="T454" s="101"/>
      <c r="U454" s="101"/>
      <c r="V454" s="109">
        <f t="shared" si="34"/>
        <v>0</v>
      </c>
      <c r="W454" s="111"/>
      <c r="X454"/>
      <c r="Y454"/>
      <c r="Z454"/>
      <c r="AB454"/>
      <c r="AC454"/>
      <c r="AD454"/>
      <c r="AE454"/>
      <c r="AF454"/>
    </row>
    <row r="455" spans="1:32">
      <c r="A455" s="99">
        <f t="shared" si="32"/>
        <v>452</v>
      </c>
      <c r="B455" s="73">
        <f t="shared" si="31"/>
        <v>0</v>
      </c>
      <c r="C455" s="100" t="s">
        <v>1089</v>
      </c>
      <c r="D455"/>
      <c r="E455"/>
      <c r="F455" s="101"/>
      <c r="H455" s="101"/>
      <c r="I455" s="101"/>
      <c r="J455" s="101"/>
      <c r="K455" s="101"/>
      <c r="L455" s="73">
        <f t="shared" si="33"/>
        <v>0</v>
      </c>
      <c r="M455" s="102"/>
      <c r="N455" s="101"/>
      <c r="O455" s="101"/>
      <c r="P455" s="101"/>
      <c r="Q455" s="101"/>
      <c r="R455" s="101"/>
      <c r="S455" s="101"/>
      <c r="T455" s="101"/>
      <c r="U455" s="101"/>
      <c r="V455" s="109">
        <f t="shared" si="34"/>
        <v>0</v>
      </c>
      <c r="W455" s="111"/>
      <c r="X455"/>
      <c r="Y455"/>
      <c r="Z455"/>
      <c r="AB455"/>
      <c r="AC455"/>
      <c r="AD455"/>
      <c r="AE455"/>
      <c r="AF455"/>
    </row>
    <row r="456" spans="1:32">
      <c r="A456" s="99">
        <f t="shared" si="32"/>
        <v>453</v>
      </c>
      <c r="B456" s="73">
        <f t="shared" si="31"/>
        <v>0</v>
      </c>
      <c r="C456" s="100" t="s">
        <v>1095</v>
      </c>
      <c r="D456"/>
      <c r="E456"/>
      <c r="F456" s="101"/>
      <c r="H456" s="101"/>
      <c r="I456" s="101"/>
      <c r="J456" s="101"/>
      <c r="K456" s="101"/>
      <c r="L456" s="73">
        <f t="shared" si="33"/>
        <v>0</v>
      </c>
      <c r="M456" s="102"/>
      <c r="N456" s="101"/>
      <c r="O456" s="101"/>
      <c r="P456" s="101"/>
      <c r="Q456" s="101"/>
      <c r="R456" s="101"/>
      <c r="S456" s="101"/>
      <c r="T456" s="101"/>
      <c r="U456" s="101"/>
      <c r="V456" s="109">
        <f t="shared" si="34"/>
        <v>0</v>
      </c>
      <c r="W456" s="111"/>
      <c r="X456"/>
      <c r="Y456"/>
      <c r="Z456"/>
      <c r="AB456"/>
      <c r="AC456"/>
      <c r="AD456"/>
      <c r="AE456"/>
      <c r="AF456"/>
    </row>
    <row r="457" spans="1:32">
      <c r="A457" s="99">
        <f t="shared" si="32"/>
        <v>454</v>
      </c>
      <c r="B457" s="73">
        <f t="shared" si="31"/>
        <v>0</v>
      </c>
      <c r="C457" s="74" t="s">
        <v>1096</v>
      </c>
      <c r="D457"/>
      <c r="E457"/>
      <c r="F457" s="101"/>
      <c r="H457" s="101"/>
      <c r="I457" s="101"/>
      <c r="J457" s="101"/>
      <c r="K457" s="101"/>
      <c r="L457" s="73">
        <f t="shared" si="33"/>
        <v>0</v>
      </c>
      <c r="M457" s="102"/>
      <c r="N457" s="101"/>
      <c r="O457" s="101"/>
      <c r="P457" s="101"/>
      <c r="Q457" s="101"/>
      <c r="R457" s="101"/>
      <c r="S457" s="101"/>
      <c r="T457" s="101"/>
      <c r="U457" s="101"/>
      <c r="V457" s="109">
        <f t="shared" si="34"/>
        <v>0</v>
      </c>
      <c r="W457" s="111"/>
      <c r="X457"/>
      <c r="Y457"/>
      <c r="Z457"/>
      <c r="AB457"/>
      <c r="AC457"/>
      <c r="AD457"/>
      <c r="AE457"/>
      <c r="AF457"/>
    </row>
    <row r="458" spans="1:32">
      <c r="A458" s="99">
        <f t="shared" si="32"/>
        <v>455</v>
      </c>
      <c r="B458" s="73">
        <f t="shared" si="31"/>
        <v>0</v>
      </c>
      <c r="C458" s="100" t="s">
        <v>1100</v>
      </c>
      <c r="D458"/>
      <c r="E458"/>
      <c r="F458" s="101"/>
      <c r="H458" s="101"/>
      <c r="I458" s="101"/>
      <c r="J458" s="101"/>
      <c r="K458" s="101"/>
      <c r="L458" s="73">
        <f t="shared" si="33"/>
        <v>0</v>
      </c>
      <c r="M458" s="102"/>
      <c r="N458" s="101"/>
      <c r="O458" s="101"/>
      <c r="P458" s="101"/>
      <c r="Q458" s="101"/>
      <c r="R458" s="101"/>
      <c r="S458" s="101"/>
      <c r="T458" s="101"/>
      <c r="U458" s="101"/>
      <c r="V458" s="109">
        <f t="shared" si="34"/>
        <v>0</v>
      </c>
      <c r="W458" s="111"/>
      <c r="X458"/>
      <c r="Y458"/>
      <c r="Z458"/>
      <c r="AB458"/>
      <c r="AC458"/>
      <c r="AD458"/>
      <c r="AE458"/>
      <c r="AF458"/>
    </row>
    <row r="459" spans="1:32">
      <c r="A459" s="99">
        <f t="shared" si="32"/>
        <v>456</v>
      </c>
      <c r="B459" s="73">
        <f t="shared" si="31"/>
        <v>0</v>
      </c>
      <c r="C459" s="100" t="s">
        <v>1102</v>
      </c>
      <c r="D459"/>
      <c r="E459"/>
      <c r="F459" s="101"/>
      <c r="H459" s="101"/>
      <c r="I459" s="101"/>
      <c r="J459" s="101"/>
      <c r="K459" s="101"/>
      <c r="L459" s="73">
        <f t="shared" si="33"/>
        <v>0</v>
      </c>
      <c r="M459" s="102"/>
      <c r="N459" s="101"/>
      <c r="O459" s="101"/>
      <c r="P459" s="101"/>
      <c r="Q459" s="101"/>
      <c r="R459" s="101"/>
      <c r="S459" s="101"/>
      <c r="T459" s="101"/>
      <c r="U459" s="101"/>
      <c r="V459" s="109">
        <f t="shared" si="34"/>
        <v>0</v>
      </c>
      <c r="W459" s="111"/>
      <c r="X459"/>
      <c r="Y459"/>
      <c r="Z459"/>
      <c r="AB459"/>
      <c r="AC459"/>
      <c r="AD459"/>
      <c r="AE459"/>
      <c r="AF459"/>
    </row>
    <row r="460" spans="1:32">
      <c r="A460" s="99">
        <f t="shared" si="32"/>
        <v>457</v>
      </c>
      <c r="B460" s="73">
        <f t="shared" si="31"/>
        <v>0</v>
      </c>
      <c r="C460" s="100" t="s">
        <v>1103</v>
      </c>
      <c r="D460"/>
      <c r="E460"/>
      <c r="F460" s="101"/>
      <c r="H460" s="101"/>
      <c r="I460" s="101"/>
      <c r="J460" s="101"/>
      <c r="K460" s="101"/>
      <c r="L460" s="73">
        <f t="shared" si="33"/>
        <v>0</v>
      </c>
      <c r="M460" s="102"/>
      <c r="N460" s="101"/>
      <c r="O460" s="101"/>
      <c r="P460" s="101"/>
      <c r="Q460" s="101"/>
      <c r="R460" s="101"/>
      <c r="S460" s="101"/>
      <c r="T460" s="101"/>
      <c r="U460" s="101"/>
      <c r="V460" s="109">
        <f t="shared" si="34"/>
        <v>0</v>
      </c>
      <c r="W460" s="111"/>
      <c r="X460"/>
      <c r="Y460"/>
      <c r="Z460"/>
      <c r="AB460"/>
      <c r="AC460"/>
      <c r="AD460"/>
      <c r="AE460"/>
      <c r="AF460"/>
    </row>
    <row r="461" spans="1:32">
      <c r="A461" s="99">
        <f t="shared" si="32"/>
        <v>458</v>
      </c>
      <c r="B461" s="73">
        <f t="shared" si="31"/>
        <v>0</v>
      </c>
      <c r="C461" s="100" t="s">
        <v>216</v>
      </c>
      <c r="D461"/>
      <c r="E461"/>
      <c r="F461" s="101"/>
      <c r="H461" s="101"/>
      <c r="I461" s="101"/>
      <c r="J461" s="101"/>
      <c r="K461" s="101"/>
      <c r="L461" s="73">
        <f t="shared" si="33"/>
        <v>0</v>
      </c>
      <c r="M461" s="102"/>
      <c r="N461" s="101"/>
      <c r="O461" s="101"/>
      <c r="P461" s="101"/>
      <c r="Q461" s="101"/>
      <c r="R461" s="101"/>
      <c r="S461" s="101"/>
      <c r="T461" s="101"/>
      <c r="U461" s="101"/>
      <c r="V461" s="109">
        <f t="shared" si="34"/>
        <v>0</v>
      </c>
      <c r="W461" s="111"/>
      <c r="X461"/>
      <c r="Y461"/>
      <c r="Z461"/>
      <c r="AB461"/>
      <c r="AC461"/>
      <c r="AD461"/>
      <c r="AE461"/>
      <c r="AF461"/>
    </row>
    <row r="462" spans="1:32">
      <c r="A462" s="99">
        <f t="shared" si="32"/>
        <v>459</v>
      </c>
      <c r="B462" s="73">
        <f t="shared" si="31"/>
        <v>0</v>
      </c>
      <c r="C462" s="100" t="s">
        <v>1515</v>
      </c>
      <c r="D462"/>
      <c r="E462"/>
      <c r="F462" s="101"/>
      <c r="H462" s="101"/>
      <c r="I462" s="101"/>
      <c r="J462" s="101"/>
      <c r="K462" s="101"/>
      <c r="L462" s="73">
        <f t="shared" si="33"/>
        <v>0</v>
      </c>
      <c r="M462" s="102"/>
      <c r="N462" s="101"/>
      <c r="O462" s="101"/>
      <c r="P462" s="101"/>
      <c r="Q462" s="101"/>
      <c r="R462" s="101"/>
      <c r="S462" s="101"/>
      <c r="T462" s="101"/>
      <c r="U462" s="101"/>
      <c r="V462" s="109">
        <f t="shared" si="34"/>
        <v>0</v>
      </c>
      <c r="W462" s="111"/>
      <c r="X462"/>
      <c r="Y462"/>
      <c r="Z462"/>
      <c r="AB462"/>
      <c r="AC462"/>
      <c r="AD462"/>
      <c r="AE462"/>
      <c r="AF462"/>
    </row>
    <row r="463" spans="1:32">
      <c r="A463" s="99">
        <f t="shared" si="32"/>
        <v>460</v>
      </c>
      <c r="B463" s="73">
        <f t="shared" si="31"/>
        <v>0</v>
      </c>
      <c r="C463" s="100" t="s">
        <v>1107</v>
      </c>
      <c r="D463"/>
      <c r="E463"/>
      <c r="F463" s="101"/>
      <c r="H463" s="101"/>
      <c r="I463" s="101"/>
      <c r="J463" s="101"/>
      <c r="K463" s="101"/>
      <c r="L463" s="73">
        <f t="shared" si="33"/>
        <v>0</v>
      </c>
      <c r="M463" s="102"/>
      <c r="N463" s="101"/>
      <c r="O463" s="101"/>
      <c r="P463" s="101"/>
      <c r="Q463" s="101"/>
      <c r="R463" s="101"/>
      <c r="S463" s="101"/>
      <c r="T463" s="101"/>
      <c r="U463" s="101"/>
      <c r="V463" s="109">
        <f t="shared" si="34"/>
        <v>0</v>
      </c>
      <c r="W463" s="111"/>
      <c r="X463"/>
      <c r="Y463"/>
      <c r="Z463"/>
      <c r="AB463"/>
      <c r="AC463"/>
      <c r="AD463"/>
      <c r="AE463"/>
      <c r="AF463"/>
    </row>
    <row r="464" spans="1:32">
      <c r="A464" s="99">
        <f t="shared" si="32"/>
        <v>461</v>
      </c>
      <c r="B464" s="73">
        <f t="shared" ref="B464:B499" si="35">L464</f>
        <v>0</v>
      </c>
      <c r="C464" s="100" t="s">
        <v>1516</v>
      </c>
      <c r="D464"/>
      <c r="E464"/>
      <c r="F464" s="101"/>
      <c r="H464" s="101"/>
      <c r="I464" s="101"/>
      <c r="J464" s="101"/>
      <c r="K464" s="101"/>
      <c r="L464" s="73">
        <f t="shared" si="33"/>
        <v>0</v>
      </c>
      <c r="M464" s="102"/>
      <c r="N464" s="101"/>
      <c r="O464" s="101"/>
      <c r="P464" s="101"/>
      <c r="Q464" s="101"/>
      <c r="R464" s="101"/>
      <c r="S464" s="101"/>
      <c r="T464" s="101"/>
      <c r="U464" s="101"/>
      <c r="V464" s="109">
        <f t="shared" si="34"/>
        <v>0</v>
      </c>
      <c r="W464" s="111"/>
      <c r="X464"/>
      <c r="Y464"/>
      <c r="Z464"/>
      <c r="AB464"/>
      <c r="AC464"/>
      <c r="AD464"/>
      <c r="AE464"/>
      <c r="AF464"/>
    </row>
    <row r="465" spans="1:32">
      <c r="A465" s="99">
        <f t="shared" si="32"/>
        <v>462</v>
      </c>
      <c r="B465" s="73">
        <f t="shared" si="35"/>
        <v>0</v>
      </c>
      <c r="C465" s="100" t="s">
        <v>1109</v>
      </c>
      <c r="D465"/>
      <c r="E465"/>
      <c r="F465" s="101"/>
      <c r="H465" s="101"/>
      <c r="I465" s="101"/>
      <c r="J465" s="101"/>
      <c r="K465" s="101"/>
      <c r="L465" s="73">
        <f t="shared" si="33"/>
        <v>0</v>
      </c>
      <c r="M465" s="102"/>
      <c r="N465" s="101"/>
      <c r="O465" s="101"/>
      <c r="P465" s="101"/>
      <c r="Q465" s="101"/>
      <c r="R465" s="101"/>
      <c r="S465" s="101"/>
      <c r="T465" s="101"/>
      <c r="U465" s="101"/>
      <c r="V465" s="109">
        <f t="shared" si="34"/>
        <v>0</v>
      </c>
      <c r="W465" s="111"/>
      <c r="X465"/>
      <c r="Y465"/>
      <c r="Z465"/>
      <c r="AB465"/>
      <c r="AC465"/>
      <c r="AD465"/>
      <c r="AE465"/>
      <c r="AF465"/>
    </row>
    <row r="466" spans="1:32">
      <c r="A466" s="99">
        <f t="shared" si="32"/>
        <v>463</v>
      </c>
      <c r="B466" s="73">
        <f t="shared" si="35"/>
        <v>0</v>
      </c>
      <c r="C466" s="100" t="s">
        <v>476</v>
      </c>
      <c r="D466"/>
      <c r="E466"/>
      <c r="F466" s="101"/>
      <c r="H466" s="101"/>
      <c r="I466" s="101"/>
      <c r="J466" s="101"/>
      <c r="K466" s="101"/>
      <c r="L466" s="73">
        <f t="shared" si="33"/>
        <v>0</v>
      </c>
      <c r="M466" s="102"/>
      <c r="N466" s="101"/>
      <c r="O466" s="101"/>
      <c r="P466" s="101"/>
      <c r="Q466" s="101"/>
      <c r="R466" s="101"/>
      <c r="S466" s="101"/>
      <c r="T466" s="101"/>
      <c r="U466" s="101"/>
      <c r="V466" s="109">
        <f t="shared" si="34"/>
        <v>0</v>
      </c>
      <c r="W466" s="111"/>
      <c r="X466"/>
      <c r="Y466"/>
      <c r="Z466"/>
      <c r="AB466"/>
      <c r="AC466"/>
      <c r="AD466"/>
      <c r="AE466"/>
      <c r="AF466"/>
    </row>
    <row r="467" spans="1:32">
      <c r="A467" s="99">
        <f t="shared" si="32"/>
        <v>464</v>
      </c>
      <c r="B467" s="73">
        <f t="shared" si="35"/>
        <v>0</v>
      </c>
      <c r="C467" s="100" t="s">
        <v>1110</v>
      </c>
      <c r="D467"/>
      <c r="E467"/>
      <c r="F467" s="101"/>
      <c r="H467" s="101"/>
      <c r="I467" s="101"/>
      <c r="J467" s="101"/>
      <c r="K467" s="101"/>
      <c r="L467" s="73">
        <f t="shared" si="33"/>
        <v>0</v>
      </c>
      <c r="M467" s="102"/>
      <c r="N467" s="101"/>
      <c r="O467" s="101"/>
      <c r="P467" s="101"/>
      <c r="Q467" s="101"/>
      <c r="R467" s="101"/>
      <c r="S467" s="101"/>
      <c r="T467" s="101"/>
      <c r="U467" s="101"/>
      <c r="V467" s="109">
        <f t="shared" si="34"/>
        <v>0</v>
      </c>
      <c r="W467" s="111"/>
      <c r="X467"/>
      <c r="Y467"/>
      <c r="Z467"/>
      <c r="AB467"/>
      <c r="AC467"/>
      <c r="AD467"/>
      <c r="AE467"/>
      <c r="AF467"/>
    </row>
    <row r="468" spans="1:32">
      <c r="A468" s="99">
        <f t="shared" si="32"/>
        <v>465</v>
      </c>
      <c r="B468" s="73">
        <f t="shared" si="35"/>
        <v>0</v>
      </c>
      <c r="C468" s="100" t="s">
        <v>1517</v>
      </c>
      <c r="D468"/>
      <c r="E468"/>
      <c r="F468" s="101"/>
      <c r="H468" s="101"/>
      <c r="I468" s="101"/>
      <c r="J468" s="101"/>
      <c r="K468" s="101"/>
      <c r="L468" s="73">
        <f t="shared" si="33"/>
        <v>0</v>
      </c>
      <c r="M468" s="102"/>
      <c r="N468" s="101"/>
      <c r="O468" s="101"/>
      <c r="P468" s="101"/>
      <c r="Q468" s="101"/>
      <c r="R468" s="101"/>
      <c r="S468" s="101"/>
      <c r="T468" s="101"/>
      <c r="U468" s="101"/>
      <c r="V468" s="109">
        <f t="shared" si="34"/>
        <v>0</v>
      </c>
      <c r="W468" s="111"/>
      <c r="X468"/>
      <c r="Y468"/>
      <c r="Z468"/>
      <c r="AB468"/>
      <c r="AC468"/>
      <c r="AD468"/>
      <c r="AE468"/>
      <c r="AF468"/>
    </row>
    <row r="469" spans="1:32">
      <c r="A469" s="99">
        <f t="shared" si="32"/>
        <v>466</v>
      </c>
      <c r="B469" s="73">
        <f t="shared" si="35"/>
        <v>0</v>
      </c>
      <c r="C469" s="100" t="s">
        <v>1116</v>
      </c>
      <c r="D469"/>
      <c r="E469"/>
      <c r="F469" s="101"/>
      <c r="H469" s="101"/>
      <c r="I469" s="101"/>
      <c r="J469" s="101"/>
      <c r="K469" s="101"/>
      <c r="L469" s="73">
        <f t="shared" si="33"/>
        <v>0</v>
      </c>
      <c r="M469" s="102"/>
      <c r="N469" s="101"/>
      <c r="O469" s="101"/>
      <c r="P469" s="101"/>
      <c r="Q469" s="101"/>
      <c r="R469" s="101"/>
      <c r="S469" s="101"/>
      <c r="T469" s="101"/>
      <c r="U469" s="101"/>
      <c r="V469" s="109">
        <f t="shared" si="34"/>
        <v>0</v>
      </c>
      <c r="W469" s="111"/>
      <c r="X469"/>
      <c r="Y469"/>
      <c r="Z469"/>
      <c r="AB469"/>
      <c r="AC469"/>
      <c r="AD469"/>
      <c r="AE469"/>
      <c r="AF469"/>
    </row>
    <row r="470" spans="1:32">
      <c r="A470" s="99">
        <f t="shared" si="32"/>
        <v>467</v>
      </c>
      <c r="B470" s="73">
        <f t="shared" si="35"/>
        <v>0</v>
      </c>
      <c r="C470" s="100" t="s">
        <v>461</v>
      </c>
      <c r="D470"/>
      <c r="E470"/>
      <c r="F470" s="101"/>
      <c r="H470" s="101"/>
      <c r="I470" s="101"/>
      <c r="J470" s="101"/>
      <c r="K470" s="101"/>
      <c r="L470" s="73">
        <f t="shared" si="33"/>
        <v>0</v>
      </c>
      <c r="M470" s="102"/>
      <c r="N470" s="101"/>
      <c r="O470" s="101"/>
      <c r="P470" s="101"/>
      <c r="Q470" s="101"/>
      <c r="R470" s="101"/>
      <c r="S470" s="101"/>
      <c r="T470" s="101"/>
      <c r="U470" s="101"/>
      <c r="V470" s="109">
        <f t="shared" si="34"/>
        <v>0</v>
      </c>
      <c r="W470" s="111"/>
      <c r="X470"/>
      <c r="Y470"/>
      <c r="Z470"/>
      <c r="AB470"/>
      <c r="AC470"/>
      <c r="AD470"/>
      <c r="AE470"/>
      <c r="AF470"/>
    </row>
    <row r="471" spans="1:32">
      <c r="A471" s="99">
        <f t="shared" si="32"/>
        <v>468</v>
      </c>
      <c r="B471" s="73">
        <f t="shared" si="35"/>
        <v>0</v>
      </c>
      <c r="C471" s="100" t="s">
        <v>1118</v>
      </c>
      <c r="D471"/>
      <c r="E471"/>
      <c r="F471" s="101"/>
      <c r="H471" s="101"/>
      <c r="I471" s="101"/>
      <c r="J471" s="101"/>
      <c r="K471" s="101"/>
      <c r="L471" s="73">
        <f t="shared" si="33"/>
        <v>0</v>
      </c>
      <c r="M471" s="102"/>
      <c r="N471" s="101"/>
      <c r="O471" s="101"/>
      <c r="P471" s="101"/>
      <c r="Q471" s="101"/>
      <c r="R471" s="101"/>
      <c r="S471" s="101"/>
      <c r="T471" s="101"/>
      <c r="U471" s="101"/>
      <c r="V471" s="109">
        <f t="shared" si="34"/>
        <v>0</v>
      </c>
      <c r="W471" s="111"/>
      <c r="X471"/>
      <c r="Y471"/>
      <c r="Z471"/>
      <c r="AB471"/>
      <c r="AC471"/>
      <c r="AD471"/>
      <c r="AE471"/>
      <c r="AF471"/>
    </row>
    <row r="472" spans="1:32">
      <c r="A472" s="99">
        <f t="shared" si="32"/>
        <v>469</v>
      </c>
      <c r="B472" s="73">
        <f t="shared" si="35"/>
        <v>0</v>
      </c>
      <c r="C472" s="100" t="s">
        <v>197</v>
      </c>
      <c r="D472"/>
      <c r="E472"/>
      <c r="F472" s="101"/>
      <c r="H472" s="101"/>
      <c r="I472" s="101"/>
      <c r="J472" s="101"/>
      <c r="K472" s="101"/>
      <c r="L472" s="73">
        <f t="shared" si="33"/>
        <v>0</v>
      </c>
      <c r="M472" s="102"/>
      <c r="N472" s="101"/>
      <c r="O472" s="101"/>
      <c r="P472" s="101"/>
      <c r="Q472" s="101"/>
      <c r="R472" s="101"/>
      <c r="S472" s="101"/>
      <c r="T472" s="101"/>
      <c r="U472" s="101"/>
      <c r="V472" s="109">
        <f t="shared" si="34"/>
        <v>0</v>
      </c>
      <c r="W472" s="111"/>
      <c r="X472"/>
      <c r="Y472"/>
      <c r="Z472"/>
      <c r="AB472"/>
      <c r="AC472"/>
      <c r="AD472"/>
      <c r="AE472"/>
      <c r="AF472"/>
    </row>
    <row r="473" spans="1:32">
      <c r="A473" s="99">
        <f t="shared" si="32"/>
        <v>470</v>
      </c>
      <c r="B473" s="73">
        <f t="shared" si="35"/>
        <v>0</v>
      </c>
      <c r="C473" s="100" t="s">
        <v>1120</v>
      </c>
      <c r="D473"/>
      <c r="E473"/>
      <c r="F473" s="101"/>
      <c r="H473" s="101"/>
      <c r="I473" s="101"/>
      <c r="J473" s="101"/>
      <c r="K473" s="101"/>
      <c r="L473" s="73">
        <f t="shared" si="33"/>
        <v>0</v>
      </c>
      <c r="M473" s="102"/>
      <c r="N473" s="101"/>
      <c r="O473" s="101"/>
      <c r="P473" s="101"/>
      <c r="Q473" s="101"/>
      <c r="R473" s="101"/>
      <c r="S473" s="101"/>
      <c r="T473" s="101"/>
      <c r="U473" s="101"/>
      <c r="V473" s="109">
        <f t="shared" si="34"/>
        <v>0</v>
      </c>
      <c r="W473" s="111"/>
      <c r="X473"/>
      <c r="Y473"/>
      <c r="Z473"/>
      <c r="AB473"/>
      <c r="AC473"/>
      <c r="AD473"/>
      <c r="AE473"/>
      <c r="AF473"/>
    </row>
    <row r="474" spans="1:32">
      <c r="A474" s="99">
        <f t="shared" si="32"/>
        <v>471</v>
      </c>
      <c r="B474" s="73">
        <f t="shared" si="35"/>
        <v>0</v>
      </c>
      <c r="C474" s="100" t="s">
        <v>1121</v>
      </c>
      <c r="D474"/>
      <c r="E474"/>
      <c r="F474" s="101"/>
      <c r="H474" s="101"/>
      <c r="I474" s="101"/>
      <c r="J474" s="101"/>
      <c r="K474" s="101"/>
      <c r="L474" s="73">
        <f t="shared" si="33"/>
        <v>0</v>
      </c>
      <c r="M474" s="102"/>
      <c r="N474" s="101"/>
      <c r="O474" s="101"/>
      <c r="P474" s="101"/>
      <c r="Q474" s="101"/>
      <c r="R474" s="101"/>
      <c r="S474" s="101"/>
      <c r="T474" s="101"/>
      <c r="U474" s="101"/>
      <c r="V474" s="109">
        <f t="shared" si="34"/>
        <v>0</v>
      </c>
      <c r="W474" s="111"/>
      <c r="X474"/>
      <c r="Y474"/>
      <c r="Z474"/>
      <c r="AB474"/>
      <c r="AC474"/>
      <c r="AD474"/>
      <c r="AE474"/>
      <c r="AF474"/>
    </row>
    <row r="475" spans="1:32">
      <c r="A475" s="99">
        <f t="shared" si="32"/>
        <v>472</v>
      </c>
      <c r="B475" s="73">
        <f t="shared" si="35"/>
        <v>0</v>
      </c>
      <c r="C475" s="74" t="s">
        <v>1122</v>
      </c>
      <c r="D475"/>
      <c r="E475"/>
      <c r="F475" s="101"/>
      <c r="H475" s="101"/>
      <c r="I475" s="101"/>
      <c r="J475" s="101"/>
      <c r="K475" s="101"/>
      <c r="L475" s="73">
        <f t="shared" si="33"/>
        <v>0</v>
      </c>
      <c r="M475" s="102"/>
      <c r="N475" s="101"/>
      <c r="O475" s="101"/>
      <c r="P475" s="101"/>
      <c r="Q475" s="101"/>
      <c r="R475" s="101"/>
      <c r="S475" s="101"/>
      <c r="T475" s="101"/>
      <c r="U475" s="101"/>
      <c r="V475" s="109">
        <f t="shared" si="34"/>
        <v>0</v>
      </c>
      <c r="W475" s="111"/>
      <c r="X475"/>
      <c r="Y475"/>
      <c r="Z475"/>
      <c r="AB475"/>
      <c r="AC475"/>
      <c r="AD475"/>
      <c r="AE475"/>
      <c r="AF475"/>
    </row>
    <row r="476" spans="1:32">
      <c r="A476" s="99">
        <f t="shared" si="32"/>
        <v>473</v>
      </c>
      <c r="B476" s="73">
        <f t="shared" si="35"/>
        <v>0</v>
      </c>
      <c r="C476" s="100" t="s">
        <v>1126</v>
      </c>
      <c r="D476"/>
      <c r="E476"/>
      <c r="F476" s="101"/>
      <c r="H476" s="101"/>
      <c r="I476" s="101"/>
      <c r="J476" s="101"/>
      <c r="K476" s="101"/>
      <c r="L476" s="73">
        <f t="shared" si="33"/>
        <v>0</v>
      </c>
      <c r="M476" s="102"/>
      <c r="N476" s="101"/>
      <c r="O476" s="101"/>
      <c r="P476" s="101"/>
      <c r="Q476" s="101"/>
      <c r="R476" s="101"/>
      <c r="S476" s="101"/>
      <c r="T476" s="101"/>
      <c r="U476" s="101"/>
      <c r="V476" s="109">
        <f t="shared" si="34"/>
        <v>0</v>
      </c>
      <c r="W476" s="111"/>
      <c r="X476"/>
      <c r="Y476"/>
      <c r="Z476"/>
      <c r="AB476"/>
      <c r="AC476"/>
      <c r="AD476"/>
      <c r="AE476"/>
      <c r="AF476"/>
    </row>
    <row r="477" spans="1:32">
      <c r="A477" s="99">
        <f t="shared" si="32"/>
        <v>474</v>
      </c>
      <c r="B477" s="73">
        <f t="shared" si="35"/>
        <v>0</v>
      </c>
      <c r="C477" s="100" t="s">
        <v>1127</v>
      </c>
      <c r="D477"/>
      <c r="E477"/>
      <c r="F477" s="101"/>
      <c r="H477" s="101"/>
      <c r="I477" s="101"/>
      <c r="J477" s="101"/>
      <c r="K477" s="101"/>
      <c r="L477" s="73">
        <f t="shared" si="33"/>
        <v>0</v>
      </c>
      <c r="M477" s="102"/>
      <c r="N477" s="101"/>
      <c r="O477" s="101"/>
      <c r="P477" s="101"/>
      <c r="Q477" s="101"/>
      <c r="R477" s="101"/>
      <c r="S477" s="101"/>
      <c r="T477" s="101"/>
      <c r="U477" s="101"/>
      <c r="V477" s="109">
        <f t="shared" si="34"/>
        <v>0</v>
      </c>
      <c r="W477" s="111"/>
      <c r="X477"/>
      <c r="Y477"/>
      <c r="Z477"/>
      <c r="AB477"/>
      <c r="AC477"/>
      <c r="AD477"/>
      <c r="AE477"/>
      <c r="AF477"/>
    </row>
    <row r="478" spans="1:32">
      <c r="A478" s="99">
        <f t="shared" si="32"/>
        <v>475</v>
      </c>
      <c r="B478" s="73">
        <f t="shared" si="35"/>
        <v>0</v>
      </c>
      <c r="C478" s="100" t="s">
        <v>1131</v>
      </c>
      <c r="D478"/>
      <c r="E478"/>
      <c r="F478" s="101"/>
      <c r="H478" s="101"/>
      <c r="I478" s="101"/>
      <c r="J478" s="101"/>
      <c r="K478" s="101"/>
      <c r="L478" s="73">
        <f t="shared" si="33"/>
        <v>0</v>
      </c>
      <c r="M478" s="102"/>
      <c r="N478" s="101"/>
      <c r="O478" s="101"/>
      <c r="P478" s="101"/>
      <c r="Q478" s="101"/>
      <c r="R478" s="101"/>
      <c r="S478" s="101"/>
      <c r="T478" s="101"/>
      <c r="U478" s="101"/>
      <c r="V478" s="109">
        <f t="shared" si="34"/>
        <v>0</v>
      </c>
      <c r="W478" s="111"/>
      <c r="X478"/>
      <c r="Y478"/>
      <c r="Z478"/>
      <c r="AB478"/>
      <c r="AC478"/>
      <c r="AD478"/>
      <c r="AE478"/>
      <c r="AF478"/>
    </row>
    <row r="479" spans="1:32">
      <c r="A479" s="99">
        <f t="shared" si="32"/>
        <v>476</v>
      </c>
      <c r="B479" s="73">
        <f t="shared" si="35"/>
        <v>0</v>
      </c>
      <c r="C479" s="74" t="s">
        <v>1133</v>
      </c>
      <c r="D479"/>
      <c r="E479"/>
      <c r="F479" s="101"/>
      <c r="H479" s="101"/>
      <c r="I479" s="101"/>
      <c r="J479" s="101"/>
      <c r="K479" s="101"/>
      <c r="L479" s="73">
        <f t="shared" si="33"/>
        <v>0</v>
      </c>
      <c r="M479" s="102"/>
      <c r="N479" s="101"/>
      <c r="O479" s="101"/>
      <c r="P479" s="101"/>
      <c r="Q479" s="101"/>
      <c r="R479" s="101"/>
      <c r="S479" s="101"/>
      <c r="T479" s="101"/>
      <c r="U479" s="101"/>
      <c r="V479" s="109">
        <f t="shared" si="34"/>
        <v>0</v>
      </c>
      <c r="W479" s="111"/>
      <c r="X479"/>
      <c r="Y479"/>
      <c r="Z479"/>
      <c r="AB479"/>
      <c r="AC479"/>
      <c r="AD479"/>
      <c r="AE479"/>
      <c r="AF479"/>
    </row>
    <row r="480" spans="1:32">
      <c r="A480" s="99">
        <f t="shared" si="32"/>
        <v>477</v>
      </c>
      <c r="B480" s="73">
        <f t="shared" si="35"/>
        <v>0</v>
      </c>
      <c r="C480" s="74" t="s">
        <v>236</v>
      </c>
      <c r="D480"/>
      <c r="E480"/>
      <c r="F480" s="101"/>
      <c r="H480" s="101"/>
      <c r="I480" s="101"/>
      <c r="J480" s="101"/>
      <c r="K480" s="101"/>
      <c r="L480" s="73">
        <f t="shared" si="33"/>
        <v>0</v>
      </c>
      <c r="M480" s="102"/>
      <c r="N480" s="101"/>
      <c r="O480" s="101"/>
      <c r="P480" s="101"/>
      <c r="Q480" s="101"/>
      <c r="R480" s="101"/>
      <c r="S480" s="101"/>
      <c r="T480" s="101"/>
      <c r="U480" s="101"/>
      <c r="V480" s="109">
        <f t="shared" si="34"/>
        <v>0</v>
      </c>
      <c r="W480" s="111"/>
      <c r="X480"/>
      <c r="Y480"/>
      <c r="Z480"/>
      <c r="AB480"/>
      <c r="AC480"/>
      <c r="AD480"/>
      <c r="AE480"/>
      <c r="AF480"/>
    </row>
    <row r="481" spans="1:32">
      <c r="A481" s="99">
        <f t="shared" si="32"/>
        <v>478</v>
      </c>
      <c r="B481" s="73">
        <f t="shared" si="35"/>
        <v>0</v>
      </c>
      <c r="C481" s="100" t="s">
        <v>1135</v>
      </c>
      <c r="D481"/>
      <c r="E481"/>
      <c r="F481" s="101"/>
      <c r="H481" s="101"/>
      <c r="I481" s="101"/>
      <c r="J481" s="101"/>
      <c r="K481" s="101"/>
      <c r="L481" s="73">
        <f t="shared" si="33"/>
        <v>0</v>
      </c>
      <c r="M481" s="102"/>
      <c r="N481" s="101"/>
      <c r="O481" s="101"/>
      <c r="P481" s="101"/>
      <c r="Q481" s="101"/>
      <c r="R481" s="101"/>
      <c r="S481" s="101"/>
      <c r="T481" s="101"/>
      <c r="U481" s="101"/>
      <c r="V481" s="109">
        <f t="shared" si="34"/>
        <v>0</v>
      </c>
      <c r="W481" s="111"/>
      <c r="X481"/>
      <c r="Y481"/>
      <c r="Z481"/>
      <c r="AB481"/>
      <c r="AC481"/>
      <c r="AD481"/>
      <c r="AE481"/>
      <c r="AF481"/>
    </row>
    <row r="482" spans="1:32">
      <c r="A482" s="99">
        <f t="shared" si="32"/>
        <v>479</v>
      </c>
      <c r="B482" s="73">
        <f t="shared" si="35"/>
        <v>0</v>
      </c>
      <c r="C482" s="100" t="s">
        <v>402</v>
      </c>
      <c r="D482"/>
      <c r="E482"/>
      <c r="F482" s="101"/>
      <c r="H482" s="101"/>
      <c r="I482" s="101"/>
      <c r="J482" s="101"/>
      <c r="K482" s="101"/>
      <c r="L482" s="73">
        <f t="shared" si="33"/>
        <v>0</v>
      </c>
      <c r="M482" s="102"/>
      <c r="N482" s="101"/>
      <c r="O482" s="101"/>
      <c r="P482" s="101"/>
      <c r="Q482" s="101"/>
      <c r="R482" s="101"/>
      <c r="S482" s="101"/>
      <c r="T482" s="101"/>
      <c r="U482" s="101"/>
      <c r="V482" s="109">
        <f t="shared" si="34"/>
        <v>0</v>
      </c>
      <c r="W482" s="111"/>
      <c r="X482"/>
      <c r="Y482"/>
      <c r="Z482"/>
      <c r="AB482"/>
      <c r="AC482"/>
      <c r="AD482"/>
      <c r="AE482"/>
      <c r="AF482"/>
    </row>
    <row r="483" spans="1:32">
      <c r="A483" s="99">
        <f t="shared" si="32"/>
        <v>480</v>
      </c>
      <c r="B483" s="73">
        <f t="shared" si="35"/>
        <v>0</v>
      </c>
      <c r="C483" s="100" t="s">
        <v>1141</v>
      </c>
      <c r="D483"/>
      <c r="E483"/>
      <c r="F483" s="101"/>
      <c r="H483" s="101"/>
      <c r="I483" s="101"/>
      <c r="J483" s="101"/>
      <c r="K483" s="101"/>
      <c r="L483" s="73">
        <f t="shared" si="33"/>
        <v>0</v>
      </c>
      <c r="M483" s="102"/>
      <c r="N483" s="101"/>
      <c r="O483" s="101"/>
      <c r="P483" s="101"/>
      <c r="Q483" s="101"/>
      <c r="R483" s="101"/>
      <c r="S483" s="101"/>
      <c r="T483" s="101"/>
      <c r="U483" s="101"/>
      <c r="V483" s="109">
        <f t="shared" si="34"/>
        <v>0</v>
      </c>
      <c r="W483" s="111"/>
      <c r="X483"/>
      <c r="Y483"/>
      <c r="Z483"/>
      <c r="AB483"/>
      <c r="AC483"/>
      <c r="AD483"/>
      <c r="AE483"/>
      <c r="AF483"/>
    </row>
    <row r="484" spans="1:32">
      <c r="A484" s="99">
        <f t="shared" si="32"/>
        <v>481</v>
      </c>
      <c r="B484" s="73">
        <f t="shared" si="35"/>
        <v>0</v>
      </c>
      <c r="C484" s="100" t="s">
        <v>1142</v>
      </c>
      <c r="D484"/>
      <c r="E484"/>
      <c r="F484" s="101"/>
      <c r="H484" s="101"/>
      <c r="I484" s="101"/>
      <c r="J484" s="101"/>
      <c r="K484" s="101"/>
      <c r="L484" s="73">
        <f t="shared" si="33"/>
        <v>0</v>
      </c>
      <c r="M484" s="102"/>
      <c r="N484" s="101"/>
      <c r="O484" s="101"/>
      <c r="P484" s="101"/>
      <c r="Q484" s="101"/>
      <c r="R484" s="101"/>
      <c r="S484" s="101"/>
      <c r="T484" s="101"/>
      <c r="U484" s="101"/>
      <c r="V484" s="109">
        <f t="shared" si="34"/>
        <v>0</v>
      </c>
      <c r="W484" s="111"/>
      <c r="X484"/>
      <c r="Y484"/>
      <c r="Z484"/>
      <c r="AB484"/>
      <c r="AC484"/>
      <c r="AD484"/>
      <c r="AE484"/>
      <c r="AF484"/>
    </row>
    <row r="485" spans="1:32">
      <c r="A485" s="99">
        <f t="shared" si="32"/>
        <v>482</v>
      </c>
      <c r="B485" s="73">
        <f t="shared" si="35"/>
        <v>0</v>
      </c>
      <c r="C485" s="100" t="s">
        <v>270</v>
      </c>
      <c r="D485"/>
      <c r="E485"/>
      <c r="F485" s="101"/>
      <c r="H485" s="101"/>
      <c r="I485" s="101"/>
      <c r="J485" s="101"/>
      <c r="K485" s="101"/>
      <c r="L485" s="73">
        <f t="shared" si="33"/>
        <v>0</v>
      </c>
      <c r="M485" s="102"/>
      <c r="N485" s="101"/>
      <c r="O485" s="101"/>
      <c r="P485" s="101"/>
      <c r="Q485" s="101"/>
      <c r="R485" s="101"/>
      <c r="S485" s="101"/>
      <c r="T485" s="101"/>
      <c r="U485" s="101"/>
      <c r="V485" s="109">
        <f t="shared" si="34"/>
        <v>0</v>
      </c>
      <c r="W485" s="111"/>
      <c r="X485"/>
      <c r="Y485"/>
      <c r="Z485"/>
      <c r="AB485"/>
      <c r="AC485"/>
      <c r="AD485"/>
      <c r="AE485"/>
      <c r="AF485"/>
    </row>
    <row r="486" spans="1:32">
      <c r="A486" s="99">
        <f t="shared" si="32"/>
        <v>483</v>
      </c>
      <c r="B486" s="73">
        <f t="shared" si="35"/>
        <v>0</v>
      </c>
      <c r="C486" s="100" t="s">
        <v>1145</v>
      </c>
      <c r="D486"/>
      <c r="E486"/>
      <c r="F486" s="101"/>
      <c r="H486" s="101"/>
      <c r="I486" s="101"/>
      <c r="J486" s="101"/>
      <c r="K486" s="101"/>
      <c r="L486" s="73">
        <f t="shared" si="33"/>
        <v>0</v>
      </c>
      <c r="M486" s="102"/>
      <c r="N486" s="101"/>
      <c r="O486" s="101"/>
      <c r="P486" s="101"/>
      <c r="Q486" s="101"/>
      <c r="R486" s="101"/>
      <c r="S486" s="101"/>
      <c r="T486" s="101"/>
      <c r="U486" s="101"/>
      <c r="V486" s="109">
        <f t="shared" si="34"/>
        <v>0</v>
      </c>
      <c r="W486" s="111"/>
      <c r="X486"/>
      <c r="Y486"/>
      <c r="Z486"/>
      <c r="AB486"/>
      <c r="AC486"/>
      <c r="AD486"/>
      <c r="AE486"/>
      <c r="AF486"/>
    </row>
    <row r="487" spans="1:32">
      <c r="A487" s="99">
        <f t="shared" si="32"/>
        <v>484</v>
      </c>
      <c r="B487" s="73">
        <f t="shared" si="35"/>
        <v>0</v>
      </c>
      <c r="C487" s="74" t="s">
        <v>1146</v>
      </c>
      <c r="D487"/>
      <c r="E487"/>
      <c r="F487" s="101"/>
      <c r="H487" s="101"/>
      <c r="I487" s="101"/>
      <c r="J487" s="101"/>
      <c r="K487" s="101"/>
      <c r="L487" s="73">
        <f t="shared" si="33"/>
        <v>0</v>
      </c>
      <c r="M487" s="102"/>
      <c r="N487" s="101"/>
      <c r="O487" s="101"/>
      <c r="P487" s="101"/>
      <c r="Q487" s="101"/>
      <c r="R487" s="101"/>
      <c r="S487" s="101"/>
      <c r="T487" s="101"/>
      <c r="U487" s="101"/>
      <c r="V487" s="109">
        <f t="shared" si="34"/>
        <v>0</v>
      </c>
      <c r="W487" s="111"/>
      <c r="X487"/>
      <c r="Y487"/>
      <c r="Z487"/>
      <c r="AB487"/>
      <c r="AC487"/>
      <c r="AD487"/>
      <c r="AE487"/>
      <c r="AF487"/>
    </row>
    <row r="488" spans="1:32">
      <c r="A488" s="99">
        <f t="shared" si="32"/>
        <v>485</v>
      </c>
      <c r="B488" s="73">
        <f t="shared" si="35"/>
        <v>0</v>
      </c>
      <c r="C488" s="100" t="s">
        <v>1147</v>
      </c>
      <c r="D488"/>
      <c r="E488"/>
      <c r="F488" s="101"/>
      <c r="H488" s="101"/>
      <c r="I488" s="101"/>
      <c r="J488" s="101"/>
      <c r="K488" s="101"/>
      <c r="L488" s="73">
        <f t="shared" si="33"/>
        <v>0</v>
      </c>
      <c r="M488" s="102"/>
      <c r="N488" s="101"/>
      <c r="O488" s="101"/>
      <c r="P488" s="101"/>
      <c r="Q488" s="101"/>
      <c r="R488" s="101"/>
      <c r="S488" s="101"/>
      <c r="T488" s="101"/>
      <c r="U488" s="101"/>
      <c r="V488" s="109">
        <f t="shared" si="34"/>
        <v>0</v>
      </c>
      <c r="W488" s="111"/>
      <c r="X488"/>
      <c r="Y488"/>
      <c r="Z488"/>
      <c r="AB488"/>
      <c r="AC488"/>
      <c r="AD488"/>
      <c r="AE488"/>
      <c r="AF488"/>
    </row>
    <row r="489" spans="1:32">
      <c r="A489" s="99">
        <f t="shared" si="32"/>
        <v>486</v>
      </c>
      <c r="B489" s="73">
        <f t="shared" si="35"/>
        <v>0</v>
      </c>
      <c r="C489" s="100" t="s">
        <v>556</v>
      </c>
      <c r="D489"/>
      <c r="E489"/>
      <c r="F489" s="101"/>
      <c r="H489" s="101"/>
      <c r="I489" s="101"/>
      <c r="J489" s="101"/>
      <c r="K489" s="101"/>
      <c r="L489" s="73">
        <f t="shared" si="33"/>
        <v>0</v>
      </c>
      <c r="M489" s="102"/>
      <c r="N489" s="101"/>
      <c r="O489" s="101"/>
      <c r="P489" s="101"/>
      <c r="Q489" s="101"/>
      <c r="R489" s="101"/>
      <c r="S489" s="101"/>
      <c r="T489" s="101"/>
      <c r="U489" s="101"/>
      <c r="V489" s="109">
        <f t="shared" si="34"/>
        <v>0</v>
      </c>
      <c r="W489" s="111"/>
      <c r="X489"/>
      <c r="Y489"/>
      <c r="Z489"/>
      <c r="AB489"/>
      <c r="AC489"/>
      <c r="AD489"/>
      <c r="AE489"/>
      <c r="AF489"/>
    </row>
    <row r="490" spans="1:32">
      <c r="A490" s="99">
        <f t="shared" si="32"/>
        <v>487</v>
      </c>
      <c r="B490" s="73">
        <f t="shared" si="35"/>
        <v>0</v>
      </c>
      <c r="C490" s="100" t="s">
        <v>244</v>
      </c>
      <c r="D490"/>
      <c r="E490"/>
      <c r="F490" s="101"/>
      <c r="H490" s="101"/>
      <c r="I490" s="101"/>
      <c r="J490" s="101"/>
      <c r="K490" s="101"/>
      <c r="L490" s="73">
        <f t="shared" si="33"/>
        <v>0</v>
      </c>
      <c r="M490" s="102"/>
      <c r="N490" s="101"/>
      <c r="O490" s="101"/>
      <c r="P490" s="101"/>
      <c r="Q490" s="101"/>
      <c r="R490" s="101"/>
      <c r="S490" s="101"/>
      <c r="T490" s="101"/>
      <c r="U490" s="101"/>
      <c r="V490" s="109">
        <f t="shared" si="34"/>
        <v>0</v>
      </c>
      <c r="W490" s="111"/>
      <c r="X490"/>
      <c r="Y490"/>
      <c r="Z490"/>
      <c r="AB490"/>
      <c r="AC490"/>
      <c r="AD490"/>
      <c r="AE490"/>
      <c r="AF490"/>
    </row>
    <row r="491" spans="1:32">
      <c r="A491" s="99">
        <f t="shared" si="32"/>
        <v>488</v>
      </c>
      <c r="B491" s="73">
        <f t="shared" si="35"/>
        <v>0</v>
      </c>
      <c r="C491" s="100" t="s">
        <v>380</v>
      </c>
      <c r="D491"/>
      <c r="E491"/>
      <c r="F491" s="101"/>
      <c r="H491" s="101"/>
      <c r="I491" s="101"/>
      <c r="J491" s="101"/>
      <c r="K491" s="101"/>
      <c r="L491" s="73">
        <f t="shared" si="33"/>
        <v>0</v>
      </c>
      <c r="M491" s="102"/>
      <c r="N491" s="101"/>
      <c r="O491" s="101"/>
      <c r="P491" s="101"/>
      <c r="Q491" s="101"/>
      <c r="R491" s="101"/>
      <c r="S491" s="101"/>
      <c r="T491" s="101"/>
      <c r="U491" s="101"/>
      <c r="V491" s="109">
        <f t="shared" si="34"/>
        <v>0</v>
      </c>
      <c r="W491" s="111"/>
      <c r="X491"/>
      <c r="Y491"/>
      <c r="Z491"/>
      <c r="AB491"/>
      <c r="AC491"/>
      <c r="AD491"/>
      <c r="AE491"/>
      <c r="AF491"/>
    </row>
    <row r="492" spans="1:32">
      <c r="A492" s="99">
        <f t="shared" si="32"/>
        <v>489</v>
      </c>
      <c r="B492" s="73">
        <f t="shared" si="35"/>
        <v>0</v>
      </c>
      <c r="C492" s="100" t="s">
        <v>1152</v>
      </c>
      <c r="D492"/>
      <c r="E492"/>
      <c r="F492" s="101"/>
      <c r="H492" s="101"/>
      <c r="I492" s="101"/>
      <c r="J492" s="101"/>
      <c r="K492" s="101"/>
      <c r="L492" s="73">
        <f t="shared" si="33"/>
        <v>0</v>
      </c>
      <c r="M492" s="102"/>
      <c r="N492" s="101"/>
      <c r="O492" s="101"/>
      <c r="P492" s="101"/>
      <c r="Q492" s="101"/>
      <c r="R492" s="101"/>
      <c r="S492" s="101"/>
      <c r="T492" s="101"/>
      <c r="U492" s="101"/>
      <c r="V492" s="109">
        <f t="shared" si="34"/>
        <v>0</v>
      </c>
      <c r="W492" s="111"/>
      <c r="X492"/>
      <c r="Y492"/>
      <c r="Z492"/>
      <c r="AB492"/>
      <c r="AC492"/>
      <c r="AD492"/>
      <c r="AE492"/>
      <c r="AF492"/>
    </row>
    <row r="493" spans="1:32">
      <c r="A493" s="99">
        <f t="shared" si="32"/>
        <v>490</v>
      </c>
      <c r="B493" s="73">
        <f t="shared" si="35"/>
        <v>0</v>
      </c>
      <c r="C493" s="100" t="s">
        <v>1153</v>
      </c>
      <c r="D493"/>
      <c r="E493"/>
      <c r="F493" s="101"/>
      <c r="H493" s="101"/>
      <c r="I493" s="101"/>
      <c r="J493" s="101"/>
      <c r="K493" s="101"/>
      <c r="L493" s="73">
        <f t="shared" si="33"/>
        <v>0</v>
      </c>
      <c r="M493" s="102"/>
      <c r="N493" s="101"/>
      <c r="O493" s="101"/>
      <c r="P493" s="101"/>
      <c r="Q493" s="101"/>
      <c r="R493" s="101"/>
      <c r="S493" s="101"/>
      <c r="T493" s="101"/>
      <c r="U493" s="101"/>
      <c r="V493" s="109">
        <f t="shared" si="34"/>
        <v>0</v>
      </c>
      <c r="W493" s="111"/>
      <c r="X493"/>
      <c r="Y493"/>
      <c r="Z493"/>
      <c r="AB493"/>
      <c r="AC493"/>
      <c r="AD493"/>
      <c r="AE493"/>
      <c r="AF493"/>
    </row>
    <row r="494" spans="1:32">
      <c r="A494" s="99">
        <f t="shared" si="32"/>
        <v>491</v>
      </c>
      <c r="B494" s="73">
        <f t="shared" si="35"/>
        <v>0</v>
      </c>
      <c r="C494" s="100" t="s">
        <v>271</v>
      </c>
      <c r="D494"/>
      <c r="E494"/>
      <c r="F494" s="101"/>
      <c r="H494" s="101"/>
      <c r="I494" s="101"/>
      <c r="J494" s="101"/>
      <c r="K494" s="101"/>
      <c r="L494" s="73">
        <f t="shared" si="33"/>
        <v>0</v>
      </c>
      <c r="M494" s="102"/>
      <c r="N494" s="101"/>
      <c r="O494" s="101"/>
      <c r="P494" s="101"/>
      <c r="Q494" s="101"/>
      <c r="R494" s="101"/>
      <c r="S494" s="101"/>
      <c r="T494" s="101"/>
      <c r="U494" s="101"/>
      <c r="V494" s="109">
        <f t="shared" si="34"/>
        <v>0</v>
      </c>
      <c r="W494" s="111"/>
      <c r="X494"/>
      <c r="Y494"/>
      <c r="Z494"/>
      <c r="AB494"/>
      <c r="AC494"/>
      <c r="AD494"/>
      <c r="AE494"/>
      <c r="AF494"/>
    </row>
    <row r="495" spans="1:32">
      <c r="A495" s="99">
        <f t="shared" si="32"/>
        <v>492</v>
      </c>
      <c r="B495" s="73">
        <f t="shared" si="35"/>
        <v>0</v>
      </c>
      <c r="C495" s="100" t="s">
        <v>1518</v>
      </c>
      <c r="D495"/>
      <c r="E495"/>
      <c r="F495" s="101"/>
      <c r="H495" s="101"/>
      <c r="I495" s="101"/>
      <c r="J495" s="101"/>
      <c r="K495" s="101"/>
      <c r="L495" s="73">
        <f t="shared" si="33"/>
        <v>0</v>
      </c>
      <c r="M495" s="102"/>
      <c r="N495" s="101"/>
      <c r="O495" s="101"/>
      <c r="P495" s="101"/>
      <c r="Q495" s="101"/>
      <c r="R495" s="101"/>
      <c r="S495" s="101"/>
      <c r="T495" s="101"/>
      <c r="U495" s="101"/>
      <c r="V495" s="109">
        <f t="shared" si="34"/>
        <v>0</v>
      </c>
      <c r="W495" s="111"/>
      <c r="X495"/>
      <c r="Y495"/>
      <c r="Z495"/>
      <c r="AB495"/>
      <c r="AC495"/>
      <c r="AD495"/>
      <c r="AE495"/>
      <c r="AF495"/>
    </row>
    <row r="496" spans="1:32">
      <c r="A496" s="99">
        <f t="shared" si="32"/>
        <v>493</v>
      </c>
      <c r="B496" s="73">
        <f t="shared" si="35"/>
        <v>0</v>
      </c>
      <c r="C496" s="100" t="s">
        <v>1156</v>
      </c>
      <c r="D496"/>
      <c r="E496"/>
      <c r="F496" s="101"/>
      <c r="H496" s="101"/>
      <c r="I496" s="101"/>
      <c r="J496" s="101"/>
      <c r="K496" s="101"/>
      <c r="L496" s="73">
        <f t="shared" si="33"/>
        <v>0</v>
      </c>
      <c r="M496" s="102"/>
      <c r="N496" s="101"/>
      <c r="O496" s="101"/>
      <c r="P496" s="101"/>
      <c r="Q496" s="101"/>
      <c r="R496" s="101"/>
      <c r="S496" s="101"/>
      <c r="T496" s="101"/>
      <c r="U496" s="101"/>
      <c r="V496" s="109">
        <f t="shared" si="34"/>
        <v>0</v>
      </c>
      <c r="W496" s="111"/>
      <c r="X496"/>
      <c r="Y496"/>
      <c r="Z496"/>
      <c r="AB496"/>
      <c r="AC496"/>
      <c r="AD496"/>
      <c r="AE496"/>
      <c r="AF496"/>
    </row>
    <row r="497" spans="1:32">
      <c r="A497" s="99">
        <f t="shared" si="32"/>
        <v>494</v>
      </c>
      <c r="B497" s="73">
        <f t="shared" si="35"/>
        <v>0</v>
      </c>
      <c r="C497" s="100" t="s">
        <v>1519</v>
      </c>
      <c r="D497"/>
      <c r="E497"/>
      <c r="F497" s="101"/>
      <c r="H497" s="101"/>
      <c r="I497" s="101"/>
      <c r="J497" s="101"/>
      <c r="K497" s="101"/>
      <c r="L497" s="73">
        <f t="shared" si="33"/>
        <v>0</v>
      </c>
      <c r="M497" s="102"/>
      <c r="N497" s="101"/>
      <c r="O497" s="101"/>
      <c r="P497" s="101"/>
      <c r="Q497" s="101"/>
      <c r="R497" s="101"/>
      <c r="S497" s="101"/>
      <c r="T497" s="101"/>
      <c r="U497" s="101"/>
      <c r="V497" s="109">
        <f t="shared" si="34"/>
        <v>0</v>
      </c>
      <c r="W497" s="111"/>
      <c r="X497"/>
      <c r="Y497"/>
      <c r="Z497"/>
      <c r="AB497"/>
      <c r="AC497"/>
      <c r="AD497"/>
      <c r="AE497"/>
      <c r="AF497"/>
    </row>
    <row r="498" spans="1:32">
      <c r="A498" s="99">
        <f t="shared" si="32"/>
        <v>495</v>
      </c>
      <c r="B498" s="73">
        <f t="shared" si="35"/>
        <v>0</v>
      </c>
      <c r="C498" s="100" t="s">
        <v>1158</v>
      </c>
      <c r="D498"/>
      <c r="E498"/>
      <c r="F498" s="101"/>
      <c r="H498" s="101"/>
      <c r="I498" s="101"/>
      <c r="J498" s="101"/>
      <c r="K498" s="101"/>
      <c r="L498" s="73">
        <f t="shared" si="33"/>
        <v>0</v>
      </c>
      <c r="M498" s="102"/>
      <c r="N498" s="101"/>
      <c r="O498" s="101"/>
      <c r="P498" s="101"/>
      <c r="Q498" s="101"/>
      <c r="R498" s="101"/>
      <c r="S498" s="101"/>
      <c r="T498" s="101"/>
      <c r="U498" s="101"/>
      <c r="V498" s="109">
        <f t="shared" si="34"/>
        <v>0</v>
      </c>
      <c r="W498" s="111"/>
      <c r="X498"/>
      <c r="Y498"/>
      <c r="Z498"/>
      <c r="AB498"/>
      <c r="AC498"/>
      <c r="AD498"/>
      <c r="AE498"/>
      <c r="AF498"/>
    </row>
    <row r="499" spans="1:32">
      <c r="A499" s="99">
        <f t="shared" si="32"/>
        <v>496</v>
      </c>
      <c r="B499" s="73">
        <f t="shared" si="35"/>
        <v>0</v>
      </c>
      <c r="C499" s="100" t="s">
        <v>1520</v>
      </c>
      <c r="D499"/>
      <c r="E499"/>
      <c r="F499" s="101"/>
      <c r="H499" s="101"/>
      <c r="I499" s="101"/>
      <c r="J499" s="101"/>
      <c r="K499" s="101"/>
      <c r="L499" s="73">
        <f t="shared" si="33"/>
        <v>0</v>
      </c>
      <c r="M499" s="102"/>
      <c r="N499" s="101"/>
      <c r="O499" s="101"/>
      <c r="P499" s="101"/>
      <c r="Q499" s="101"/>
      <c r="R499" s="101"/>
      <c r="S499" s="101"/>
      <c r="T499" s="101"/>
      <c r="U499" s="101"/>
      <c r="V499" s="109">
        <f t="shared" si="34"/>
        <v>0</v>
      </c>
      <c r="W499" s="111"/>
      <c r="X499"/>
      <c r="Y499"/>
      <c r="Z499"/>
      <c r="AB499"/>
      <c r="AC499"/>
      <c r="AD499"/>
      <c r="AE499"/>
      <c r="AF499"/>
    </row>
    <row r="500" spans="1:32">
      <c r="A500" s="107"/>
      <c r="B500"/>
      <c r="C500"/>
      <c r="D500"/>
      <c r="E500"/>
      <c r="F500" s="101"/>
      <c r="H500" s="101"/>
      <c r="I500" s="101"/>
      <c r="J500" s="101"/>
      <c r="K500" s="101"/>
      <c r="L500"/>
      <c r="M500" s="102"/>
      <c r="N500" s="101"/>
      <c r="O500" s="101"/>
      <c r="P500" s="101"/>
      <c r="Q500" s="101"/>
      <c r="R500" s="101"/>
      <c r="S500" s="101"/>
      <c r="T500" s="101"/>
      <c r="U500" s="101"/>
      <c r="V500" s="109"/>
      <c r="W500" s="74"/>
      <c r="X500"/>
      <c r="Y500"/>
      <c r="Z500"/>
      <c r="AB500"/>
      <c r="AC500"/>
      <c r="AD500"/>
      <c r="AE500"/>
      <c r="AF500"/>
    </row>
    <row r="501" spans="1:32">
      <c r="A501" s="107"/>
      <c r="B501"/>
      <c r="C501" s="108" t="s">
        <v>1521</v>
      </c>
      <c r="D501"/>
      <c r="E501"/>
      <c r="F501" s="101"/>
      <c r="H501" s="101"/>
      <c r="I501" s="101"/>
      <c r="J501" s="101"/>
      <c r="K501" s="101"/>
      <c r="L501"/>
      <c r="M501" s="102"/>
      <c r="N501" s="101"/>
      <c r="O501" s="101"/>
      <c r="P501" s="101"/>
      <c r="Q501" s="101"/>
      <c r="R501" s="101"/>
      <c r="S501" s="101"/>
      <c r="T501" s="101"/>
      <c r="U501" s="101"/>
      <c r="V501" s="109"/>
      <c r="W501" s="74"/>
      <c r="X501" s="3" t="s">
        <v>1585</v>
      </c>
      <c r="Y501" s="3"/>
      <c r="Z501" s="3"/>
      <c r="AB501" s="3" t="s">
        <v>1522</v>
      </c>
      <c r="AC501" s="3"/>
      <c r="AD501" s="3"/>
      <c r="AE501"/>
      <c r="AF501"/>
    </row>
    <row r="502" spans="1:32">
      <c r="A502" s="99">
        <f t="shared" ref="A502:A533" si="36">ROW()-501</f>
        <v>1</v>
      </c>
      <c r="B502" s="73">
        <f>L502-D502</f>
        <v>281.60000000000002</v>
      </c>
      <c r="C502" s="74" t="s">
        <v>1163</v>
      </c>
      <c r="D502" s="105">
        <v>36</v>
      </c>
      <c r="E502" s="75">
        <v>57.6</v>
      </c>
      <c r="F502" s="101">
        <v>100</v>
      </c>
      <c r="H502" s="101">
        <v>70</v>
      </c>
      <c r="I502" s="101"/>
      <c r="J502" s="101">
        <v>54</v>
      </c>
      <c r="K502" s="101"/>
      <c r="L502" s="73">
        <f t="shared" ref="L502:L533" si="37">SUM(D502:K502)</f>
        <v>317.60000000000002</v>
      </c>
      <c r="M502" s="102"/>
      <c r="N502" s="115">
        <v>1</v>
      </c>
      <c r="O502" s="101">
        <v>4</v>
      </c>
      <c r="P502" s="101">
        <v>25</v>
      </c>
      <c r="Q502" s="101"/>
      <c r="R502" s="101">
        <v>12</v>
      </c>
      <c r="S502" s="101"/>
      <c r="T502" s="101">
        <v>5</v>
      </c>
      <c r="U502" s="101"/>
      <c r="V502" s="109">
        <f>(SUM(N502:U502))-N502</f>
        <v>46</v>
      </c>
      <c r="W502" s="111"/>
      <c r="X502" s="114"/>
      <c r="Y502" s="98" t="s">
        <v>1495</v>
      </c>
      <c r="Z502" s="98" t="s">
        <v>1496</v>
      </c>
      <c r="AB502" s="97"/>
      <c r="AC502" s="98" t="s">
        <v>1495</v>
      </c>
      <c r="AD502" s="98" t="s">
        <v>1496</v>
      </c>
      <c r="AE502" s="98" t="s">
        <v>1495</v>
      </c>
      <c r="AF502" s="98" t="s">
        <v>1496</v>
      </c>
    </row>
    <row r="503" spans="1:32">
      <c r="A503" s="99">
        <f t="shared" si="36"/>
        <v>2</v>
      </c>
      <c r="B503" s="73">
        <f t="shared" ref="B503:B534" si="38">L503</f>
        <v>211.2</v>
      </c>
      <c r="C503" s="100" t="s">
        <v>1164</v>
      </c>
      <c r="D503" s="75">
        <v>105.6</v>
      </c>
      <c r="E503" s="75">
        <v>105.6</v>
      </c>
      <c r="F503" s="101"/>
      <c r="H503" s="101"/>
      <c r="I503" s="101"/>
      <c r="J503" s="101"/>
      <c r="K503" s="101"/>
      <c r="L503" s="73">
        <f t="shared" si="37"/>
        <v>211.2</v>
      </c>
      <c r="M503" s="102"/>
      <c r="N503" s="101">
        <v>22</v>
      </c>
      <c r="O503" s="101">
        <v>22</v>
      </c>
      <c r="P503" s="101"/>
      <c r="Q503" s="101"/>
      <c r="R503" s="101"/>
      <c r="S503" s="101"/>
      <c r="T503" s="101"/>
      <c r="U503" s="101"/>
      <c r="V503" s="109">
        <f t="shared" ref="V503:V534" si="39">(SUM(N503:U503))</f>
        <v>44</v>
      </c>
      <c r="W503" s="111"/>
      <c r="X503" s="103">
        <v>1</v>
      </c>
      <c r="Y503" s="104">
        <v>25</v>
      </c>
      <c r="Z503" s="104">
        <v>25</v>
      </c>
      <c r="AB503" s="103">
        <v>1</v>
      </c>
      <c r="AC503" s="104">
        <v>100</v>
      </c>
      <c r="AD503" s="104">
        <v>100</v>
      </c>
      <c r="AE503" s="74">
        <f t="shared" ref="AE503:AE517" si="40">1.2*AC503</f>
        <v>120</v>
      </c>
      <c r="AF503" s="74">
        <f t="shared" ref="AF503:AF517" si="41">1.2*AD503</f>
        <v>120</v>
      </c>
    </row>
    <row r="504" spans="1:32">
      <c r="A504" s="99">
        <f t="shared" si="36"/>
        <v>3</v>
      </c>
      <c r="B504" s="73">
        <f t="shared" si="38"/>
        <v>193.6</v>
      </c>
      <c r="C504" s="74" t="s">
        <v>1162</v>
      </c>
      <c r="D504" s="75">
        <v>93.6</v>
      </c>
      <c r="E504"/>
      <c r="F504" s="101"/>
      <c r="H504" s="101"/>
      <c r="I504" s="101"/>
      <c r="J504" s="101">
        <v>100</v>
      </c>
      <c r="K504" s="101"/>
      <c r="L504" s="73">
        <f t="shared" si="37"/>
        <v>193.6</v>
      </c>
      <c r="M504" s="102"/>
      <c r="N504" s="101">
        <v>19</v>
      </c>
      <c r="O504" s="101"/>
      <c r="P504" s="101"/>
      <c r="Q504" s="101"/>
      <c r="R504" s="101"/>
      <c r="S504" s="101"/>
      <c r="T504" s="101">
        <v>25</v>
      </c>
      <c r="U504" s="101"/>
      <c r="V504" s="109">
        <f t="shared" si="39"/>
        <v>44</v>
      </c>
      <c r="W504" s="111"/>
      <c r="X504" s="103">
        <v>2</v>
      </c>
      <c r="Y504" s="104">
        <v>22</v>
      </c>
      <c r="Z504" s="104">
        <v>22</v>
      </c>
      <c r="AB504" s="103">
        <v>2</v>
      </c>
      <c r="AC504" s="104">
        <v>88</v>
      </c>
      <c r="AD504" s="104">
        <v>88</v>
      </c>
      <c r="AE504" s="74">
        <f t="shared" si="40"/>
        <v>105.6</v>
      </c>
      <c r="AF504" s="74">
        <f t="shared" si="41"/>
        <v>105.6</v>
      </c>
    </row>
    <row r="505" spans="1:32">
      <c r="A505" s="99">
        <f t="shared" si="36"/>
        <v>4</v>
      </c>
      <c r="B505" s="73">
        <f t="shared" si="38"/>
        <v>193.6</v>
      </c>
      <c r="C505" s="74" t="s">
        <v>1165</v>
      </c>
      <c r="F505" s="101"/>
      <c r="G505" s="75">
        <v>105.6</v>
      </c>
      <c r="H505" s="101"/>
      <c r="I505" s="101"/>
      <c r="J505" s="101">
        <v>88</v>
      </c>
      <c r="K505" s="101"/>
      <c r="L505" s="73">
        <f t="shared" si="37"/>
        <v>193.6</v>
      </c>
      <c r="M505" s="102"/>
      <c r="N505" s="101"/>
      <c r="O505" s="101"/>
      <c r="P505" s="101"/>
      <c r="Q505" s="101">
        <v>22</v>
      </c>
      <c r="R505" s="101"/>
      <c r="S505" s="101"/>
      <c r="T505" s="101">
        <v>22</v>
      </c>
      <c r="U505" s="101"/>
      <c r="V505" s="109">
        <f t="shared" si="39"/>
        <v>44</v>
      </c>
      <c r="W505" s="111"/>
      <c r="X505" s="103">
        <v>3</v>
      </c>
      <c r="Y505" s="104">
        <v>19</v>
      </c>
      <c r="Z505" s="104">
        <v>19</v>
      </c>
      <c r="AB505" s="103">
        <v>3</v>
      </c>
      <c r="AC505" s="104">
        <v>78</v>
      </c>
      <c r="AD505" s="104">
        <v>78</v>
      </c>
      <c r="AE505" s="74">
        <f t="shared" si="40"/>
        <v>93.6</v>
      </c>
      <c r="AF505" s="74">
        <f t="shared" si="41"/>
        <v>93.6</v>
      </c>
    </row>
    <row r="506" spans="1:32">
      <c r="A506" s="99">
        <f t="shared" si="36"/>
        <v>5</v>
      </c>
      <c r="B506" s="73">
        <f t="shared" si="38"/>
        <v>154.80000000000001</v>
      </c>
      <c r="C506" s="74" t="s">
        <v>1174</v>
      </c>
      <c r="D506" s="75">
        <v>28.8</v>
      </c>
      <c r="E506"/>
      <c r="F506" s="101">
        <v>78</v>
      </c>
      <c r="H506" s="101"/>
      <c r="I506" s="101"/>
      <c r="J506" s="101">
        <v>48</v>
      </c>
      <c r="K506" s="101"/>
      <c r="L506" s="73">
        <f t="shared" si="37"/>
        <v>154.80000000000001</v>
      </c>
      <c r="M506" s="102"/>
      <c r="N506" s="101"/>
      <c r="O506" s="101"/>
      <c r="P506" s="101">
        <v>19</v>
      </c>
      <c r="Q506" s="101"/>
      <c r="R506" s="101"/>
      <c r="S506" s="101"/>
      <c r="T506" s="101">
        <v>4</v>
      </c>
      <c r="U506" s="101"/>
      <c r="V506" s="109">
        <f t="shared" si="39"/>
        <v>23</v>
      </c>
      <c r="W506" s="111"/>
      <c r="X506" s="103">
        <v>4</v>
      </c>
      <c r="Y506" s="104">
        <v>15</v>
      </c>
      <c r="Z506" s="104">
        <v>12</v>
      </c>
      <c r="AB506" s="103">
        <v>4</v>
      </c>
      <c r="AC506" s="104">
        <v>72</v>
      </c>
      <c r="AD506" s="104">
        <v>70</v>
      </c>
      <c r="AE506" s="74">
        <f t="shared" si="40"/>
        <v>86.399999999999991</v>
      </c>
      <c r="AF506" s="74">
        <f t="shared" si="41"/>
        <v>84</v>
      </c>
    </row>
    <row r="507" spans="1:32">
      <c r="A507" s="99">
        <f t="shared" si="36"/>
        <v>6</v>
      </c>
      <c r="B507" s="73">
        <f t="shared" si="38"/>
        <v>152.80000000000001</v>
      </c>
      <c r="C507" s="74" t="s">
        <v>1187</v>
      </c>
      <c r="D507" s="75">
        <v>64.8</v>
      </c>
      <c r="E507"/>
      <c r="F507" s="101">
        <v>88</v>
      </c>
      <c r="H507" s="101"/>
      <c r="I507" s="101"/>
      <c r="J507" s="101"/>
      <c r="K507" s="101"/>
      <c r="L507" s="73">
        <f t="shared" si="37"/>
        <v>152.80000000000001</v>
      </c>
      <c r="M507" s="102"/>
      <c r="N507" s="101">
        <v>5</v>
      </c>
      <c r="O507" s="101"/>
      <c r="P507" s="101">
        <v>22</v>
      </c>
      <c r="Q507" s="101"/>
      <c r="R507" s="101"/>
      <c r="S507" s="101"/>
      <c r="T507" s="101"/>
      <c r="U507" s="101"/>
      <c r="V507" s="109">
        <f t="shared" si="39"/>
        <v>27</v>
      </c>
      <c r="W507" s="111"/>
      <c r="X507" s="103">
        <v>5</v>
      </c>
      <c r="Y507" s="104">
        <v>10</v>
      </c>
      <c r="Z507" s="104">
        <v>7</v>
      </c>
      <c r="AB507" s="103">
        <v>5</v>
      </c>
      <c r="AC507" s="104">
        <v>68</v>
      </c>
      <c r="AD507" s="104">
        <v>62</v>
      </c>
      <c r="AE507" s="74">
        <f t="shared" si="40"/>
        <v>81.599999999999994</v>
      </c>
      <c r="AF507" s="74">
        <f t="shared" si="41"/>
        <v>74.399999999999991</v>
      </c>
    </row>
    <row r="508" spans="1:32">
      <c r="A508" s="99">
        <f t="shared" si="36"/>
        <v>7</v>
      </c>
      <c r="B508" s="73">
        <f t="shared" si="38"/>
        <v>143.6</v>
      </c>
      <c r="C508" s="74" t="s">
        <v>1166</v>
      </c>
      <c r="D508" s="75">
        <v>3.6</v>
      </c>
      <c r="F508" s="101"/>
      <c r="H508" s="101"/>
      <c r="I508" s="101">
        <v>70</v>
      </c>
      <c r="J508" s="101">
        <v>70</v>
      </c>
      <c r="K508" s="101"/>
      <c r="L508" s="73">
        <f t="shared" si="37"/>
        <v>143.6</v>
      </c>
      <c r="M508" s="102"/>
      <c r="N508" s="101"/>
      <c r="O508" s="101"/>
      <c r="P508" s="101"/>
      <c r="Q508" s="101"/>
      <c r="R508" s="101"/>
      <c r="S508" s="101">
        <v>12</v>
      </c>
      <c r="T508" s="101">
        <v>12</v>
      </c>
      <c r="U508" s="101"/>
      <c r="V508" s="109">
        <f t="shared" si="39"/>
        <v>24</v>
      </c>
      <c r="W508" s="111"/>
      <c r="X508" s="103">
        <v>6</v>
      </c>
      <c r="Y508" s="104">
        <v>9</v>
      </c>
      <c r="Z508" s="104">
        <v>5</v>
      </c>
      <c r="AB508" s="103">
        <v>6</v>
      </c>
      <c r="AC508" s="104">
        <v>65</v>
      </c>
      <c r="AD508" s="104">
        <v>54</v>
      </c>
      <c r="AE508" s="74">
        <f t="shared" si="40"/>
        <v>78</v>
      </c>
      <c r="AF508" s="74">
        <f t="shared" si="41"/>
        <v>64.8</v>
      </c>
    </row>
    <row r="509" spans="1:32">
      <c r="A509" s="99">
        <f t="shared" si="36"/>
        <v>8</v>
      </c>
      <c r="B509" s="73">
        <f t="shared" si="38"/>
        <v>140</v>
      </c>
      <c r="C509" s="74" t="s">
        <v>1211</v>
      </c>
      <c r="F509" s="101"/>
      <c r="H509" s="101"/>
      <c r="I509" s="101"/>
      <c r="J509" s="101">
        <v>62</v>
      </c>
      <c r="K509" s="101">
        <v>78</v>
      </c>
      <c r="L509" s="73">
        <f t="shared" si="37"/>
        <v>140</v>
      </c>
      <c r="M509" s="102"/>
      <c r="N509" s="101"/>
      <c r="O509" s="101"/>
      <c r="P509" s="101"/>
      <c r="Q509" s="101"/>
      <c r="R509" s="101"/>
      <c r="S509" s="101"/>
      <c r="T509" s="101">
        <v>7</v>
      </c>
      <c r="U509" s="101">
        <v>19</v>
      </c>
      <c r="V509" s="109">
        <f t="shared" si="39"/>
        <v>26</v>
      </c>
      <c r="W509" s="111"/>
      <c r="X509" s="103">
        <v>7</v>
      </c>
      <c r="Y509" s="104">
        <v>8</v>
      </c>
      <c r="Z509" s="104">
        <v>4</v>
      </c>
      <c r="AB509" s="103">
        <v>7</v>
      </c>
      <c r="AC509" s="104">
        <v>62</v>
      </c>
      <c r="AD509" s="104">
        <v>48</v>
      </c>
      <c r="AE509" s="74">
        <f t="shared" si="40"/>
        <v>74.399999999999991</v>
      </c>
      <c r="AF509" s="74">
        <f t="shared" si="41"/>
        <v>57.599999999999994</v>
      </c>
    </row>
    <row r="510" spans="1:32">
      <c r="A510" s="99">
        <f t="shared" si="36"/>
        <v>9</v>
      </c>
      <c r="B510" s="73">
        <f t="shared" si="38"/>
        <v>139.19999999999999</v>
      </c>
      <c r="C510" s="74" t="s">
        <v>1167</v>
      </c>
      <c r="D510" s="75">
        <v>74.400000000000006</v>
      </c>
      <c r="E510" s="75">
        <v>64.8</v>
      </c>
      <c r="F510" s="101"/>
      <c r="H510" s="101"/>
      <c r="I510" s="101"/>
      <c r="J510" s="101"/>
      <c r="K510" s="101"/>
      <c r="L510" s="73">
        <f t="shared" si="37"/>
        <v>139.19999999999999</v>
      </c>
      <c r="M510" s="102"/>
      <c r="N510" s="101">
        <v>7</v>
      </c>
      <c r="O510" s="101">
        <v>5</v>
      </c>
      <c r="P510" s="101"/>
      <c r="Q510" s="101"/>
      <c r="R510" s="101"/>
      <c r="S510" s="101"/>
      <c r="T510" s="101"/>
      <c r="U510" s="101"/>
      <c r="V510" s="109">
        <f t="shared" si="39"/>
        <v>12</v>
      </c>
      <c r="W510" s="111"/>
      <c r="X510" s="103">
        <v>8</v>
      </c>
      <c r="Y510" s="104">
        <v>7</v>
      </c>
      <c r="Z510" s="104">
        <v>3</v>
      </c>
      <c r="AB510" s="103">
        <v>8</v>
      </c>
      <c r="AC510" s="104">
        <v>59</v>
      </c>
      <c r="AD510" s="104">
        <v>42</v>
      </c>
      <c r="AE510" s="74">
        <f t="shared" si="40"/>
        <v>70.8</v>
      </c>
      <c r="AF510" s="74">
        <f t="shared" si="41"/>
        <v>50.4</v>
      </c>
    </row>
    <row r="511" spans="1:32">
      <c r="A511" s="99">
        <f t="shared" si="36"/>
        <v>10</v>
      </c>
      <c r="B511" s="73">
        <f t="shared" si="38"/>
        <v>134.4</v>
      </c>
      <c r="C511" s="74" t="s">
        <v>1188</v>
      </c>
      <c r="D511" s="75">
        <v>50.4</v>
      </c>
      <c r="E511"/>
      <c r="F511" s="101"/>
      <c r="G511" s="75">
        <v>84</v>
      </c>
      <c r="H511" s="101"/>
      <c r="I511" s="101"/>
      <c r="J511" s="101"/>
      <c r="K511" s="101"/>
      <c r="L511" s="73">
        <f t="shared" si="37"/>
        <v>134.4</v>
      </c>
      <c r="M511" s="102"/>
      <c r="N511" s="101">
        <v>3</v>
      </c>
      <c r="O511" s="101"/>
      <c r="P511" s="101"/>
      <c r="Q511" s="101">
        <v>12</v>
      </c>
      <c r="R511" s="101"/>
      <c r="S511" s="101"/>
      <c r="T511" s="101"/>
      <c r="U511" s="101"/>
      <c r="V511" s="109">
        <f t="shared" si="39"/>
        <v>15</v>
      </c>
      <c r="W511" s="111"/>
      <c r="X511" s="103">
        <v>9</v>
      </c>
      <c r="Y511" s="104">
        <v>6</v>
      </c>
      <c r="Z511" s="104">
        <v>2</v>
      </c>
      <c r="AB511" s="103">
        <v>9</v>
      </c>
      <c r="AC511" s="104">
        <v>56</v>
      </c>
      <c r="AD511" s="104">
        <v>36</v>
      </c>
      <c r="AE511" s="74">
        <f t="shared" si="40"/>
        <v>67.2</v>
      </c>
      <c r="AF511" s="74">
        <f t="shared" si="41"/>
        <v>43.199999999999996</v>
      </c>
    </row>
    <row r="512" spans="1:32">
      <c r="A512" s="99">
        <f t="shared" si="36"/>
        <v>11</v>
      </c>
      <c r="B512" s="73">
        <f t="shared" si="38"/>
        <v>129.6</v>
      </c>
      <c r="C512" s="74" t="s">
        <v>1169</v>
      </c>
      <c r="F512" s="101"/>
      <c r="G512" s="75">
        <v>93.6</v>
      </c>
      <c r="H512" s="101"/>
      <c r="I512" s="101"/>
      <c r="J512" s="101"/>
      <c r="K512" s="101">
        <v>36</v>
      </c>
      <c r="L512" s="73">
        <f t="shared" si="37"/>
        <v>129.6</v>
      </c>
      <c r="M512" s="102"/>
      <c r="N512" s="101"/>
      <c r="O512" s="101"/>
      <c r="P512" s="101"/>
      <c r="Q512" s="101">
        <v>19</v>
      </c>
      <c r="R512" s="101"/>
      <c r="S512" s="101"/>
      <c r="T512" s="101"/>
      <c r="U512" s="101">
        <v>2</v>
      </c>
      <c r="V512" s="109">
        <f t="shared" si="39"/>
        <v>21</v>
      </c>
      <c r="W512" s="111"/>
      <c r="X512" s="103">
        <v>10</v>
      </c>
      <c r="Y512" s="104">
        <v>5</v>
      </c>
      <c r="Z512" s="104">
        <v>1</v>
      </c>
      <c r="AB512" s="103">
        <v>10</v>
      </c>
      <c r="AC512" s="104">
        <v>53</v>
      </c>
      <c r="AD512" s="104">
        <v>30</v>
      </c>
      <c r="AE512" s="74">
        <f t="shared" si="40"/>
        <v>63.599999999999994</v>
      </c>
      <c r="AF512" s="74">
        <f t="shared" si="41"/>
        <v>36</v>
      </c>
    </row>
    <row r="513" spans="1:32">
      <c r="A513" s="99">
        <f t="shared" si="36"/>
        <v>12</v>
      </c>
      <c r="B513" s="73">
        <f t="shared" si="38"/>
        <v>120.4</v>
      </c>
      <c r="C513" s="74" t="s">
        <v>1175</v>
      </c>
      <c r="F513" s="101"/>
      <c r="G513" s="75">
        <v>50.4</v>
      </c>
      <c r="H513" s="101"/>
      <c r="I513" s="101"/>
      <c r="J513" s="101"/>
      <c r="K513" s="101">
        <v>70</v>
      </c>
      <c r="L513" s="73">
        <f t="shared" si="37"/>
        <v>120.4</v>
      </c>
      <c r="M513" s="102"/>
      <c r="N513" s="101"/>
      <c r="O513" s="101"/>
      <c r="P513" s="101"/>
      <c r="Q513" s="101">
        <v>3</v>
      </c>
      <c r="R513" s="101"/>
      <c r="S513" s="101"/>
      <c r="T513" s="101"/>
      <c r="U513" s="101">
        <v>12</v>
      </c>
      <c r="V513" s="109">
        <f t="shared" si="39"/>
        <v>15</v>
      </c>
      <c r="W513" s="111"/>
      <c r="X513" s="103">
        <v>11</v>
      </c>
      <c r="Y513" s="104">
        <v>3</v>
      </c>
      <c r="Z513" s="104"/>
      <c r="AB513" s="103">
        <v>11</v>
      </c>
      <c r="AC513" s="104">
        <v>50</v>
      </c>
      <c r="AD513" s="104">
        <v>24</v>
      </c>
      <c r="AE513" s="74">
        <f t="shared" si="40"/>
        <v>60</v>
      </c>
      <c r="AF513" s="74">
        <f t="shared" si="41"/>
        <v>28.799999999999997</v>
      </c>
    </row>
    <row r="514" spans="1:32">
      <c r="A514" s="99">
        <f t="shared" si="36"/>
        <v>13</v>
      </c>
      <c r="B514" s="73">
        <f t="shared" si="38"/>
        <v>120</v>
      </c>
      <c r="C514" s="74" t="s">
        <v>1161</v>
      </c>
      <c r="D514"/>
      <c r="E514" s="75">
        <v>120</v>
      </c>
      <c r="F514" s="101"/>
      <c r="H514" s="101"/>
      <c r="I514" s="101"/>
      <c r="J514" s="101"/>
      <c r="K514" s="101"/>
      <c r="L514" s="73">
        <f t="shared" si="37"/>
        <v>120</v>
      </c>
      <c r="M514" s="102"/>
      <c r="N514" s="101"/>
      <c r="O514" s="101">
        <v>25</v>
      </c>
      <c r="P514" s="101"/>
      <c r="Q514" s="101"/>
      <c r="R514" s="101"/>
      <c r="S514" s="101"/>
      <c r="T514" s="101"/>
      <c r="U514" s="101"/>
      <c r="V514" s="109">
        <f t="shared" si="39"/>
        <v>25</v>
      </c>
      <c r="W514" s="111"/>
      <c r="X514" s="103">
        <v>12</v>
      </c>
      <c r="Y514" s="104">
        <v>3</v>
      </c>
      <c r="Z514" s="104"/>
      <c r="AB514" s="103">
        <v>12</v>
      </c>
      <c r="AC514" s="104">
        <v>47</v>
      </c>
      <c r="AD514" s="104">
        <v>18</v>
      </c>
      <c r="AE514" s="74">
        <f t="shared" si="40"/>
        <v>56.4</v>
      </c>
      <c r="AF514" s="74">
        <f t="shared" si="41"/>
        <v>21.599999999999998</v>
      </c>
    </row>
    <row r="515" spans="1:32">
      <c r="A515" s="99">
        <f t="shared" si="36"/>
        <v>14</v>
      </c>
      <c r="B515" s="73">
        <f t="shared" si="38"/>
        <v>120</v>
      </c>
      <c r="C515" s="74" t="s">
        <v>1203</v>
      </c>
      <c r="D515" s="75">
        <v>120</v>
      </c>
      <c r="E515"/>
      <c r="F515" s="101"/>
      <c r="H515" s="101"/>
      <c r="I515" s="101"/>
      <c r="J515" s="101"/>
      <c r="K515" s="101"/>
      <c r="L515" s="73">
        <f t="shared" si="37"/>
        <v>120</v>
      </c>
      <c r="M515" s="102"/>
      <c r="N515" s="101">
        <v>25</v>
      </c>
      <c r="O515" s="101"/>
      <c r="P515" s="101"/>
      <c r="Q515" s="101"/>
      <c r="R515" s="101"/>
      <c r="S515" s="101"/>
      <c r="T515" s="101"/>
      <c r="U515" s="101"/>
      <c r="V515" s="109">
        <f t="shared" si="39"/>
        <v>25</v>
      </c>
      <c r="W515" s="111"/>
      <c r="X515" s="103">
        <v>13</v>
      </c>
      <c r="Y515" s="104">
        <v>3</v>
      </c>
      <c r="Z515" s="104"/>
      <c r="AB515" s="103">
        <v>13</v>
      </c>
      <c r="AC515" s="104">
        <v>44</v>
      </c>
      <c r="AD515" s="104">
        <v>12</v>
      </c>
      <c r="AE515" s="74">
        <f t="shared" si="40"/>
        <v>52.8</v>
      </c>
      <c r="AF515" s="74">
        <f t="shared" si="41"/>
        <v>14.399999999999999</v>
      </c>
    </row>
    <row r="516" spans="1:32">
      <c r="A516" s="99">
        <f t="shared" si="36"/>
        <v>15</v>
      </c>
      <c r="B516" s="73">
        <f t="shared" si="38"/>
        <v>120</v>
      </c>
      <c r="C516" s="74" t="s">
        <v>1205</v>
      </c>
      <c r="F516" s="101"/>
      <c r="G516" s="75">
        <v>120</v>
      </c>
      <c r="H516" s="101"/>
      <c r="I516" s="101"/>
      <c r="J516" s="101"/>
      <c r="K516" s="101"/>
      <c r="L516" s="73">
        <f t="shared" si="37"/>
        <v>120</v>
      </c>
      <c r="M516" s="102"/>
      <c r="N516" s="101"/>
      <c r="O516" s="101"/>
      <c r="P516" s="101"/>
      <c r="Q516" s="101">
        <v>25</v>
      </c>
      <c r="R516" s="101"/>
      <c r="S516" s="101"/>
      <c r="T516" s="101"/>
      <c r="U516" s="101"/>
      <c r="V516" s="109">
        <f t="shared" si="39"/>
        <v>25</v>
      </c>
      <c r="W516" s="111"/>
      <c r="X516" s="103">
        <v>14</v>
      </c>
      <c r="Y516" s="104">
        <v>2</v>
      </c>
      <c r="Z516" s="104"/>
      <c r="AB516" s="103">
        <v>14</v>
      </c>
      <c r="AC516" s="104">
        <v>41</v>
      </c>
      <c r="AD516" s="104">
        <v>6</v>
      </c>
      <c r="AE516" s="74">
        <f t="shared" si="40"/>
        <v>49.199999999999996</v>
      </c>
      <c r="AF516" s="74">
        <f t="shared" si="41"/>
        <v>7.1999999999999993</v>
      </c>
    </row>
    <row r="517" spans="1:32">
      <c r="A517" s="99">
        <f t="shared" si="36"/>
        <v>16</v>
      </c>
      <c r="B517" s="73">
        <f t="shared" si="38"/>
        <v>116</v>
      </c>
      <c r="C517" s="74" t="s">
        <v>1193</v>
      </c>
      <c r="F517" s="101"/>
      <c r="H517" s="101"/>
      <c r="I517" s="101">
        <v>62</v>
      </c>
      <c r="J517" s="101"/>
      <c r="K517" s="101">
        <v>54</v>
      </c>
      <c r="L517" s="73">
        <f t="shared" si="37"/>
        <v>116</v>
      </c>
      <c r="M517" s="102"/>
      <c r="N517" s="101"/>
      <c r="O517" s="101"/>
      <c r="P517" s="101"/>
      <c r="Q517" s="101"/>
      <c r="R517" s="101"/>
      <c r="S517" s="101">
        <v>7</v>
      </c>
      <c r="T517" s="101"/>
      <c r="U517" s="101">
        <v>5</v>
      </c>
      <c r="V517" s="109">
        <f t="shared" si="39"/>
        <v>12</v>
      </c>
      <c r="W517" s="111"/>
      <c r="X517" s="103">
        <v>15</v>
      </c>
      <c r="Y517" s="104">
        <v>2</v>
      </c>
      <c r="Z517" s="104"/>
      <c r="AB517" s="103">
        <v>15</v>
      </c>
      <c r="AC517" s="104">
        <v>38</v>
      </c>
      <c r="AD517" s="104">
        <v>3</v>
      </c>
      <c r="AE517" s="74">
        <f t="shared" si="40"/>
        <v>45.6</v>
      </c>
      <c r="AF517" s="74">
        <f t="shared" si="41"/>
        <v>3.5999999999999996</v>
      </c>
    </row>
    <row r="518" spans="1:32">
      <c r="A518" s="99">
        <f t="shared" si="36"/>
        <v>17</v>
      </c>
      <c r="B518" s="73">
        <f t="shared" si="38"/>
        <v>106.8</v>
      </c>
      <c r="C518" s="74" t="s">
        <v>1191</v>
      </c>
      <c r="D518"/>
      <c r="E518" s="75">
        <v>28.8</v>
      </c>
      <c r="F518" s="101"/>
      <c r="H518" s="101">
        <v>78</v>
      </c>
      <c r="I518" s="101"/>
      <c r="J518" s="101"/>
      <c r="K518" s="101"/>
      <c r="L518" s="73">
        <f t="shared" si="37"/>
        <v>106.8</v>
      </c>
      <c r="M518" s="102"/>
      <c r="N518" s="101"/>
      <c r="O518" s="101"/>
      <c r="P518" s="101"/>
      <c r="Q518" s="101"/>
      <c r="R518" s="101">
        <v>19</v>
      </c>
      <c r="S518" s="101"/>
      <c r="T518" s="101"/>
      <c r="U518" s="101"/>
      <c r="V518" s="109">
        <f t="shared" si="39"/>
        <v>19</v>
      </c>
      <c r="W518" s="111"/>
      <c r="X518" s="103">
        <v>16</v>
      </c>
      <c r="Y518" s="104">
        <v>2</v>
      </c>
      <c r="Z518" s="104"/>
      <c r="AB518" s="103">
        <v>16</v>
      </c>
      <c r="AC518" s="104">
        <v>35</v>
      </c>
      <c r="AD518" s="104"/>
      <c r="AE518" s="74">
        <f t="shared" ref="AE518:AE532" si="42">1.2*AC518</f>
        <v>42</v>
      </c>
    </row>
    <row r="519" spans="1:32">
      <c r="A519" s="99">
        <f t="shared" si="36"/>
        <v>18</v>
      </c>
      <c r="B519" s="73">
        <f t="shared" si="38"/>
        <v>100</v>
      </c>
      <c r="C519" s="74" t="s">
        <v>1204</v>
      </c>
      <c r="F519" s="101"/>
      <c r="H519" s="101">
        <v>100</v>
      </c>
      <c r="I519" s="101"/>
      <c r="J519" s="101"/>
      <c r="K519" s="101"/>
      <c r="L519" s="73">
        <f t="shared" si="37"/>
        <v>100</v>
      </c>
      <c r="M519" s="102"/>
      <c r="N519" s="101"/>
      <c r="O519" s="101"/>
      <c r="P519" s="101"/>
      <c r="Q519" s="101"/>
      <c r="R519" s="101">
        <v>25</v>
      </c>
      <c r="S519" s="101"/>
      <c r="T519" s="101"/>
      <c r="U519" s="101"/>
      <c r="V519" s="109">
        <f t="shared" si="39"/>
        <v>25</v>
      </c>
      <c r="W519" s="111"/>
      <c r="X519" s="103">
        <v>17</v>
      </c>
      <c r="Y519" s="104">
        <v>1</v>
      </c>
      <c r="Z519" s="104"/>
      <c r="AB519" s="103">
        <v>17</v>
      </c>
      <c r="AC519" s="104">
        <v>32</v>
      </c>
      <c r="AD519" s="104"/>
      <c r="AE519" s="74">
        <f t="shared" si="42"/>
        <v>38.4</v>
      </c>
    </row>
    <row r="520" spans="1:32">
      <c r="A520" s="99">
        <f t="shared" si="36"/>
        <v>19</v>
      </c>
      <c r="B520" s="73">
        <f t="shared" si="38"/>
        <v>100</v>
      </c>
      <c r="C520" s="74" t="s">
        <v>1170</v>
      </c>
      <c r="F520" s="101"/>
      <c r="H520" s="101"/>
      <c r="I520" s="101">
        <v>100</v>
      </c>
      <c r="J520" s="101"/>
      <c r="K520" s="101"/>
      <c r="L520" s="73">
        <f t="shared" si="37"/>
        <v>100</v>
      </c>
      <c r="M520" s="102"/>
      <c r="N520" s="101"/>
      <c r="O520" s="101"/>
      <c r="P520" s="101"/>
      <c r="Q520" s="101"/>
      <c r="R520" s="101"/>
      <c r="S520" s="101">
        <v>25</v>
      </c>
      <c r="T520" s="101"/>
      <c r="U520" s="101"/>
      <c r="V520" s="109">
        <f t="shared" si="39"/>
        <v>25</v>
      </c>
      <c r="W520" s="111"/>
      <c r="X520" s="103">
        <v>18</v>
      </c>
      <c r="Y520" s="104">
        <v>1</v>
      </c>
      <c r="Z520" s="104"/>
      <c r="AB520" s="103">
        <v>18</v>
      </c>
      <c r="AC520" s="104">
        <v>29</v>
      </c>
      <c r="AD520" s="104"/>
      <c r="AE520" s="74">
        <f t="shared" si="42"/>
        <v>34.799999999999997</v>
      </c>
    </row>
    <row r="521" spans="1:32">
      <c r="A521" s="99">
        <f t="shared" si="36"/>
        <v>20</v>
      </c>
      <c r="B521" s="73">
        <f t="shared" si="38"/>
        <v>100</v>
      </c>
      <c r="C521" s="74" t="s">
        <v>1206</v>
      </c>
      <c r="F521" s="101"/>
      <c r="H521" s="101"/>
      <c r="I521" s="101"/>
      <c r="J521" s="101"/>
      <c r="K521" s="101">
        <v>100</v>
      </c>
      <c r="L521" s="73">
        <f t="shared" si="37"/>
        <v>100</v>
      </c>
      <c r="M521" s="102"/>
      <c r="N521" s="101"/>
      <c r="O521" s="101"/>
      <c r="P521" s="101"/>
      <c r="Q521" s="101"/>
      <c r="R521" s="101"/>
      <c r="S521" s="101"/>
      <c r="T521" s="101"/>
      <c r="U521" s="101">
        <v>25</v>
      </c>
      <c r="V521" s="109">
        <f t="shared" si="39"/>
        <v>25</v>
      </c>
      <c r="W521" s="111"/>
      <c r="X521" s="103">
        <v>19</v>
      </c>
      <c r="Y521" s="104">
        <v>1</v>
      </c>
      <c r="Z521" s="104"/>
      <c r="AB521" s="103">
        <v>19</v>
      </c>
      <c r="AC521" s="104">
        <v>26</v>
      </c>
      <c r="AD521" s="104"/>
      <c r="AE521" s="74">
        <f t="shared" si="42"/>
        <v>31.2</v>
      </c>
    </row>
    <row r="522" spans="1:32">
      <c r="A522" s="99">
        <f t="shared" si="36"/>
        <v>21</v>
      </c>
      <c r="B522" s="73">
        <f t="shared" si="38"/>
        <v>98.4</v>
      </c>
      <c r="C522" s="74" t="s">
        <v>1173</v>
      </c>
      <c r="D522" s="75">
        <v>14.4</v>
      </c>
      <c r="E522" s="75">
        <v>84</v>
      </c>
      <c r="F522" s="101"/>
      <c r="H522" s="101"/>
      <c r="I522" s="101"/>
      <c r="J522" s="101"/>
      <c r="K522" s="101"/>
      <c r="L522" s="73">
        <f t="shared" si="37"/>
        <v>98.4</v>
      </c>
      <c r="M522" s="102"/>
      <c r="N522" s="101"/>
      <c r="O522" s="101">
        <v>12</v>
      </c>
      <c r="P522" s="101"/>
      <c r="Q522" s="101"/>
      <c r="R522" s="101"/>
      <c r="S522" s="101"/>
      <c r="T522" s="101"/>
      <c r="U522" s="101"/>
      <c r="V522" s="109">
        <f t="shared" si="39"/>
        <v>12</v>
      </c>
      <c r="W522" s="111"/>
      <c r="X522" s="103">
        <v>20</v>
      </c>
      <c r="Y522" s="104">
        <v>1</v>
      </c>
      <c r="Z522" s="104"/>
      <c r="AB522" s="103">
        <v>20</v>
      </c>
      <c r="AC522" s="104">
        <v>23</v>
      </c>
      <c r="AD522" s="104"/>
      <c r="AE522" s="74">
        <f t="shared" si="42"/>
        <v>27.599999999999998</v>
      </c>
    </row>
    <row r="523" spans="1:32">
      <c r="A523" s="99">
        <f t="shared" si="36"/>
        <v>22</v>
      </c>
      <c r="B523" s="73">
        <f t="shared" si="38"/>
        <v>93.6</v>
      </c>
      <c r="C523" s="74" t="s">
        <v>1208</v>
      </c>
      <c r="D523"/>
      <c r="E523" s="75">
        <v>93.6</v>
      </c>
      <c r="F523" s="101"/>
      <c r="H523" s="101"/>
      <c r="I523" s="101"/>
      <c r="J523" s="101"/>
      <c r="K523" s="101"/>
      <c r="L523" s="73">
        <f t="shared" si="37"/>
        <v>93.6</v>
      </c>
      <c r="M523" s="102"/>
      <c r="N523" s="101"/>
      <c r="O523" s="101">
        <v>19</v>
      </c>
      <c r="P523" s="101"/>
      <c r="Q523" s="101"/>
      <c r="R523" s="101"/>
      <c r="S523" s="101"/>
      <c r="T523" s="101"/>
      <c r="U523" s="101"/>
      <c r="V523" s="109">
        <f t="shared" si="39"/>
        <v>19</v>
      </c>
      <c r="W523" s="111"/>
      <c r="AB523" s="103">
        <v>21</v>
      </c>
      <c r="AC523" s="104">
        <v>20</v>
      </c>
      <c r="AD523" s="104"/>
      <c r="AE523" s="74">
        <f t="shared" si="42"/>
        <v>24</v>
      </c>
    </row>
    <row r="524" spans="1:32">
      <c r="A524" s="99">
        <f t="shared" si="36"/>
        <v>23</v>
      </c>
      <c r="B524" s="73">
        <f t="shared" si="38"/>
        <v>93.6</v>
      </c>
      <c r="C524" s="74" t="s">
        <v>1192</v>
      </c>
      <c r="D524"/>
      <c r="E524" s="75">
        <v>50.4</v>
      </c>
      <c r="F524" s="101"/>
      <c r="G524" s="75">
        <v>43.2</v>
      </c>
      <c r="H524" s="101"/>
      <c r="I524" s="101"/>
      <c r="J524" s="101"/>
      <c r="K524" s="101"/>
      <c r="L524" s="73">
        <f t="shared" si="37"/>
        <v>93.6</v>
      </c>
      <c r="M524" s="102"/>
      <c r="N524" s="101"/>
      <c r="O524" s="101">
        <v>3</v>
      </c>
      <c r="P524" s="101"/>
      <c r="Q524" s="101">
        <v>2</v>
      </c>
      <c r="R524" s="101"/>
      <c r="S524" s="101"/>
      <c r="T524" s="101"/>
      <c r="U524" s="101"/>
      <c r="V524" s="109">
        <f t="shared" si="39"/>
        <v>5</v>
      </c>
      <c r="W524" s="111"/>
      <c r="AB524" s="103">
        <v>22</v>
      </c>
      <c r="AC524" s="104">
        <v>18</v>
      </c>
      <c r="AD524" s="104"/>
      <c r="AE524" s="74">
        <f t="shared" si="42"/>
        <v>21.599999999999998</v>
      </c>
    </row>
    <row r="525" spans="1:32">
      <c r="A525" s="99">
        <f t="shared" si="36"/>
        <v>24</v>
      </c>
      <c r="B525" s="73">
        <f t="shared" si="38"/>
        <v>91.6</v>
      </c>
      <c r="C525" s="74" t="s">
        <v>1177</v>
      </c>
      <c r="D525"/>
      <c r="E525" s="75">
        <v>21.6</v>
      </c>
      <c r="F525" s="101">
        <v>70</v>
      </c>
      <c r="H525" s="101"/>
      <c r="I525" s="101"/>
      <c r="J525" s="101"/>
      <c r="K525" s="101"/>
      <c r="L525" s="73">
        <f t="shared" si="37"/>
        <v>91.6</v>
      </c>
      <c r="M525" s="102"/>
      <c r="N525" s="101"/>
      <c r="O525" s="101"/>
      <c r="P525" s="101">
        <v>12</v>
      </c>
      <c r="Q525" s="101"/>
      <c r="R525" s="101"/>
      <c r="S525" s="101"/>
      <c r="T525" s="101"/>
      <c r="U525" s="101"/>
      <c r="V525" s="109">
        <f t="shared" si="39"/>
        <v>12</v>
      </c>
      <c r="W525" s="111"/>
      <c r="AB525" s="103">
        <v>23</v>
      </c>
      <c r="AC525" s="104">
        <v>16</v>
      </c>
      <c r="AD525" s="104"/>
      <c r="AE525" s="74">
        <f t="shared" si="42"/>
        <v>19.2</v>
      </c>
    </row>
    <row r="526" spans="1:32">
      <c r="A526" s="99">
        <f t="shared" si="36"/>
        <v>25</v>
      </c>
      <c r="B526" s="73">
        <f t="shared" si="38"/>
        <v>88</v>
      </c>
      <c r="C526" s="74" t="s">
        <v>1212</v>
      </c>
      <c r="F526" s="101"/>
      <c r="H526" s="101">
        <v>88</v>
      </c>
      <c r="I526" s="101"/>
      <c r="J526" s="101"/>
      <c r="K526" s="101"/>
      <c r="L526" s="73">
        <f t="shared" si="37"/>
        <v>88</v>
      </c>
      <c r="M526" s="102"/>
      <c r="N526" s="101"/>
      <c r="O526" s="101"/>
      <c r="P526" s="101"/>
      <c r="Q526" s="101"/>
      <c r="R526" s="101">
        <v>22</v>
      </c>
      <c r="S526" s="101"/>
      <c r="T526" s="101"/>
      <c r="U526" s="101"/>
      <c r="V526" s="109">
        <f t="shared" si="39"/>
        <v>22</v>
      </c>
      <c r="W526" s="111"/>
      <c r="AB526" s="103">
        <v>24</v>
      </c>
      <c r="AC526" s="104">
        <v>14</v>
      </c>
      <c r="AD526" s="104"/>
      <c r="AE526" s="74">
        <f t="shared" si="42"/>
        <v>16.8</v>
      </c>
    </row>
    <row r="527" spans="1:32">
      <c r="A527" s="99">
        <f t="shared" si="36"/>
        <v>26</v>
      </c>
      <c r="B527" s="73">
        <f t="shared" si="38"/>
        <v>88</v>
      </c>
      <c r="C527" s="74" t="s">
        <v>1210</v>
      </c>
      <c r="F527" s="101"/>
      <c r="H527" s="101"/>
      <c r="I527" s="101">
        <v>88</v>
      </c>
      <c r="J527" s="101"/>
      <c r="K527" s="101"/>
      <c r="L527" s="73">
        <f t="shared" si="37"/>
        <v>88</v>
      </c>
      <c r="M527" s="102"/>
      <c r="N527" s="101"/>
      <c r="O527" s="101"/>
      <c r="P527" s="101"/>
      <c r="Q527" s="101"/>
      <c r="R527" s="101"/>
      <c r="S527" s="101">
        <v>22</v>
      </c>
      <c r="T527" s="101"/>
      <c r="U527" s="101"/>
      <c r="V527" s="109">
        <f t="shared" si="39"/>
        <v>22</v>
      </c>
      <c r="W527" s="111"/>
      <c r="AB527" s="103">
        <v>25</v>
      </c>
      <c r="AC527" s="104">
        <v>12</v>
      </c>
      <c r="AD527" s="104"/>
      <c r="AE527" s="74">
        <f t="shared" si="42"/>
        <v>14.399999999999999</v>
      </c>
    </row>
    <row r="528" spans="1:32">
      <c r="A528" s="99">
        <f t="shared" si="36"/>
        <v>27</v>
      </c>
      <c r="B528" s="73">
        <f t="shared" si="38"/>
        <v>88</v>
      </c>
      <c r="C528" s="74" t="s">
        <v>1207</v>
      </c>
      <c r="F528" s="101"/>
      <c r="H528" s="101"/>
      <c r="I528" s="101"/>
      <c r="J528" s="101"/>
      <c r="K528" s="101">
        <v>88</v>
      </c>
      <c r="L528" s="73">
        <f t="shared" si="37"/>
        <v>88</v>
      </c>
      <c r="M528" s="102"/>
      <c r="N528" s="101"/>
      <c r="O528" s="101"/>
      <c r="P528" s="101"/>
      <c r="Q528" s="101"/>
      <c r="R528" s="101"/>
      <c r="S528" s="101"/>
      <c r="T528" s="101"/>
      <c r="U528" s="101">
        <v>22</v>
      </c>
      <c r="V528" s="109">
        <f t="shared" si="39"/>
        <v>22</v>
      </c>
      <c r="W528" s="111"/>
      <c r="AB528" s="103">
        <v>26</v>
      </c>
      <c r="AC528" s="104">
        <v>10</v>
      </c>
      <c r="AD528" s="104"/>
      <c r="AE528" s="74">
        <f t="shared" si="42"/>
        <v>12</v>
      </c>
    </row>
    <row r="529" spans="1:31">
      <c r="A529" s="99">
        <f t="shared" si="36"/>
        <v>28</v>
      </c>
      <c r="B529" s="73">
        <f t="shared" si="38"/>
        <v>84</v>
      </c>
      <c r="C529" s="74" t="s">
        <v>1213</v>
      </c>
      <c r="D529" s="75">
        <v>84</v>
      </c>
      <c r="E529"/>
      <c r="F529" s="101"/>
      <c r="H529" s="101"/>
      <c r="I529" s="101"/>
      <c r="J529" s="101"/>
      <c r="K529" s="101"/>
      <c r="L529" s="73">
        <f t="shared" si="37"/>
        <v>84</v>
      </c>
      <c r="M529" s="102"/>
      <c r="N529" s="101">
        <v>12</v>
      </c>
      <c r="O529" s="101"/>
      <c r="P529" s="101"/>
      <c r="Q529" s="101"/>
      <c r="R529" s="101"/>
      <c r="S529" s="101"/>
      <c r="T529" s="101"/>
      <c r="U529" s="101"/>
      <c r="V529" s="109">
        <f t="shared" si="39"/>
        <v>12</v>
      </c>
      <c r="W529" s="111"/>
      <c r="AB529" s="103">
        <v>27</v>
      </c>
      <c r="AC529" s="104">
        <v>8</v>
      </c>
      <c r="AD529" s="104"/>
      <c r="AE529" s="74">
        <f t="shared" si="42"/>
        <v>9.6</v>
      </c>
    </row>
    <row r="530" spans="1:31">
      <c r="A530" s="99">
        <f t="shared" si="36"/>
        <v>29</v>
      </c>
      <c r="B530" s="73">
        <f t="shared" si="38"/>
        <v>83.6</v>
      </c>
      <c r="C530" s="74" t="s">
        <v>1189</v>
      </c>
      <c r="D530" s="75">
        <v>21.6</v>
      </c>
      <c r="E530"/>
      <c r="F530" s="101"/>
      <c r="H530" s="101"/>
      <c r="I530" s="101"/>
      <c r="J530" s="101"/>
      <c r="K530" s="101">
        <v>62</v>
      </c>
      <c r="L530" s="73">
        <f t="shared" si="37"/>
        <v>83.6</v>
      </c>
      <c r="M530" s="102"/>
      <c r="N530" s="101"/>
      <c r="O530" s="101"/>
      <c r="P530" s="101"/>
      <c r="Q530" s="101"/>
      <c r="R530" s="101"/>
      <c r="S530" s="101"/>
      <c r="T530" s="101"/>
      <c r="U530" s="101">
        <v>7</v>
      </c>
      <c r="V530" s="109">
        <f t="shared" si="39"/>
        <v>7</v>
      </c>
      <c r="W530" s="111"/>
      <c r="AB530" s="103">
        <v>28</v>
      </c>
      <c r="AC530" s="104">
        <v>6</v>
      </c>
      <c r="AD530" s="104"/>
      <c r="AE530" s="74">
        <f t="shared" si="42"/>
        <v>7.1999999999999993</v>
      </c>
    </row>
    <row r="531" spans="1:31">
      <c r="A531" s="99">
        <f t="shared" si="36"/>
        <v>30</v>
      </c>
      <c r="B531" s="73">
        <f t="shared" si="38"/>
        <v>78</v>
      </c>
      <c r="C531" s="74" t="s">
        <v>1523</v>
      </c>
      <c r="F531" s="101"/>
      <c r="H531" s="101"/>
      <c r="I531" s="101">
        <v>78</v>
      </c>
      <c r="J531" s="101"/>
      <c r="K531" s="101"/>
      <c r="L531" s="73">
        <f t="shared" si="37"/>
        <v>78</v>
      </c>
      <c r="M531" s="102"/>
      <c r="N531" s="101"/>
      <c r="O531" s="101"/>
      <c r="P531" s="101"/>
      <c r="Q531" s="101"/>
      <c r="R531" s="101"/>
      <c r="S531" s="101">
        <v>19</v>
      </c>
      <c r="T531" s="101"/>
      <c r="U531" s="101"/>
      <c r="V531" s="109">
        <f t="shared" si="39"/>
        <v>19</v>
      </c>
      <c r="W531" s="111"/>
      <c r="AB531" s="103">
        <v>29</v>
      </c>
      <c r="AC531" s="104">
        <v>4</v>
      </c>
      <c r="AD531" s="104"/>
      <c r="AE531" s="74">
        <f t="shared" si="42"/>
        <v>4.8</v>
      </c>
    </row>
    <row r="532" spans="1:31">
      <c r="A532" s="99">
        <f t="shared" si="36"/>
        <v>31</v>
      </c>
      <c r="B532" s="73">
        <f t="shared" si="38"/>
        <v>78</v>
      </c>
      <c r="C532" s="74" t="s">
        <v>1190</v>
      </c>
      <c r="F532" s="101"/>
      <c r="H532" s="101"/>
      <c r="I532" s="101"/>
      <c r="J532" s="101">
        <v>78</v>
      </c>
      <c r="K532" s="101"/>
      <c r="L532" s="73">
        <f t="shared" si="37"/>
        <v>78</v>
      </c>
      <c r="M532" s="102"/>
      <c r="N532" s="101"/>
      <c r="O532" s="101"/>
      <c r="P532" s="101"/>
      <c r="Q532" s="101"/>
      <c r="R532" s="101"/>
      <c r="S532" s="101"/>
      <c r="T532" s="101">
        <v>19</v>
      </c>
      <c r="U532" s="101"/>
      <c r="V532" s="109">
        <f t="shared" si="39"/>
        <v>19</v>
      </c>
      <c r="W532" s="111"/>
      <c r="AB532" s="103">
        <v>30</v>
      </c>
      <c r="AC532" s="104">
        <v>2</v>
      </c>
      <c r="AD532" s="104"/>
      <c r="AE532" s="74">
        <f t="shared" si="42"/>
        <v>2.4</v>
      </c>
    </row>
    <row r="533" spans="1:31">
      <c r="A533" s="99">
        <f t="shared" si="36"/>
        <v>32</v>
      </c>
      <c r="B533" s="73">
        <f t="shared" si="38"/>
        <v>78</v>
      </c>
      <c r="C533" s="74" t="s">
        <v>1180</v>
      </c>
      <c r="F533" s="101"/>
      <c r="H533" s="101"/>
      <c r="I533" s="101">
        <v>42</v>
      </c>
      <c r="J533" s="101">
        <v>30</v>
      </c>
      <c r="K533" s="101">
        <v>6</v>
      </c>
      <c r="L533" s="73">
        <f t="shared" si="37"/>
        <v>78</v>
      </c>
      <c r="M533" s="102"/>
      <c r="N533" s="101"/>
      <c r="O533" s="101"/>
      <c r="P533" s="101"/>
      <c r="Q533" s="101"/>
      <c r="R533" s="101"/>
      <c r="S533" s="101">
        <v>3</v>
      </c>
      <c r="T533" s="101">
        <v>1</v>
      </c>
      <c r="U533" s="101"/>
      <c r="V533" s="109">
        <f t="shared" si="39"/>
        <v>4</v>
      </c>
      <c r="W533" s="111"/>
    </row>
    <row r="534" spans="1:31">
      <c r="A534" s="99">
        <f t="shared" ref="A534:A565" si="43">ROW()-501</f>
        <v>33</v>
      </c>
      <c r="B534" s="73">
        <f t="shared" si="38"/>
        <v>74.400000000000006</v>
      </c>
      <c r="C534" s="74" t="s">
        <v>1220</v>
      </c>
      <c r="F534" s="101"/>
      <c r="G534" s="75">
        <v>74.400000000000006</v>
      </c>
      <c r="H534" s="101"/>
      <c r="I534" s="101"/>
      <c r="J534" s="101"/>
      <c r="K534" s="101"/>
      <c r="L534" s="73">
        <f t="shared" ref="L534:L565" si="44">SUM(D534:K534)</f>
        <v>74.400000000000006</v>
      </c>
      <c r="M534" s="102"/>
      <c r="N534" s="101"/>
      <c r="O534" s="101"/>
      <c r="P534" s="101"/>
      <c r="Q534" s="101">
        <v>7</v>
      </c>
      <c r="R534" s="101"/>
      <c r="S534" s="101"/>
      <c r="T534" s="101"/>
      <c r="U534" s="101"/>
      <c r="V534" s="109">
        <f t="shared" si="39"/>
        <v>7</v>
      </c>
      <c r="W534" s="111"/>
    </row>
    <row r="535" spans="1:31">
      <c r="A535" s="99">
        <f t="shared" si="43"/>
        <v>34</v>
      </c>
      <c r="B535" s="73">
        <f t="shared" ref="B535:B566" si="45">L535</f>
        <v>74.400000000000006</v>
      </c>
      <c r="C535" s="74" t="s">
        <v>1168</v>
      </c>
      <c r="D535"/>
      <c r="E535" s="75">
        <v>74.400000000000006</v>
      </c>
      <c r="F535" s="101"/>
      <c r="H535" s="101"/>
      <c r="I535" s="101"/>
      <c r="J535" s="101"/>
      <c r="K535" s="101"/>
      <c r="L535" s="73">
        <f t="shared" si="44"/>
        <v>74.400000000000006</v>
      </c>
      <c r="M535" s="102"/>
      <c r="N535" s="101"/>
      <c r="O535" s="101">
        <v>7</v>
      </c>
      <c r="P535" s="101"/>
      <c r="Q535" s="101"/>
      <c r="R535" s="101"/>
      <c r="S535" s="101"/>
      <c r="T535" s="101"/>
      <c r="U535" s="101"/>
      <c r="V535" s="109">
        <f t="shared" ref="V535:V566" si="46">(SUM(N535:U535))</f>
        <v>7</v>
      </c>
      <c r="W535" s="111"/>
    </row>
    <row r="536" spans="1:31">
      <c r="A536" s="99">
        <f t="shared" si="43"/>
        <v>35</v>
      </c>
      <c r="B536" s="73">
        <f t="shared" si="45"/>
        <v>66</v>
      </c>
      <c r="C536" s="74" t="s">
        <v>1179</v>
      </c>
      <c r="F536" s="101"/>
      <c r="H536" s="101">
        <v>18</v>
      </c>
      <c r="I536" s="101"/>
      <c r="J536" s="101">
        <v>18</v>
      </c>
      <c r="K536" s="101">
        <v>30</v>
      </c>
      <c r="L536" s="73">
        <f t="shared" si="44"/>
        <v>66</v>
      </c>
      <c r="M536" s="102"/>
      <c r="N536" s="101"/>
      <c r="O536" s="101"/>
      <c r="P536" s="101"/>
      <c r="Q536" s="101"/>
      <c r="R536" s="101"/>
      <c r="S536" s="101"/>
      <c r="T536" s="101"/>
      <c r="U536" s="101">
        <v>1</v>
      </c>
      <c r="V536" s="109">
        <f t="shared" si="46"/>
        <v>1</v>
      </c>
      <c r="W536" s="111"/>
    </row>
    <row r="537" spans="1:31">
      <c r="A537" s="99">
        <f t="shared" si="43"/>
        <v>36</v>
      </c>
      <c r="B537" s="73">
        <f t="shared" si="45"/>
        <v>64.8</v>
      </c>
      <c r="C537" s="74" t="s">
        <v>1225</v>
      </c>
      <c r="F537" s="101"/>
      <c r="G537" s="75">
        <v>64.8</v>
      </c>
      <c r="H537" s="101"/>
      <c r="I537" s="101"/>
      <c r="J537" s="101"/>
      <c r="K537" s="101"/>
      <c r="L537" s="73">
        <f t="shared" si="44"/>
        <v>64.8</v>
      </c>
      <c r="M537" s="102"/>
      <c r="N537" s="101"/>
      <c r="O537" s="101"/>
      <c r="P537" s="101"/>
      <c r="Q537" s="101">
        <v>5</v>
      </c>
      <c r="R537" s="101"/>
      <c r="S537" s="101"/>
      <c r="T537" s="101"/>
      <c r="U537" s="101"/>
      <c r="V537" s="109">
        <f t="shared" si="46"/>
        <v>5</v>
      </c>
      <c r="W537" s="111"/>
    </row>
    <row r="538" spans="1:31">
      <c r="A538" s="99">
        <f t="shared" si="43"/>
        <v>37</v>
      </c>
      <c r="B538" s="73">
        <f t="shared" si="45"/>
        <v>62</v>
      </c>
      <c r="C538" s="74" t="s">
        <v>1350</v>
      </c>
      <c r="D538"/>
      <c r="E538"/>
      <c r="F538" s="101">
        <v>62</v>
      </c>
      <c r="H538" s="101"/>
      <c r="I538" s="101"/>
      <c r="J538" s="101"/>
      <c r="K538" s="101"/>
      <c r="L538" s="73">
        <f t="shared" si="44"/>
        <v>62</v>
      </c>
      <c r="M538" s="102"/>
      <c r="N538" s="101"/>
      <c r="O538" s="101"/>
      <c r="P538" s="101">
        <v>7</v>
      </c>
      <c r="Q538" s="101"/>
      <c r="R538" s="101"/>
      <c r="S538" s="101"/>
      <c r="T538" s="101"/>
      <c r="U538" s="101"/>
      <c r="V538" s="109">
        <f t="shared" si="46"/>
        <v>7</v>
      </c>
      <c r="W538" s="111"/>
    </row>
    <row r="539" spans="1:31">
      <c r="A539" s="99">
        <f t="shared" si="43"/>
        <v>38</v>
      </c>
      <c r="B539" s="73">
        <f t="shared" si="45"/>
        <v>62</v>
      </c>
      <c r="C539" s="74" t="s">
        <v>1214</v>
      </c>
      <c r="F539" s="101"/>
      <c r="H539" s="101">
        <v>62</v>
      </c>
      <c r="I539" s="101"/>
      <c r="J539" s="101"/>
      <c r="K539" s="101"/>
      <c r="L539" s="73">
        <f t="shared" si="44"/>
        <v>62</v>
      </c>
      <c r="M539" s="102"/>
      <c r="N539" s="101"/>
      <c r="O539" s="101"/>
      <c r="P539" s="101"/>
      <c r="Q539" s="101"/>
      <c r="R539" s="101">
        <v>7</v>
      </c>
      <c r="S539" s="101"/>
      <c r="T539" s="101"/>
      <c r="U539" s="101"/>
      <c r="V539" s="109">
        <f t="shared" si="46"/>
        <v>7</v>
      </c>
      <c r="W539" s="111"/>
    </row>
    <row r="540" spans="1:31">
      <c r="A540" s="99">
        <f t="shared" si="43"/>
        <v>39</v>
      </c>
      <c r="B540" s="73">
        <f t="shared" si="45"/>
        <v>57.6</v>
      </c>
      <c r="C540" s="74" t="s">
        <v>1226</v>
      </c>
      <c r="F540" s="101"/>
      <c r="G540" s="75">
        <v>57.6</v>
      </c>
      <c r="H540" s="101"/>
      <c r="I540" s="101"/>
      <c r="J540" s="101"/>
      <c r="K540" s="101"/>
      <c r="L540" s="73">
        <f t="shared" si="44"/>
        <v>57.6</v>
      </c>
      <c r="M540" s="102"/>
      <c r="N540" s="101"/>
      <c r="O540" s="101"/>
      <c r="P540" s="101"/>
      <c r="Q540" s="101">
        <v>4</v>
      </c>
      <c r="R540" s="101"/>
      <c r="S540" s="101"/>
      <c r="T540" s="101"/>
      <c r="U540" s="101"/>
      <c r="V540" s="109">
        <f t="shared" si="46"/>
        <v>4</v>
      </c>
      <c r="W540" s="111"/>
    </row>
    <row r="541" spans="1:31">
      <c r="A541" s="99">
        <f t="shared" si="43"/>
        <v>40</v>
      </c>
      <c r="B541" s="73">
        <f t="shared" si="45"/>
        <v>57.6</v>
      </c>
      <c r="C541" s="74" t="s">
        <v>1185</v>
      </c>
      <c r="D541" s="75">
        <v>57.6</v>
      </c>
      <c r="E541"/>
      <c r="F541" s="101"/>
      <c r="H541" s="101"/>
      <c r="I541" s="101"/>
      <c r="J541" s="101"/>
      <c r="K541" s="101"/>
      <c r="L541" s="73">
        <f t="shared" si="44"/>
        <v>57.6</v>
      </c>
      <c r="M541" s="102"/>
      <c r="N541" s="101">
        <v>4</v>
      </c>
      <c r="O541" s="101"/>
      <c r="P541" s="101"/>
      <c r="Q541" s="101"/>
      <c r="R541" s="101"/>
      <c r="S541" s="101"/>
      <c r="T541" s="101"/>
      <c r="U541" s="101"/>
      <c r="V541" s="109">
        <f t="shared" si="46"/>
        <v>4</v>
      </c>
      <c r="W541" s="111"/>
    </row>
    <row r="542" spans="1:31">
      <c r="A542" s="99">
        <f t="shared" si="43"/>
        <v>41</v>
      </c>
      <c r="B542" s="73">
        <f t="shared" si="45"/>
        <v>54</v>
      </c>
      <c r="C542" s="74" t="s">
        <v>1237</v>
      </c>
      <c r="F542" s="101"/>
      <c r="H542" s="101"/>
      <c r="I542" s="101">
        <v>54</v>
      </c>
      <c r="J542" s="101"/>
      <c r="K542" s="101"/>
      <c r="L542" s="73">
        <f t="shared" si="44"/>
        <v>54</v>
      </c>
      <c r="M542" s="102"/>
      <c r="N542" s="101"/>
      <c r="O542" s="101"/>
      <c r="P542" s="101"/>
      <c r="Q542" s="101"/>
      <c r="R542" s="101"/>
      <c r="S542" s="101">
        <v>5</v>
      </c>
      <c r="T542" s="101"/>
      <c r="U542" s="101"/>
      <c r="V542" s="109">
        <f t="shared" si="46"/>
        <v>5</v>
      </c>
      <c r="W542" s="111"/>
    </row>
    <row r="543" spans="1:31">
      <c r="A543" s="99">
        <f t="shared" si="43"/>
        <v>42</v>
      </c>
      <c r="B543" s="73">
        <f t="shared" si="45"/>
        <v>54</v>
      </c>
      <c r="C543" s="74" t="s">
        <v>1479</v>
      </c>
      <c r="D543"/>
      <c r="E543"/>
      <c r="F543" s="101">
        <v>54</v>
      </c>
      <c r="H543" s="101"/>
      <c r="I543" s="101"/>
      <c r="J543" s="101"/>
      <c r="K543" s="101"/>
      <c r="L543" s="73">
        <f t="shared" si="44"/>
        <v>54</v>
      </c>
      <c r="M543" s="102"/>
      <c r="N543" s="101"/>
      <c r="O543" s="101"/>
      <c r="P543" s="101">
        <v>5</v>
      </c>
      <c r="Q543" s="101"/>
      <c r="R543" s="101"/>
      <c r="S543" s="101"/>
      <c r="T543" s="101"/>
      <c r="U543" s="101"/>
      <c r="V543" s="109">
        <f t="shared" si="46"/>
        <v>5</v>
      </c>
      <c r="W543" s="111"/>
    </row>
    <row r="544" spans="1:31">
      <c r="A544" s="99">
        <f t="shared" si="43"/>
        <v>43</v>
      </c>
      <c r="B544" s="73">
        <f t="shared" si="45"/>
        <v>54</v>
      </c>
      <c r="C544" s="74" t="s">
        <v>1224</v>
      </c>
      <c r="F544" s="101"/>
      <c r="H544" s="101">
        <v>54</v>
      </c>
      <c r="I544" s="101"/>
      <c r="J544" s="101"/>
      <c r="K544" s="101"/>
      <c r="L544" s="73">
        <f t="shared" si="44"/>
        <v>54</v>
      </c>
      <c r="M544" s="102"/>
      <c r="N544" s="101"/>
      <c r="O544" s="101"/>
      <c r="P544" s="101"/>
      <c r="Q544" s="101"/>
      <c r="R544" s="101">
        <v>5</v>
      </c>
      <c r="S544" s="101"/>
      <c r="T544" s="101"/>
      <c r="U544" s="101"/>
      <c r="V544" s="109">
        <f t="shared" si="46"/>
        <v>5</v>
      </c>
      <c r="W544" s="111"/>
    </row>
    <row r="545" spans="1:23">
      <c r="A545" s="99">
        <f t="shared" si="43"/>
        <v>44</v>
      </c>
      <c r="B545" s="73">
        <f t="shared" si="45"/>
        <v>48</v>
      </c>
      <c r="C545" s="74" t="s">
        <v>1217</v>
      </c>
      <c r="F545" s="101"/>
      <c r="H545" s="101"/>
      <c r="I545" s="101"/>
      <c r="J545" s="101"/>
      <c r="K545" s="101">
        <v>48</v>
      </c>
      <c r="L545" s="73">
        <f t="shared" si="44"/>
        <v>48</v>
      </c>
      <c r="M545" s="102"/>
      <c r="N545" s="101"/>
      <c r="O545" s="101"/>
      <c r="P545" s="101"/>
      <c r="Q545" s="101"/>
      <c r="R545" s="101"/>
      <c r="S545" s="101"/>
      <c r="T545" s="101"/>
      <c r="U545" s="101">
        <v>4</v>
      </c>
      <c r="V545" s="109">
        <f t="shared" si="46"/>
        <v>4</v>
      </c>
      <c r="W545" s="111"/>
    </row>
    <row r="546" spans="1:23">
      <c r="A546" s="99">
        <f t="shared" si="43"/>
        <v>45</v>
      </c>
      <c r="B546" s="73">
        <f t="shared" si="45"/>
        <v>48</v>
      </c>
      <c r="C546" s="74" t="s">
        <v>1243</v>
      </c>
      <c r="F546" s="101"/>
      <c r="H546" s="101"/>
      <c r="I546" s="101">
        <v>48</v>
      </c>
      <c r="J546" s="101"/>
      <c r="K546" s="101"/>
      <c r="L546" s="73">
        <f t="shared" si="44"/>
        <v>48</v>
      </c>
      <c r="M546" s="102"/>
      <c r="N546" s="101"/>
      <c r="O546" s="101"/>
      <c r="P546" s="101"/>
      <c r="Q546" s="101"/>
      <c r="R546" s="101"/>
      <c r="S546" s="101">
        <v>4</v>
      </c>
      <c r="T546" s="101"/>
      <c r="U546" s="101"/>
      <c r="V546" s="109">
        <f t="shared" si="46"/>
        <v>4</v>
      </c>
      <c r="W546" s="111"/>
    </row>
    <row r="547" spans="1:23">
      <c r="A547" s="99">
        <f t="shared" si="43"/>
        <v>46</v>
      </c>
      <c r="B547" s="73">
        <f t="shared" si="45"/>
        <v>48</v>
      </c>
      <c r="C547" s="74" t="s">
        <v>1181</v>
      </c>
      <c r="F547" s="101"/>
      <c r="H547" s="101">
        <v>48</v>
      </c>
      <c r="I547" s="101"/>
      <c r="J547" s="101"/>
      <c r="K547" s="101"/>
      <c r="L547" s="73">
        <f t="shared" si="44"/>
        <v>48</v>
      </c>
      <c r="M547" s="102"/>
      <c r="N547" s="101"/>
      <c r="O547" s="101"/>
      <c r="P547" s="101"/>
      <c r="Q547" s="101"/>
      <c r="R547" s="101">
        <v>4</v>
      </c>
      <c r="S547" s="101"/>
      <c r="T547" s="101"/>
      <c r="U547" s="101"/>
      <c r="V547" s="109">
        <f t="shared" si="46"/>
        <v>4</v>
      </c>
      <c r="W547" s="111"/>
    </row>
    <row r="548" spans="1:23">
      <c r="A548" s="99">
        <f t="shared" si="43"/>
        <v>47</v>
      </c>
      <c r="B548" s="73">
        <f t="shared" si="45"/>
        <v>43.2</v>
      </c>
      <c r="C548" s="74" t="s">
        <v>1524</v>
      </c>
      <c r="D548" s="75">
        <v>43.2</v>
      </c>
      <c r="E548"/>
      <c r="F548" s="101"/>
      <c r="H548" s="101"/>
      <c r="I548" s="101"/>
      <c r="J548" s="101"/>
      <c r="K548" s="101"/>
      <c r="L548" s="73">
        <f t="shared" si="44"/>
        <v>43.2</v>
      </c>
      <c r="M548" s="102"/>
      <c r="N548" s="101">
        <v>2</v>
      </c>
      <c r="O548" s="101"/>
      <c r="P548" s="101"/>
      <c r="Q548" s="101"/>
      <c r="R548" s="101"/>
      <c r="S548" s="101"/>
      <c r="T548" s="101"/>
      <c r="U548" s="101"/>
      <c r="V548" s="109">
        <f t="shared" si="46"/>
        <v>2</v>
      </c>
      <c r="W548" s="111"/>
    </row>
    <row r="549" spans="1:23">
      <c r="A549" s="99">
        <f t="shared" si="43"/>
        <v>48</v>
      </c>
      <c r="B549" s="73">
        <f t="shared" si="45"/>
        <v>42</v>
      </c>
      <c r="C549" s="74" t="s">
        <v>1233</v>
      </c>
      <c r="F549" s="101"/>
      <c r="H549" s="101"/>
      <c r="I549" s="101"/>
      <c r="J549" s="101">
        <v>42</v>
      </c>
      <c r="K549" s="101"/>
      <c r="L549" s="73">
        <f t="shared" si="44"/>
        <v>42</v>
      </c>
      <c r="M549" s="102"/>
      <c r="N549" s="101"/>
      <c r="O549" s="101"/>
      <c r="P549" s="101"/>
      <c r="Q549" s="101"/>
      <c r="R549" s="101"/>
      <c r="S549" s="101"/>
      <c r="T549" s="101">
        <v>3</v>
      </c>
      <c r="U549" s="101"/>
      <c r="V549" s="109">
        <f t="shared" si="46"/>
        <v>3</v>
      </c>
      <c r="W549" s="111"/>
    </row>
    <row r="550" spans="1:23">
      <c r="A550" s="99">
        <f t="shared" si="43"/>
        <v>49</v>
      </c>
      <c r="B550" s="73">
        <f t="shared" si="45"/>
        <v>42</v>
      </c>
      <c r="C550" s="74" t="s">
        <v>1219</v>
      </c>
      <c r="F550" s="101"/>
      <c r="H550" s="101"/>
      <c r="I550" s="101"/>
      <c r="J550" s="101"/>
      <c r="K550" s="101">
        <v>42</v>
      </c>
      <c r="L550" s="73">
        <f t="shared" si="44"/>
        <v>42</v>
      </c>
      <c r="M550" s="102"/>
      <c r="N550" s="101"/>
      <c r="O550" s="101"/>
      <c r="P550" s="101"/>
      <c r="Q550" s="101"/>
      <c r="R550" s="101"/>
      <c r="S550" s="101"/>
      <c r="T550" s="101"/>
      <c r="U550" s="101">
        <v>3</v>
      </c>
      <c r="V550" s="109">
        <f t="shared" si="46"/>
        <v>3</v>
      </c>
      <c r="W550" s="111"/>
    </row>
    <row r="551" spans="1:23">
      <c r="A551" s="99">
        <f t="shared" si="43"/>
        <v>50</v>
      </c>
      <c r="B551" s="73">
        <f t="shared" si="45"/>
        <v>42</v>
      </c>
      <c r="C551" s="74" t="s">
        <v>1525</v>
      </c>
      <c r="F551" s="101"/>
      <c r="H551" s="101">
        <v>42</v>
      </c>
      <c r="I551" s="101"/>
      <c r="J551" s="101"/>
      <c r="K551" s="101"/>
      <c r="L551" s="73">
        <f t="shared" si="44"/>
        <v>42</v>
      </c>
      <c r="M551" s="102"/>
      <c r="N551" s="101"/>
      <c r="O551" s="101"/>
      <c r="P551" s="101"/>
      <c r="Q551" s="101"/>
      <c r="R551" s="101">
        <v>3</v>
      </c>
      <c r="S551" s="101"/>
      <c r="T551" s="101"/>
      <c r="U551" s="101"/>
      <c r="V551" s="109">
        <f t="shared" si="46"/>
        <v>3</v>
      </c>
      <c r="W551" s="111"/>
    </row>
    <row r="552" spans="1:23">
      <c r="A552" s="99">
        <f t="shared" si="43"/>
        <v>51</v>
      </c>
      <c r="B552" s="73">
        <f t="shared" si="45"/>
        <v>36</v>
      </c>
      <c r="C552" s="74" t="s">
        <v>1178</v>
      </c>
      <c r="D552"/>
      <c r="E552" s="75">
        <v>36</v>
      </c>
      <c r="F552" s="101"/>
      <c r="H552" s="101"/>
      <c r="I552" s="101"/>
      <c r="J552" s="101"/>
      <c r="K552" s="101"/>
      <c r="L552" s="73">
        <f t="shared" si="44"/>
        <v>36</v>
      </c>
      <c r="M552" s="102"/>
      <c r="N552" s="101"/>
      <c r="O552" s="101">
        <v>1</v>
      </c>
      <c r="P552" s="101"/>
      <c r="Q552" s="101"/>
      <c r="R552" s="101"/>
      <c r="S552" s="101"/>
      <c r="T552" s="101"/>
      <c r="U552" s="101"/>
      <c r="V552" s="109">
        <f t="shared" si="46"/>
        <v>1</v>
      </c>
      <c r="W552" s="111"/>
    </row>
    <row r="553" spans="1:23">
      <c r="A553" s="99">
        <f t="shared" si="43"/>
        <v>52</v>
      </c>
      <c r="B553" s="73">
        <f t="shared" si="45"/>
        <v>36</v>
      </c>
      <c r="C553" s="74" t="s">
        <v>1236</v>
      </c>
      <c r="F553" s="101"/>
      <c r="H553" s="101"/>
      <c r="I553" s="101"/>
      <c r="J553" s="101">
        <v>36</v>
      </c>
      <c r="K553" s="101"/>
      <c r="L553" s="73">
        <f t="shared" si="44"/>
        <v>36</v>
      </c>
      <c r="M553" s="102"/>
      <c r="N553" s="101"/>
      <c r="O553" s="101"/>
      <c r="P553" s="101"/>
      <c r="Q553" s="101"/>
      <c r="R553" s="101"/>
      <c r="S553" s="101"/>
      <c r="T553" s="101">
        <v>2</v>
      </c>
      <c r="U553" s="101"/>
      <c r="V553" s="109">
        <f t="shared" si="46"/>
        <v>2</v>
      </c>
      <c r="W553" s="111"/>
    </row>
    <row r="554" spans="1:23">
      <c r="A554" s="99">
        <f t="shared" si="43"/>
        <v>53</v>
      </c>
      <c r="B554" s="73">
        <f t="shared" si="45"/>
        <v>36</v>
      </c>
      <c r="C554" s="74" t="s">
        <v>1269</v>
      </c>
      <c r="F554" s="101"/>
      <c r="H554" s="101"/>
      <c r="I554" s="101">
        <v>36</v>
      </c>
      <c r="J554" s="101"/>
      <c r="K554" s="101"/>
      <c r="L554" s="73">
        <f t="shared" si="44"/>
        <v>36</v>
      </c>
      <c r="M554" s="102"/>
      <c r="N554" s="101"/>
      <c r="O554" s="101"/>
      <c r="P554" s="101"/>
      <c r="Q554" s="101"/>
      <c r="R554" s="101"/>
      <c r="S554" s="101">
        <v>2</v>
      </c>
      <c r="T554" s="101"/>
      <c r="U554" s="101"/>
      <c r="V554" s="109">
        <f t="shared" si="46"/>
        <v>2</v>
      </c>
      <c r="W554" s="111"/>
    </row>
    <row r="555" spans="1:23">
      <c r="A555" s="99">
        <f t="shared" si="43"/>
        <v>54</v>
      </c>
      <c r="B555" s="73">
        <f t="shared" si="45"/>
        <v>36</v>
      </c>
      <c r="C555" s="74" t="s">
        <v>1229</v>
      </c>
      <c r="F555" s="101"/>
      <c r="H555" s="101">
        <v>36</v>
      </c>
      <c r="I555" s="101"/>
      <c r="J555" s="101"/>
      <c r="K555" s="101"/>
      <c r="L555" s="73">
        <f t="shared" si="44"/>
        <v>36</v>
      </c>
      <c r="M555" s="102"/>
      <c r="N555" s="101"/>
      <c r="O555" s="101"/>
      <c r="P555" s="101"/>
      <c r="Q555" s="101"/>
      <c r="R555" s="101">
        <v>2</v>
      </c>
      <c r="S555" s="101"/>
      <c r="T555" s="101"/>
      <c r="U555" s="101"/>
      <c r="V555" s="109">
        <f t="shared" si="46"/>
        <v>2</v>
      </c>
      <c r="W555" s="111"/>
    </row>
    <row r="556" spans="1:23">
      <c r="A556" s="99">
        <f t="shared" si="43"/>
        <v>55</v>
      </c>
      <c r="B556" s="73">
        <f t="shared" si="45"/>
        <v>36</v>
      </c>
      <c r="C556" s="74" t="s">
        <v>1228</v>
      </c>
      <c r="F556" s="101"/>
      <c r="G556" s="75">
        <v>36</v>
      </c>
      <c r="H556" s="101"/>
      <c r="I556" s="101"/>
      <c r="J556" s="101"/>
      <c r="K556" s="101"/>
      <c r="L556" s="73">
        <f t="shared" si="44"/>
        <v>36</v>
      </c>
      <c r="M556" s="102"/>
      <c r="N556" s="101"/>
      <c r="O556" s="101"/>
      <c r="P556" s="101"/>
      <c r="Q556" s="101">
        <v>1</v>
      </c>
      <c r="R556" s="101"/>
      <c r="S556" s="101"/>
      <c r="T556" s="101"/>
      <c r="U556" s="101"/>
      <c r="V556" s="109">
        <f t="shared" si="46"/>
        <v>1</v>
      </c>
      <c r="W556" s="111"/>
    </row>
    <row r="557" spans="1:23">
      <c r="A557" s="99">
        <f t="shared" si="43"/>
        <v>56</v>
      </c>
      <c r="B557" s="73">
        <f t="shared" si="45"/>
        <v>30</v>
      </c>
      <c r="C557" s="74" t="s">
        <v>1274</v>
      </c>
      <c r="F557" s="101"/>
      <c r="H557" s="101"/>
      <c r="I557" s="101">
        <v>30</v>
      </c>
      <c r="J557" s="101"/>
      <c r="K557" s="101"/>
      <c r="L557" s="73">
        <f t="shared" si="44"/>
        <v>30</v>
      </c>
      <c r="M557" s="102"/>
      <c r="N557" s="101"/>
      <c r="O557" s="101"/>
      <c r="P557" s="101"/>
      <c r="Q557" s="101"/>
      <c r="R557" s="101"/>
      <c r="S557" s="101">
        <v>1</v>
      </c>
      <c r="T557" s="101"/>
      <c r="U557" s="101"/>
      <c r="V557" s="109">
        <f t="shared" si="46"/>
        <v>1</v>
      </c>
      <c r="W557" s="111"/>
    </row>
    <row r="558" spans="1:23">
      <c r="A558" s="99">
        <f t="shared" si="43"/>
        <v>57</v>
      </c>
      <c r="B558" s="73">
        <f t="shared" si="45"/>
        <v>30</v>
      </c>
      <c r="C558" s="74" t="s">
        <v>1235</v>
      </c>
      <c r="F558" s="101"/>
      <c r="H558" s="101">
        <v>30</v>
      </c>
      <c r="I558" s="101"/>
      <c r="J558" s="101"/>
      <c r="K558" s="101"/>
      <c r="L558" s="73">
        <f t="shared" si="44"/>
        <v>30</v>
      </c>
      <c r="M558" s="102"/>
      <c r="N558" s="101"/>
      <c r="O558" s="101"/>
      <c r="P558" s="101"/>
      <c r="Q558" s="101"/>
      <c r="R558" s="101">
        <v>1</v>
      </c>
      <c r="S558" s="101"/>
      <c r="T558" s="101"/>
      <c r="U558" s="101"/>
      <c r="V558" s="109">
        <f t="shared" si="46"/>
        <v>1</v>
      </c>
      <c r="W558" s="111"/>
    </row>
    <row r="559" spans="1:23">
      <c r="A559" s="99">
        <f t="shared" si="43"/>
        <v>58</v>
      </c>
      <c r="B559" s="73">
        <f t="shared" si="45"/>
        <v>28.8</v>
      </c>
      <c r="C559" s="74" t="s">
        <v>1238</v>
      </c>
      <c r="F559" s="101"/>
      <c r="G559" s="75">
        <v>28.8</v>
      </c>
      <c r="H559" s="101"/>
      <c r="I559" s="101"/>
      <c r="J559" s="101"/>
      <c r="K559" s="101"/>
      <c r="L559" s="73">
        <f t="shared" si="44"/>
        <v>28.8</v>
      </c>
      <c r="M559" s="102"/>
      <c r="N559" s="101"/>
      <c r="O559" s="101"/>
      <c r="P559" s="101"/>
      <c r="Q559" s="101"/>
      <c r="R559" s="101"/>
      <c r="S559" s="101"/>
      <c r="T559" s="101"/>
      <c r="U559" s="101"/>
      <c r="V559" s="109">
        <f t="shared" si="46"/>
        <v>0</v>
      </c>
      <c r="W559" s="111"/>
    </row>
    <row r="560" spans="1:23">
      <c r="A560" s="99">
        <f t="shared" si="43"/>
        <v>59</v>
      </c>
      <c r="B560" s="73">
        <f t="shared" si="45"/>
        <v>24</v>
      </c>
      <c r="C560" s="74" t="s">
        <v>1241</v>
      </c>
      <c r="F560" s="101"/>
      <c r="H560" s="101">
        <v>24</v>
      </c>
      <c r="I560" s="101"/>
      <c r="J560" s="101"/>
      <c r="K560" s="101"/>
      <c r="L560" s="73">
        <f t="shared" si="44"/>
        <v>24</v>
      </c>
      <c r="M560" s="102"/>
      <c r="N560" s="101"/>
      <c r="O560" s="101"/>
      <c r="P560" s="101"/>
      <c r="Q560" s="101"/>
      <c r="R560" s="101"/>
      <c r="S560" s="101"/>
      <c r="T560" s="101"/>
      <c r="U560" s="101"/>
      <c r="V560" s="109">
        <f t="shared" si="46"/>
        <v>0</v>
      </c>
      <c r="W560" s="111"/>
    </row>
    <row r="561" spans="1:23">
      <c r="A561" s="99">
        <f t="shared" si="43"/>
        <v>60</v>
      </c>
      <c r="B561" s="73">
        <f t="shared" si="45"/>
        <v>24</v>
      </c>
      <c r="C561" s="74" t="s">
        <v>1526</v>
      </c>
      <c r="F561" s="101"/>
      <c r="H561" s="101"/>
      <c r="I561" s="101"/>
      <c r="J561" s="101"/>
      <c r="K561" s="101">
        <v>24</v>
      </c>
      <c r="L561" s="73">
        <f t="shared" si="44"/>
        <v>24</v>
      </c>
      <c r="M561" s="102"/>
      <c r="N561" s="101"/>
      <c r="O561" s="101"/>
      <c r="P561" s="101"/>
      <c r="Q561" s="101"/>
      <c r="R561" s="101"/>
      <c r="S561" s="101"/>
      <c r="T561" s="101"/>
      <c r="U561" s="101"/>
      <c r="V561" s="109">
        <f t="shared" si="46"/>
        <v>0</v>
      </c>
      <c r="W561" s="111"/>
    </row>
    <row r="562" spans="1:23">
      <c r="A562" s="99">
        <f t="shared" si="43"/>
        <v>61</v>
      </c>
      <c r="B562" s="73">
        <f t="shared" si="45"/>
        <v>24</v>
      </c>
      <c r="C562" s="74" t="s">
        <v>1182</v>
      </c>
      <c r="F562" s="101"/>
      <c r="H562" s="101"/>
      <c r="I562" s="101">
        <v>18</v>
      </c>
      <c r="J562" s="101">
        <v>6</v>
      </c>
      <c r="K562" s="101"/>
      <c r="L562" s="73">
        <f t="shared" si="44"/>
        <v>24</v>
      </c>
      <c r="M562" s="102"/>
      <c r="N562" s="101"/>
      <c r="O562" s="101"/>
      <c r="P562" s="101"/>
      <c r="Q562" s="101"/>
      <c r="R562" s="101"/>
      <c r="S562" s="101"/>
      <c r="T562" s="101"/>
      <c r="U562" s="101"/>
      <c r="V562" s="109">
        <f t="shared" si="46"/>
        <v>0</v>
      </c>
      <c r="W562" s="111"/>
    </row>
    <row r="563" spans="1:23">
      <c r="A563" s="99">
        <f t="shared" si="43"/>
        <v>62</v>
      </c>
      <c r="B563" s="73">
        <f t="shared" si="45"/>
        <v>24</v>
      </c>
      <c r="C563" s="74" t="s">
        <v>1255</v>
      </c>
      <c r="F563" s="101"/>
      <c r="H563" s="101"/>
      <c r="I563" s="101"/>
      <c r="J563" s="101">
        <v>24</v>
      </c>
      <c r="K563" s="101"/>
      <c r="L563" s="73">
        <f t="shared" si="44"/>
        <v>24</v>
      </c>
      <c r="M563" s="102"/>
      <c r="N563" s="101"/>
      <c r="O563" s="101"/>
      <c r="P563" s="101"/>
      <c r="Q563" s="101"/>
      <c r="R563" s="101"/>
      <c r="S563" s="101"/>
      <c r="T563" s="101"/>
      <c r="U563" s="101"/>
      <c r="V563" s="109">
        <f t="shared" si="46"/>
        <v>0</v>
      </c>
      <c r="W563" s="111"/>
    </row>
    <row r="564" spans="1:23">
      <c r="A564" s="99">
        <f t="shared" si="43"/>
        <v>63</v>
      </c>
      <c r="B564" s="73">
        <f t="shared" si="45"/>
        <v>24</v>
      </c>
      <c r="C564" s="74" t="s">
        <v>1281</v>
      </c>
      <c r="F564" s="101"/>
      <c r="H564" s="101"/>
      <c r="I564" s="101">
        <v>24</v>
      </c>
      <c r="J564" s="101"/>
      <c r="K564" s="101"/>
      <c r="L564" s="73">
        <f t="shared" si="44"/>
        <v>24</v>
      </c>
      <c r="M564" s="102"/>
      <c r="N564" s="101"/>
      <c r="O564" s="101"/>
      <c r="P564" s="101"/>
      <c r="Q564" s="101"/>
      <c r="R564" s="101"/>
      <c r="S564" s="101"/>
      <c r="T564" s="101"/>
      <c r="U564" s="101"/>
      <c r="V564" s="109">
        <f t="shared" si="46"/>
        <v>0</v>
      </c>
      <c r="W564" s="111"/>
    </row>
    <row r="565" spans="1:23">
      <c r="A565" s="99">
        <f t="shared" si="43"/>
        <v>64</v>
      </c>
      <c r="B565" s="73">
        <f t="shared" si="45"/>
        <v>21.6</v>
      </c>
      <c r="C565" s="74" t="s">
        <v>1248</v>
      </c>
      <c r="F565" s="101"/>
      <c r="G565" s="75">
        <v>21.6</v>
      </c>
      <c r="H565" s="101"/>
      <c r="I565" s="101"/>
      <c r="J565" s="101"/>
      <c r="K565" s="101"/>
      <c r="L565" s="73">
        <f t="shared" si="44"/>
        <v>21.6</v>
      </c>
      <c r="M565" s="102"/>
      <c r="N565" s="101"/>
      <c r="O565" s="101"/>
      <c r="P565" s="101"/>
      <c r="Q565" s="101"/>
      <c r="R565" s="101"/>
      <c r="S565" s="101"/>
      <c r="T565" s="101"/>
      <c r="U565" s="101"/>
      <c r="V565" s="109">
        <f t="shared" si="46"/>
        <v>0</v>
      </c>
      <c r="W565" s="111"/>
    </row>
    <row r="566" spans="1:23">
      <c r="A566" s="99">
        <f t="shared" ref="A566:A597" si="47">ROW()-501</f>
        <v>65</v>
      </c>
      <c r="B566" s="73">
        <f t="shared" si="45"/>
        <v>18</v>
      </c>
      <c r="C566" s="74" t="s">
        <v>1194</v>
      </c>
      <c r="F566" s="101"/>
      <c r="H566" s="101"/>
      <c r="I566" s="101"/>
      <c r="J566" s="101"/>
      <c r="K566" s="101">
        <v>18</v>
      </c>
      <c r="L566" s="73">
        <f t="shared" ref="L566:L597" si="48">SUM(D566:K566)</f>
        <v>18</v>
      </c>
      <c r="M566" s="102"/>
      <c r="N566" s="101"/>
      <c r="O566" s="101"/>
      <c r="P566" s="101"/>
      <c r="Q566" s="101"/>
      <c r="R566" s="101"/>
      <c r="S566" s="101"/>
      <c r="T566" s="101"/>
      <c r="U566" s="101"/>
      <c r="V566" s="109">
        <f t="shared" si="46"/>
        <v>0</v>
      </c>
      <c r="W566" s="111"/>
    </row>
    <row r="567" spans="1:23">
      <c r="A567" s="99">
        <f t="shared" si="47"/>
        <v>66</v>
      </c>
      <c r="B567" s="73">
        <f t="shared" ref="B567:B598" si="49">L567</f>
        <v>14.4</v>
      </c>
      <c r="C567" s="74" t="s">
        <v>1250</v>
      </c>
      <c r="F567" s="101"/>
      <c r="G567" s="75">
        <v>14.4</v>
      </c>
      <c r="H567" s="101"/>
      <c r="I567" s="101"/>
      <c r="J567" s="101"/>
      <c r="K567" s="101"/>
      <c r="L567" s="73">
        <f t="shared" si="48"/>
        <v>14.4</v>
      </c>
      <c r="M567" s="102"/>
      <c r="N567" s="101"/>
      <c r="O567" s="101"/>
      <c r="P567" s="101"/>
      <c r="Q567" s="101"/>
      <c r="R567" s="101"/>
      <c r="S567" s="101"/>
      <c r="T567" s="101"/>
      <c r="U567" s="101"/>
      <c r="V567" s="109">
        <f t="shared" ref="V567:V598" si="50">(SUM(N567:U567))</f>
        <v>0</v>
      </c>
      <c r="W567" s="111"/>
    </row>
    <row r="568" spans="1:23">
      <c r="A568" s="99">
        <f t="shared" si="47"/>
        <v>67</v>
      </c>
      <c r="B568" s="73">
        <f t="shared" si="49"/>
        <v>12</v>
      </c>
      <c r="C568" s="74" t="s">
        <v>1290</v>
      </c>
      <c r="F568" s="101"/>
      <c r="H568" s="101"/>
      <c r="I568" s="101">
        <v>12</v>
      </c>
      <c r="J568" s="101"/>
      <c r="K568" s="101"/>
      <c r="L568" s="73">
        <f t="shared" si="48"/>
        <v>12</v>
      </c>
      <c r="M568" s="102"/>
      <c r="N568" s="101"/>
      <c r="O568" s="101"/>
      <c r="P568" s="101"/>
      <c r="Q568" s="101"/>
      <c r="R568" s="101"/>
      <c r="S568" s="101"/>
      <c r="T568" s="101"/>
      <c r="U568" s="101"/>
      <c r="V568" s="109">
        <f t="shared" si="50"/>
        <v>0</v>
      </c>
      <c r="W568" s="111"/>
    </row>
    <row r="569" spans="1:23">
      <c r="A569" s="99">
        <f t="shared" si="47"/>
        <v>68</v>
      </c>
      <c r="B569" s="73">
        <f t="shared" si="49"/>
        <v>12</v>
      </c>
      <c r="C569" s="74" t="s">
        <v>1234</v>
      </c>
      <c r="F569" s="101"/>
      <c r="H569" s="101"/>
      <c r="I569" s="101"/>
      <c r="J569" s="101"/>
      <c r="K569" s="101">
        <v>12</v>
      </c>
      <c r="L569" s="73">
        <f t="shared" si="48"/>
        <v>12</v>
      </c>
      <c r="M569" s="102"/>
      <c r="N569" s="101"/>
      <c r="O569" s="101"/>
      <c r="P569" s="101"/>
      <c r="Q569" s="101"/>
      <c r="R569" s="101"/>
      <c r="S569" s="101"/>
      <c r="T569" s="101"/>
      <c r="U569" s="101"/>
      <c r="V569" s="109">
        <f t="shared" si="50"/>
        <v>0</v>
      </c>
      <c r="W569" s="111"/>
    </row>
    <row r="570" spans="1:23">
      <c r="A570" s="99">
        <f t="shared" si="47"/>
        <v>69</v>
      </c>
      <c r="B570" s="73">
        <f t="shared" si="49"/>
        <v>12</v>
      </c>
      <c r="C570" s="74" t="s">
        <v>1261</v>
      </c>
      <c r="F570" s="101"/>
      <c r="H570" s="101">
        <v>12</v>
      </c>
      <c r="I570" s="101"/>
      <c r="J570" s="101"/>
      <c r="K570" s="101"/>
      <c r="L570" s="73">
        <f t="shared" si="48"/>
        <v>12</v>
      </c>
      <c r="M570" s="102"/>
      <c r="N570" s="101"/>
      <c r="O570" s="101"/>
      <c r="P570" s="101"/>
      <c r="Q570" s="101"/>
      <c r="R570" s="101"/>
      <c r="S570" s="101"/>
      <c r="T570" s="101"/>
      <c r="U570" s="101"/>
      <c r="V570" s="109">
        <f t="shared" si="50"/>
        <v>0</v>
      </c>
      <c r="W570" s="111"/>
    </row>
    <row r="571" spans="1:23">
      <c r="A571" s="99">
        <f t="shared" si="47"/>
        <v>70</v>
      </c>
      <c r="B571" s="73">
        <f t="shared" si="49"/>
        <v>12</v>
      </c>
      <c r="C571" s="74" t="s">
        <v>1527</v>
      </c>
      <c r="F571" s="101"/>
      <c r="H571" s="101"/>
      <c r="I571" s="101"/>
      <c r="J571" s="101">
        <v>12</v>
      </c>
      <c r="K571" s="101"/>
      <c r="L571" s="73">
        <f t="shared" si="48"/>
        <v>12</v>
      </c>
      <c r="M571" s="102"/>
      <c r="N571" s="101"/>
      <c r="O571" s="101"/>
      <c r="P571" s="101"/>
      <c r="Q571" s="101"/>
      <c r="R571" s="101"/>
      <c r="S571" s="101"/>
      <c r="T571" s="101"/>
      <c r="U571" s="101"/>
      <c r="V571" s="109">
        <f t="shared" si="50"/>
        <v>0</v>
      </c>
      <c r="W571" s="111"/>
    </row>
    <row r="572" spans="1:23">
      <c r="A572" s="99">
        <f t="shared" si="47"/>
        <v>71</v>
      </c>
      <c r="B572" s="73">
        <f t="shared" si="49"/>
        <v>9</v>
      </c>
      <c r="C572" s="74" t="s">
        <v>1201</v>
      </c>
      <c r="F572" s="101"/>
      <c r="H572" s="101"/>
      <c r="I572" s="101">
        <v>6</v>
      </c>
      <c r="J572" s="101">
        <v>3</v>
      </c>
      <c r="K572" s="101"/>
      <c r="L572" s="73">
        <f t="shared" si="48"/>
        <v>9</v>
      </c>
      <c r="M572" s="102"/>
      <c r="N572" s="101"/>
      <c r="O572" s="101"/>
      <c r="P572" s="101"/>
      <c r="Q572" s="101"/>
      <c r="R572" s="101"/>
      <c r="S572" s="101"/>
      <c r="T572" s="101"/>
      <c r="U572" s="101"/>
      <c r="V572" s="109">
        <f t="shared" si="50"/>
        <v>0</v>
      </c>
      <c r="W572" s="111"/>
    </row>
    <row r="573" spans="1:23">
      <c r="A573" s="99">
        <f t="shared" si="47"/>
        <v>72</v>
      </c>
      <c r="B573" s="73">
        <f t="shared" si="49"/>
        <v>7.2</v>
      </c>
      <c r="C573" s="74" t="s">
        <v>1258</v>
      </c>
      <c r="F573" s="101"/>
      <c r="G573" s="75">
        <v>7.2</v>
      </c>
      <c r="H573" s="101"/>
      <c r="I573" s="101"/>
      <c r="J573" s="101"/>
      <c r="K573" s="101"/>
      <c r="L573" s="73">
        <f t="shared" si="48"/>
        <v>7.2</v>
      </c>
      <c r="M573" s="102"/>
      <c r="N573" s="101"/>
      <c r="O573" s="101"/>
      <c r="P573" s="101"/>
      <c r="Q573" s="101"/>
      <c r="R573" s="101"/>
      <c r="S573" s="101"/>
      <c r="T573" s="101"/>
      <c r="U573" s="101"/>
      <c r="V573" s="109">
        <f t="shared" si="50"/>
        <v>0</v>
      </c>
      <c r="W573" s="111"/>
    </row>
    <row r="574" spans="1:23">
      <c r="A574" s="99">
        <f t="shared" si="47"/>
        <v>73</v>
      </c>
      <c r="B574" s="73">
        <f t="shared" si="49"/>
        <v>7.2</v>
      </c>
      <c r="C574" s="74" t="s">
        <v>1176</v>
      </c>
      <c r="D574" s="75">
        <v>7.2</v>
      </c>
      <c r="E574"/>
      <c r="F574" s="101"/>
      <c r="H574" s="101"/>
      <c r="I574" s="101"/>
      <c r="J574" s="101"/>
      <c r="K574" s="101"/>
      <c r="L574" s="73">
        <f t="shared" si="48"/>
        <v>7.2</v>
      </c>
      <c r="M574" s="102"/>
      <c r="N574" s="101"/>
      <c r="O574" s="101"/>
      <c r="P574" s="101"/>
      <c r="Q574" s="101"/>
      <c r="R574" s="101"/>
      <c r="S574" s="101"/>
      <c r="T574" s="101"/>
      <c r="U574" s="101"/>
      <c r="V574" s="109">
        <f t="shared" si="50"/>
        <v>0</v>
      </c>
      <c r="W574" s="111"/>
    </row>
    <row r="575" spans="1:23">
      <c r="A575" s="99">
        <f t="shared" si="47"/>
        <v>74</v>
      </c>
      <c r="B575" s="73">
        <f t="shared" si="49"/>
        <v>6</v>
      </c>
      <c r="C575" s="74" t="s">
        <v>1271</v>
      </c>
      <c r="F575" s="101"/>
      <c r="H575" s="101">
        <v>6</v>
      </c>
      <c r="I575" s="101"/>
      <c r="J575" s="101"/>
      <c r="K575" s="101"/>
      <c r="L575" s="73">
        <f t="shared" si="48"/>
        <v>6</v>
      </c>
      <c r="M575" s="102"/>
      <c r="N575" s="101"/>
      <c r="O575" s="101"/>
      <c r="P575" s="101"/>
      <c r="Q575" s="101"/>
      <c r="R575" s="101"/>
      <c r="S575" s="101"/>
      <c r="T575" s="101"/>
      <c r="U575" s="101"/>
      <c r="V575" s="109">
        <f t="shared" si="50"/>
        <v>0</v>
      </c>
      <c r="W575" s="111"/>
    </row>
    <row r="576" spans="1:23">
      <c r="A576" s="99">
        <f t="shared" si="47"/>
        <v>75</v>
      </c>
      <c r="B576" s="73">
        <f t="shared" si="49"/>
        <v>3.6</v>
      </c>
      <c r="C576" s="74" t="s">
        <v>1282</v>
      </c>
      <c r="F576" s="101"/>
      <c r="G576" s="75">
        <v>3.6</v>
      </c>
      <c r="H576" s="101"/>
      <c r="I576" s="101"/>
      <c r="J576" s="101"/>
      <c r="K576" s="101"/>
      <c r="L576" s="73">
        <f t="shared" si="48"/>
        <v>3.6</v>
      </c>
      <c r="M576" s="102"/>
      <c r="N576" s="101"/>
      <c r="O576" s="101"/>
      <c r="P576" s="101"/>
      <c r="Q576" s="101"/>
      <c r="R576" s="101"/>
      <c r="S576" s="101"/>
      <c r="T576" s="101"/>
      <c r="U576" s="101"/>
      <c r="V576" s="109">
        <f t="shared" si="50"/>
        <v>0</v>
      </c>
      <c r="W576" s="111"/>
    </row>
    <row r="577" spans="1:23">
      <c r="A577" s="99">
        <f t="shared" si="47"/>
        <v>76</v>
      </c>
      <c r="B577" s="73">
        <f t="shared" si="49"/>
        <v>3.6</v>
      </c>
      <c r="C577" s="74" t="s">
        <v>1244</v>
      </c>
      <c r="D577"/>
      <c r="E577" s="75">
        <v>3.6</v>
      </c>
      <c r="F577" s="101"/>
      <c r="H577" s="101"/>
      <c r="I577" s="101"/>
      <c r="J577" s="101"/>
      <c r="K577" s="101"/>
      <c r="L577" s="73">
        <f t="shared" si="48"/>
        <v>3.6</v>
      </c>
      <c r="M577" s="102"/>
      <c r="N577" s="101"/>
      <c r="O577" s="101"/>
      <c r="P577" s="101"/>
      <c r="Q577" s="101"/>
      <c r="R577" s="101"/>
      <c r="S577" s="101"/>
      <c r="T577" s="101"/>
      <c r="U577" s="101"/>
      <c r="V577" s="109">
        <f t="shared" si="50"/>
        <v>0</v>
      </c>
      <c r="W577" s="111"/>
    </row>
    <row r="578" spans="1:23">
      <c r="A578" s="99">
        <f t="shared" si="47"/>
        <v>77</v>
      </c>
      <c r="B578" s="73">
        <f t="shared" si="49"/>
        <v>3</v>
      </c>
      <c r="C578" s="74" t="s">
        <v>1293</v>
      </c>
      <c r="F578" s="101"/>
      <c r="H578" s="101"/>
      <c r="I578" s="101">
        <v>3</v>
      </c>
      <c r="J578" s="101"/>
      <c r="K578" s="101"/>
      <c r="L578" s="73">
        <f t="shared" si="48"/>
        <v>3</v>
      </c>
      <c r="M578" s="102"/>
      <c r="N578" s="101"/>
      <c r="O578" s="101"/>
      <c r="P578" s="101"/>
      <c r="Q578" s="101"/>
      <c r="R578" s="101"/>
      <c r="S578" s="101"/>
      <c r="T578" s="101"/>
      <c r="U578" s="101"/>
      <c r="V578" s="109">
        <f t="shared" si="50"/>
        <v>0</v>
      </c>
      <c r="W578" s="111"/>
    </row>
    <row r="579" spans="1:23">
      <c r="A579" s="99">
        <f t="shared" si="47"/>
        <v>78</v>
      </c>
      <c r="B579" s="73">
        <f t="shared" si="49"/>
        <v>3</v>
      </c>
      <c r="C579" s="74" t="s">
        <v>1279</v>
      </c>
      <c r="F579" s="101"/>
      <c r="H579" s="101">
        <v>3</v>
      </c>
      <c r="I579" s="101"/>
      <c r="J579" s="101"/>
      <c r="K579" s="101"/>
      <c r="L579" s="73">
        <f t="shared" si="48"/>
        <v>3</v>
      </c>
      <c r="M579" s="102"/>
      <c r="N579" s="101"/>
      <c r="O579" s="101"/>
      <c r="P579" s="101"/>
      <c r="Q579" s="101"/>
      <c r="R579" s="101"/>
      <c r="S579" s="101"/>
      <c r="T579" s="101"/>
      <c r="U579" s="101"/>
      <c r="V579" s="109">
        <f t="shared" si="50"/>
        <v>0</v>
      </c>
      <c r="W579" s="111"/>
    </row>
    <row r="580" spans="1:23">
      <c r="A580" s="99">
        <f t="shared" si="47"/>
        <v>79</v>
      </c>
      <c r="B580" s="73">
        <f t="shared" si="49"/>
        <v>3</v>
      </c>
      <c r="C580" s="74" t="s">
        <v>1249</v>
      </c>
      <c r="F580" s="101"/>
      <c r="H580" s="101"/>
      <c r="I580" s="101"/>
      <c r="J580" s="101"/>
      <c r="K580" s="101">
        <v>3</v>
      </c>
      <c r="L580" s="73">
        <f t="shared" si="48"/>
        <v>3</v>
      </c>
      <c r="M580" s="102"/>
      <c r="N580" s="101"/>
      <c r="O580" s="101"/>
      <c r="P580" s="101"/>
      <c r="Q580" s="101"/>
      <c r="R580" s="101"/>
      <c r="S580" s="101"/>
      <c r="T580" s="101"/>
      <c r="U580" s="101"/>
      <c r="V580" s="109">
        <f t="shared" si="50"/>
        <v>0</v>
      </c>
      <c r="W580" s="111"/>
    </row>
    <row r="581" spans="1:23">
      <c r="A581" s="99">
        <f t="shared" si="47"/>
        <v>80</v>
      </c>
      <c r="B581" s="73">
        <f t="shared" si="49"/>
        <v>0</v>
      </c>
      <c r="C581" s="74" t="s">
        <v>1317</v>
      </c>
      <c r="F581" s="101"/>
      <c r="H581" s="101"/>
      <c r="I581" s="101"/>
      <c r="J581" s="101"/>
      <c r="K581" s="101"/>
      <c r="L581" s="73">
        <f t="shared" si="48"/>
        <v>0</v>
      </c>
      <c r="M581" s="102"/>
      <c r="N581" s="101"/>
      <c r="O581" s="101"/>
      <c r="P581" s="101"/>
      <c r="Q581" s="101"/>
      <c r="R581" s="101"/>
      <c r="S581" s="101"/>
      <c r="T581" s="101"/>
      <c r="U581" s="101"/>
      <c r="V581" s="109">
        <f t="shared" si="50"/>
        <v>0</v>
      </c>
      <c r="W581" s="111"/>
    </row>
    <row r="582" spans="1:23">
      <c r="A582" s="99">
        <f t="shared" si="47"/>
        <v>81</v>
      </c>
      <c r="B582" s="73">
        <f t="shared" si="49"/>
        <v>0</v>
      </c>
      <c r="C582" s="74" t="s">
        <v>1318</v>
      </c>
      <c r="F582" s="101"/>
      <c r="H582" s="101"/>
      <c r="I582" s="101"/>
      <c r="J582" s="101"/>
      <c r="K582" s="101"/>
      <c r="L582" s="73">
        <f t="shared" si="48"/>
        <v>0</v>
      </c>
      <c r="M582" s="102"/>
      <c r="N582" s="101"/>
      <c r="O582" s="101"/>
      <c r="P582" s="101"/>
      <c r="Q582" s="101"/>
      <c r="R582" s="101"/>
      <c r="S582" s="101"/>
      <c r="T582" s="101"/>
      <c r="U582" s="101"/>
      <c r="V582" s="109">
        <f t="shared" si="50"/>
        <v>0</v>
      </c>
      <c r="W582" s="111"/>
    </row>
    <row r="583" spans="1:23">
      <c r="A583" s="99">
        <f t="shared" si="47"/>
        <v>82</v>
      </c>
      <c r="B583" s="73">
        <f t="shared" si="49"/>
        <v>0</v>
      </c>
      <c r="C583" s="74" t="s">
        <v>1319</v>
      </c>
      <c r="F583" s="101"/>
      <c r="H583" s="101"/>
      <c r="I583" s="101"/>
      <c r="J583" s="101"/>
      <c r="K583" s="101"/>
      <c r="L583" s="73">
        <f t="shared" si="48"/>
        <v>0</v>
      </c>
      <c r="M583" s="102"/>
      <c r="N583" s="101"/>
      <c r="O583" s="101"/>
      <c r="P583" s="101"/>
      <c r="Q583" s="101"/>
      <c r="R583" s="101"/>
      <c r="S583" s="101"/>
      <c r="T583" s="101"/>
      <c r="U583" s="101"/>
      <c r="V583" s="109">
        <f t="shared" si="50"/>
        <v>0</v>
      </c>
      <c r="W583" s="111"/>
    </row>
    <row r="584" spans="1:23">
      <c r="A584" s="99">
        <f t="shared" si="47"/>
        <v>83</v>
      </c>
      <c r="B584" s="73">
        <f t="shared" si="49"/>
        <v>0</v>
      </c>
      <c r="C584" s="74" t="s">
        <v>1321</v>
      </c>
      <c r="F584" s="101"/>
      <c r="H584" s="101"/>
      <c r="I584" s="101"/>
      <c r="J584" s="101"/>
      <c r="K584" s="101"/>
      <c r="L584" s="73">
        <f t="shared" si="48"/>
        <v>0</v>
      </c>
      <c r="M584" s="102"/>
      <c r="N584" s="101"/>
      <c r="O584" s="101"/>
      <c r="P584" s="101"/>
      <c r="Q584" s="101"/>
      <c r="R584" s="101"/>
      <c r="S584" s="101"/>
      <c r="T584" s="101"/>
      <c r="U584" s="101"/>
      <c r="V584" s="109">
        <f t="shared" si="50"/>
        <v>0</v>
      </c>
      <c r="W584" s="111"/>
    </row>
    <row r="585" spans="1:23">
      <c r="A585" s="99">
        <f t="shared" si="47"/>
        <v>84</v>
      </c>
      <c r="B585" s="73">
        <f t="shared" si="49"/>
        <v>0</v>
      </c>
      <c r="C585" s="74" t="s">
        <v>1323</v>
      </c>
      <c r="F585" s="101"/>
      <c r="H585" s="101"/>
      <c r="I585" s="101"/>
      <c r="J585" s="101"/>
      <c r="K585" s="101"/>
      <c r="L585" s="73">
        <f t="shared" si="48"/>
        <v>0</v>
      </c>
      <c r="M585" s="102"/>
      <c r="N585" s="101"/>
      <c r="O585" s="101"/>
      <c r="P585" s="101"/>
      <c r="Q585" s="101"/>
      <c r="R585" s="101"/>
      <c r="S585" s="101"/>
      <c r="T585" s="101"/>
      <c r="U585" s="101"/>
      <c r="V585" s="109">
        <f t="shared" si="50"/>
        <v>0</v>
      </c>
      <c r="W585" s="111"/>
    </row>
    <row r="586" spans="1:23">
      <c r="A586" s="99">
        <f t="shared" si="47"/>
        <v>85</v>
      </c>
      <c r="B586" s="73">
        <f t="shared" si="49"/>
        <v>0</v>
      </c>
      <c r="C586" s="74" t="s">
        <v>1324</v>
      </c>
      <c r="F586" s="101"/>
      <c r="H586" s="101"/>
      <c r="I586" s="101"/>
      <c r="J586" s="101"/>
      <c r="K586" s="101"/>
      <c r="L586" s="73">
        <f t="shared" si="48"/>
        <v>0</v>
      </c>
      <c r="M586" s="102"/>
      <c r="N586" s="101"/>
      <c r="O586" s="101"/>
      <c r="P586" s="101"/>
      <c r="Q586" s="101"/>
      <c r="R586" s="101"/>
      <c r="S586" s="101"/>
      <c r="T586" s="101"/>
      <c r="U586" s="101"/>
      <c r="V586" s="109">
        <f t="shared" si="50"/>
        <v>0</v>
      </c>
      <c r="W586" s="111"/>
    </row>
    <row r="587" spans="1:23">
      <c r="A587" s="99">
        <f t="shared" si="47"/>
        <v>86</v>
      </c>
      <c r="B587" s="73">
        <f t="shared" si="49"/>
        <v>0</v>
      </c>
      <c r="C587" s="74" t="s">
        <v>1326</v>
      </c>
      <c r="F587" s="101"/>
      <c r="H587" s="101"/>
      <c r="I587" s="101"/>
      <c r="J587" s="101"/>
      <c r="K587" s="101"/>
      <c r="L587" s="73">
        <f t="shared" si="48"/>
        <v>0</v>
      </c>
      <c r="M587" s="102"/>
      <c r="N587" s="101"/>
      <c r="O587" s="101"/>
      <c r="P587" s="101"/>
      <c r="Q587" s="101"/>
      <c r="R587" s="101"/>
      <c r="S587" s="101"/>
      <c r="T587" s="101"/>
      <c r="U587" s="101"/>
      <c r="V587" s="109">
        <f t="shared" si="50"/>
        <v>0</v>
      </c>
      <c r="W587" s="111"/>
    </row>
    <row r="588" spans="1:23">
      <c r="A588" s="99">
        <f t="shared" si="47"/>
        <v>87</v>
      </c>
      <c r="B588" s="73">
        <f t="shared" si="49"/>
        <v>0</v>
      </c>
      <c r="C588" s="74" t="s">
        <v>1252</v>
      </c>
      <c r="F588" s="101"/>
      <c r="H588" s="101"/>
      <c r="I588" s="101"/>
      <c r="J588" s="101"/>
      <c r="K588" s="101"/>
      <c r="L588" s="73">
        <f t="shared" si="48"/>
        <v>0</v>
      </c>
      <c r="M588" s="102"/>
      <c r="N588" s="101"/>
      <c r="O588" s="101"/>
      <c r="P588" s="101"/>
      <c r="Q588" s="101"/>
      <c r="R588" s="101"/>
      <c r="S588" s="101"/>
      <c r="T588" s="101"/>
      <c r="U588" s="101"/>
      <c r="V588" s="109">
        <f t="shared" si="50"/>
        <v>0</v>
      </c>
      <c r="W588" s="111"/>
    </row>
    <row r="589" spans="1:23">
      <c r="A589" s="99">
        <f t="shared" si="47"/>
        <v>88</v>
      </c>
      <c r="B589" s="73">
        <f t="shared" si="49"/>
        <v>0</v>
      </c>
      <c r="C589" s="74" t="s">
        <v>1328</v>
      </c>
      <c r="F589" s="101"/>
      <c r="H589" s="101"/>
      <c r="I589" s="101"/>
      <c r="J589" s="101"/>
      <c r="K589" s="101"/>
      <c r="L589" s="73">
        <f t="shared" si="48"/>
        <v>0</v>
      </c>
      <c r="M589" s="102"/>
      <c r="N589" s="101"/>
      <c r="O589" s="101"/>
      <c r="P589" s="101"/>
      <c r="Q589" s="101"/>
      <c r="R589" s="101"/>
      <c r="S589" s="101"/>
      <c r="T589" s="101"/>
      <c r="U589" s="101"/>
      <c r="V589" s="109">
        <f t="shared" si="50"/>
        <v>0</v>
      </c>
      <c r="W589" s="111"/>
    </row>
    <row r="590" spans="1:23">
      <c r="A590" s="99">
        <f t="shared" si="47"/>
        <v>89</v>
      </c>
      <c r="B590" s="73">
        <f t="shared" si="49"/>
        <v>0</v>
      </c>
      <c r="C590" s="74" t="s">
        <v>1329</v>
      </c>
      <c r="F590" s="101"/>
      <c r="H590" s="101"/>
      <c r="I590" s="101"/>
      <c r="J590" s="101"/>
      <c r="K590" s="101"/>
      <c r="L590" s="73">
        <f t="shared" si="48"/>
        <v>0</v>
      </c>
      <c r="M590" s="102"/>
      <c r="N590" s="101"/>
      <c r="O590" s="101"/>
      <c r="P590" s="101"/>
      <c r="Q590" s="101"/>
      <c r="R590" s="101"/>
      <c r="S590" s="101"/>
      <c r="T590" s="101"/>
      <c r="U590" s="101"/>
      <c r="V590" s="109">
        <f t="shared" si="50"/>
        <v>0</v>
      </c>
      <c r="W590" s="111"/>
    </row>
    <row r="591" spans="1:23">
      <c r="A591" s="99">
        <f t="shared" si="47"/>
        <v>90</v>
      </c>
      <c r="B591" s="73">
        <f t="shared" si="49"/>
        <v>0</v>
      </c>
      <c r="C591" s="74" t="s">
        <v>1331</v>
      </c>
      <c r="F591" s="101"/>
      <c r="H591" s="101"/>
      <c r="I591" s="101"/>
      <c r="J591" s="101"/>
      <c r="K591" s="101"/>
      <c r="L591" s="73">
        <f t="shared" si="48"/>
        <v>0</v>
      </c>
      <c r="M591" s="102"/>
      <c r="N591" s="101"/>
      <c r="O591" s="101"/>
      <c r="P591" s="101"/>
      <c r="Q591" s="101"/>
      <c r="R591" s="101"/>
      <c r="S591" s="101"/>
      <c r="T591" s="101"/>
      <c r="U591" s="101"/>
      <c r="V591" s="109">
        <f t="shared" si="50"/>
        <v>0</v>
      </c>
      <c r="W591" s="111"/>
    </row>
    <row r="592" spans="1:23">
      <c r="A592" s="99">
        <f t="shared" si="47"/>
        <v>91</v>
      </c>
      <c r="B592" s="73">
        <f t="shared" si="49"/>
        <v>0</v>
      </c>
      <c r="C592" s="74" t="s">
        <v>1196</v>
      </c>
      <c r="F592" s="101"/>
      <c r="H592" s="101"/>
      <c r="I592" s="101"/>
      <c r="J592" s="101"/>
      <c r="K592" s="101"/>
      <c r="L592" s="73">
        <f t="shared" si="48"/>
        <v>0</v>
      </c>
      <c r="M592" s="102"/>
      <c r="N592" s="101"/>
      <c r="O592" s="101"/>
      <c r="P592" s="101"/>
      <c r="Q592" s="101"/>
      <c r="R592" s="101"/>
      <c r="S592" s="101"/>
      <c r="T592" s="101"/>
      <c r="U592" s="101"/>
      <c r="V592" s="109">
        <f t="shared" si="50"/>
        <v>0</v>
      </c>
      <c r="W592" s="111"/>
    </row>
    <row r="593" spans="1:23">
      <c r="A593" s="99">
        <f t="shared" si="47"/>
        <v>92</v>
      </c>
      <c r="B593" s="73">
        <f t="shared" si="49"/>
        <v>0</v>
      </c>
      <c r="C593" s="74" t="s">
        <v>1332</v>
      </c>
      <c r="F593" s="101"/>
      <c r="H593" s="101"/>
      <c r="I593" s="101"/>
      <c r="J593" s="101"/>
      <c r="K593" s="101"/>
      <c r="L593" s="73">
        <f t="shared" si="48"/>
        <v>0</v>
      </c>
      <c r="M593" s="102"/>
      <c r="N593" s="101"/>
      <c r="O593" s="101"/>
      <c r="P593" s="101"/>
      <c r="Q593" s="101"/>
      <c r="R593" s="101"/>
      <c r="S593" s="101"/>
      <c r="T593" s="101"/>
      <c r="U593" s="101"/>
      <c r="V593" s="109">
        <f t="shared" si="50"/>
        <v>0</v>
      </c>
      <c r="W593" s="111"/>
    </row>
    <row r="594" spans="1:23">
      <c r="A594" s="99">
        <f t="shared" si="47"/>
        <v>93</v>
      </c>
      <c r="B594" s="73">
        <f t="shared" si="49"/>
        <v>0</v>
      </c>
      <c r="C594" s="74" t="s">
        <v>1334</v>
      </c>
      <c r="F594" s="101"/>
      <c r="H594" s="101"/>
      <c r="I594" s="101"/>
      <c r="J594" s="101"/>
      <c r="K594" s="101"/>
      <c r="L594" s="73">
        <f t="shared" si="48"/>
        <v>0</v>
      </c>
      <c r="M594" s="102"/>
      <c r="N594" s="101"/>
      <c r="O594" s="101"/>
      <c r="P594" s="101"/>
      <c r="Q594" s="101"/>
      <c r="R594" s="101"/>
      <c r="S594" s="101"/>
      <c r="T594" s="101"/>
      <c r="U594" s="101"/>
      <c r="V594" s="109">
        <f t="shared" si="50"/>
        <v>0</v>
      </c>
      <c r="W594" s="111"/>
    </row>
    <row r="595" spans="1:23">
      <c r="A595" s="99">
        <f t="shared" si="47"/>
        <v>94</v>
      </c>
      <c r="B595" s="73">
        <f t="shared" si="49"/>
        <v>0</v>
      </c>
      <c r="C595" s="74" t="s">
        <v>1195</v>
      </c>
      <c r="F595" s="101"/>
      <c r="H595" s="101"/>
      <c r="I595" s="101"/>
      <c r="J595" s="101"/>
      <c r="K595" s="101"/>
      <c r="L595" s="73">
        <f t="shared" si="48"/>
        <v>0</v>
      </c>
      <c r="M595" s="102"/>
      <c r="N595" s="101"/>
      <c r="O595" s="101"/>
      <c r="P595" s="101"/>
      <c r="Q595" s="101"/>
      <c r="R595" s="101"/>
      <c r="S595" s="101"/>
      <c r="T595" s="101"/>
      <c r="U595" s="101"/>
      <c r="V595" s="109">
        <f t="shared" si="50"/>
        <v>0</v>
      </c>
      <c r="W595" s="111"/>
    </row>
    <row r="596" spans="1:23">
      <c r="A596" s="99">
        <f t="shared" si="47"/>
        <v>95</v>
      </c>
      <c r="B596" s="73">
        <f t="shared" si="49"/>
        <v>0</v>
      </c>
      <c r="C596" s="74" t="s">
        <v>1336</v>
      </c>
      <c r="F596" s="101"/>
      <c r="H596" s="101"/>
      <c r="I596" s="101"/>
      <c r="J596" s="101"/>
      <c r="K596" s="101"/>
      <c r="L596" s="73">
        <f t="shared" si="48"/>
        <v>0</v>
      </c>
      <c r="M596" s="102"/>
      <c r="N596" s="101"/>
      <c r="O596" s="101"/>
      <c r="P596" s="101"/>
      <c r="Q596" s="101"/>
      <c r="R596" s="101"/>
      <c r="S596" s="101"/>
      <c r="T596" s="101"/>
      <c r="U596" s="101"/>
      <c r="V596" s="109">
        <f t="shared" si="50"/>
        <v>0</v>
      </c>
      <c r="W596" s="111"/>
    </row>
    <row r="597" spans="1:23">
      <c r="A597" s="99">
        <f t="shared" si="47"/>
        <v>96</v>
      </c>
      <c r="B597" s="73">
        <f t="shared" si="49"/>
        <v>0</v>
      </c>
      <c r="C597" s="74" t="s">
        <v>1339</v>
      </c>
      <c r="F597" s="101"/>
      <c r="H597" s="101"/>
      <c r="I597" s="101"/>
      <c r="J597" s="101"/>
      <c r="K597" s="101"/>
      <c r="L597" s="73">
        <f t="shared" si="48"/>
        <v>0</v>
      </c>
      <c r="M597" s="102"/>
      <c r="N597" s="101"/>
      <c r="O597" s="101"/>
      <c r="P597" s="101"/>
      <c r="Q597" s="101"/>
      <c r="R597" s="101"/>
      <c r="S597" s="101"/>
      <c r="T597" s="101"/>
      <c r="U597" s="101"/>
      <c r="V597" s="109">
        <f t="shared" si="50"/>
        <v>0</v>
      </c>
      <c r="W597" s="111"/>
    </row>
    <row r="598" spans="1:23">
      <c r="A598" s="99">
        <f t="shared" ref="A598:A629" si="51">ROW()-501</f>
        <v>97</v>
      </c>
      <c r="B598" s="73">
        <f t="shared" si="49"/>
        <v>0</v>
      </c>
      <c r="C598" s="74" t="s">
        <v>1340</v>
      </c>
      <c r="F598" s="101"/>
      <c r="H598" s="101"/>
      <c r="I598" s="101"/>
      <c r="J598" s="101"/>
      <c r="K598" s="101"/>
      <c r="L598" s="73">
        <f t="shared" ref="L598:L629" si="52">SUM(D598:K598)</f>
        <v>0</v>
      </c>
      <c r="M598" s="102"/>
      <c r="N598" s="101"/>
      <c r="O598" s="101"/>
      <c r="P598" s="101"/>
      <c r="Q598" s="101"/>
      <c r="R598" s="101"/>
      <c r="S598" s="101"/>
      <c r="T598" s="101"/>
      <c r="U598" s="101"/>
      <c r="V598" s="109">
        <f t="shared" si="50"/>
        <v>0</v>
      </c>
      <c r="W598" s="111"/>
    </row>
    <row r="599" spans="1:23">
      <c r="A599" s="99">
        <f t="shared" si="51"/>
        <v>98</v>
      </c>
      <c r="B599" s="73">
        <f t="shared" ref="B599:B630" si="53">L599</f>
        <v>0</v>
      </c>
      <c r="C599" s="74" t="s">
        <v>1342</v>
      </c>
      <c r="F599" s="101"/>
      <c r="H599" s="101"/>
      <c r="I599" s="101"/>
      <c r="J599" s="101"/>
      <c r="K599" s="101"/>
      <c r="L599" s="73">
        <f t="shared" si="52"/>
        <v>0</v>
      </c>
      <c r="M599" s="102"/>
      <c r="N599" s="101"/>
      <c r="O599" s="101"/>
      <c r="P599" s="101"/>
      <c r="Q599" s="101"/>
      <c r="R599" s="101"/>
      <c r="S599" s="101"/>
      <c r="T599" s="101"/>
      <c r="U599" s="101"/>
      <c r="V599" s="109">
        <f t="shared" ref="V599:V630" si="54">(SUM(N599:U599))</f>
        <v>0</v>
      </c>
      <c r="W599" s="111"/>
    </row>
    <row r="600" spans="1:23">
      <c r="A600" s="99">
        <f t="shared" si="51"/>
        <v>99</v>
      </c>
      <c r="B600" s="73">
        <f t="shared" si="53"/>
        <v>0</v>
      </c>
      <c r="C600" s="74" t="s">
        <v>1345</v>
      </c>
      <c r="F600" s="101"/>
      <c r="H600" s="101"/>
      <c r="I600" s="101"/>
      <c r="J600" s="101"/>
      <c r="K600" s="101"/>
      <c r="L600" s="73">
        <f t="shared" si="52"/>
        <v>0</v>
      </c>
      <c r="M600" s="102"/>
      <c r="N600" s="101"/>
      <c r="O600" s="101"/>
      <c r="P600" s="101"/>
      <c r="Q600" s="101"/>
      <c r="R600" s="101"/>
      <c r="S600" s="101"/>
      <c r="T600" s="101"/>
      <c r="U600" s="101"/>
      <c r="V600" s="109">
        <f t="shared" si="54"/>
        <v>0</v>
      </c>
      <c r="W600" s="111"/>
    </row>
    <row r="601" spans="1:23">
      <c r="A601" s="99">
        <f t="shared" si="51"/>
        <v>100</v>
      </c>
      <c r="B601" s="73">
        <f t="shared" si="53"/>
        <v>0</v>
      </c>
      <c r="C601" s="74" t="s">
        <v>1346</v>
      </c>
      <c r="F601" s="101"/>
      <c r="H601" s="101"/>
      <c r="I601" s="101"/>
      <c r="J601" s="101"/>
      <c r="K601" s="101"/>
      <c r="L601" s="73">
        <f t="shared" si="52"/>
        <v>0</v>
      </c>
      <c r="M601" s="102"/>
      <c r="N601" s="101"/>
      <c r="O601" s="101"/>
      <c r="P601" s="101"/>
      <c r="Q601" s="101"/>
      <c r="R601" s="101"/>
      <c r="S601" s="101"/>
      <c r="T601" s="101"/>
      <c r="U601" s="101"/>
      <c r="V601" s="109">
        <f t="shared" si="54"/>
        <v>0</v>
      </c>
      <c r="W601" s="111"/>
    </row>
    <row r="602" spans="1:23">
      <c r="A602" s="99">
        <f t="shared" si="51"/>
        <v>101</v>
      </c>
      <c r="B602" s="73">
        <f t="shared" si="53"/>
        <v>0</v>
      </c>
      <c r="C602" s="74" t="s">
        <v>1347</v>
      </c>
      <c r="F602" s="101"/>
      <c r="H602" s="101"/>
      <c r="I602" s="101"/>
      <c r="J602" s="101"/>
      <c r="K602" s="101"/>
      <c r="L602" s="73">
        <f t="shared" si="52"/>
        <v>0</v>
      </c>
      <c r="M602" s="102"/>
      <c r="N602" s="101"/>
      <c r="O602" s="101"/>
      <c r="P602" s="101"/>
      <c r="Q602" s="101"/>
      <c r="R602" s="101"/>
      <c r="S602" s="101"/>
      <c r="T602" s="101"/>
      <c r="U602" s="101"/>
      <c r="V602" s="109">
        <f t="shared" si="54"/>
        <v>0</v>
      </c>
      <c r="W602" s="111"/>
    </row>
    <row r="603" spans="1:23">
      <c r="A603" s="99">
        <f t="shared" si="51"/>
        <v>102</v>
      </c>
      <c r="B603" s="73">
        <f t="shared" si="53"/>
        <v>0</v>
      </c>
      <c r="C603" s="74" t="s">
        <v>1348</v>
      </c>
      <c r="F603" s="101"/>
      <c r="H603" s="101"/>
      <c r="I603" s="101"/>
      <c r="J603" s="101"/>
      <c r="K603" s="101"/>
      <c r="L603" s="73">
        <f t="shared" si="52"/>
        <v>0</v>
      </c>
      <c r="M603" s="102"/>
      <c r="N603" s="101"/>
      <c r="O603" s="101"/>
      <c r="P603" s="101"/>
      <c r="Q603" s="101"/>
      <c r="R603" s="101"/>
      <c r="S603" s="101"/>
      <c r="T603" s="101"/>
      <c r="U603" s="101"/>
      <c r="V603" s="109">
        <f t="shared" si="54"/>
        <v>0</v>
      </c>
      <c r="W603" s="111"/>
    </row>
    <row r="604" spans="1:23">
      <c r="A604" s="99">
        <f t="shared" si="51"/>
        <v>103</v>
      </c>
      <c r="B604" s="73">
        <f t="shared" si="53"/>
        <v>0</v>
      </c>
      <c r="C604" s="74" t="s">
        <v>1352</v>
      </c>
      <c r="F604" s="101"/>
      <c r="H604" s="101"/>
      <c r="I604" s="101"/>
      <c r="J604" s="101"/>
      <c r="K604" s="101"/>
      <c r="L604" s="73">
        <f t="shared" si="52"/>
        <v>0</v>
      </c>
      <c r="M604" s="102"/>
      <c r="N604" s="101"/>
      <c r="O604" s="101"/>
      <c r="P604" s="101"/>
      <c r="Q604" s="101"/>
      <c r="R604" s="101"/>
      <c r="S604" s="101"/>
      <c r="T604" s="101"/>
      <c r="U604" s="101"/>
      <c r="V604" s="109">
        <f t="shared" si="54"/>
        <v>0</v>
      </c>
      <c r="W604" s="111"/>
    </row>
    <row r="605" spans="1:23">
      <c r="A605" s="99">
        <f t="shared" si="51"/>
        <v>104</v>
      </c>
      <c r="B605" s="73">
        <f t="shared" si="53"/>
        <v>0</v>
      </c>
      <c r="C605" s="74" t="s">
        <v>1354</v>
      </c>
      <c r="F605" s="101"/>
      <c r="H605" s="101"/>
      <c r="I605" s="101"/>
      <c r="J605" s="101"/>
      <c r="K605" s="101"/>
      <c r="L605" s="73">
        <f t="shared" si="52"/>
        <v>0</v>
      </c>
      <c r="M605" s="102"/>
      <c r="N605" s="101"/>
      <c r="O605" s="101"/>
      <c r="P605" s="101"/>
      <c r="Q605" s="101"/>
      <c r="R605" s="101"/>
      <c r="S605" s="101"/>
      <c r="T605" s="101"/>
      <c r="U605" s="101"/>
      <c r="V605" s="109">
        <f t="shared" si="54"/>
        <v>0</v>
      </c>
      <c r="W605" s="111"/>
    </row>
    <row r="606" spans="1:23">
      <c r="A606" s="99">
        <f t="shared" si="51"/>
        <v>105</v>
      </c>
      <c r="B606" s="73">
        <f t="shared" si="53"/>
        <v>0</v>
      </c>
      <c r="C606" s="74" t="s">
        <v>1286</v>
      </c>
      <c r="F606" s="101"/>
      <c r="H606" s="101"/>
      <c r="I606" s="101"/>
      <c r="J606" s="101"/>
      <c r="K606" s="101"/>
      <c r="L606" s="73">
        <f t="shared" si="52"/>
        <v>0</v>
      </c>
      <c r="M606" s="102"/>
      <c r="N606" s="101"/>
      <c r="O606" s="101"/>
      <c r="P606" s="101"/>
      <c r="Q606" s="101"/>
      <c r="R606" s="101"/>
      <c r="S606" s="101"/>
      <c r="T606" s="101"/>
      <c r="U606" s="101"/>
      <c r="V606" s="109">
        <f t="shared" si="54"/>
        <v>0</v>
      </c>
      <c r="W606" s="111"/>
    </row>
    <row r="607" spans="1:23">
      <c r="A607" s="99">
        <f t="shared" si="51"/>
        <v>106</v>
      </c>
      <c r="B607" s="73">
        <f t="shared" si="53"/>
        <v>0</v>
      </c>
      <c r="C607" s="74" t="s">
        <v>1355</v>
      </c>
      <c r="F607" s="101"/>
      <c r="H607" s="101"/>
      <c r="I607" s="101"/>
      <c r="J607" s="101"/>
      <c r="K607" s="101"/>
      <c r="L607" s="73">
        <f t="shared" si="52"/>
        <v>0</v>
      </c>
      <c r="M607" s="102"/>
      <c r="N607" s="101"/>
      <c r="O607" s="101"/>
      <c r="P607" s="101"/>
      <c r="Q607" s="101"/>
      <c r="R607" s="101"/>
      <c r="S607" s="101"/>
      <c r="T607" s="101"/>
      <c r="U607" s="101"/>
      <c r="V607" s="109">
        <f t="shared" si="54"/>
        <v>0</v>
      </c>
      <c r="W607" s="111"/>
    </row>
    <row r="608" spans="1:23">
      <c r="A608" s="99">
        <f t="shared" si="51"/>
        <v>107</v>
      </c>
      <c r="B608" s="73">
        <f t="shared" si="53"/>
        <v>0</v>
      </c>
      <c r="C608" s="74" t="s">
        <v>1356</v>
      </c>
      <c r="F608" s="101"/>
      <c r="H608" s="101"/>
      <c r="I608" s="101"/>
      <c r="J608" s="101"/>
      <c r="K608" s="101"/>
      <c r="L608" s="73">
        <f t="shared" si="52"/>
        <v>0</v>
      </c>
      <c r="M608" s="102"/>
      <c r="N608" s="101"/>
      <c r="O608" s="101"/>
      <c r="P608" s="101"/>
      <c r="Q608" s="101"/>
      <c r="R608" s="101"/>
      <c r="S608" s="101"/>
      <c r="T608" s="101"/>
      <c r="U608" s="101"/>
      <c r="V608" s="109">
        <f t="shared" si="54"/>
        <v>0</v>
      </c>
      <c r="W608" s="111"/>
    </row>
    <row r="609" spans="1:23">
      <c r="A609" s="99">
        <f t="shared" si="51"/>
        <v>108</v>
      </c>
      <c r="B609" s="73">
        <f t="shared" si="53"/>
        <v>0</v>
      </c>
      <c r="C609" s="74" t="s">
        <v>1358</v>
      </c>
      <c r="F609" s="101"/>
      <c r="H609" s="101"/>
      <c r="I609" s="101"/>
      <c r="J609" s="101"/>
      <c r="K609" s="101"/>
      <c r="L609" s="73">
        <f t="shared" si="52"/>
        <v>0</v>
      </c>
      <c r="M609" s="102"/>
      <c r="N609" s="101"/>
      <c r="O609" s="101"/>
      <c r="P609" s="101"/>
      <c r="Q609" s="101"/>
      <c r="R609" s="101"/>
      <c r="S609" s="101"/>
      <c r="T609" s="101"/>
      <c r="U609" s="101"/>
      <c r="V609" s="109">
        <f t="shared" si="54"/>
        <v>0</v>
      </c>
      <c r="W609" s="111"/>
    </row>
    <row r="610" spans="1:23">
      <c r="A610" s="99">
        <f t="shared" si="51"/>
        <v>109</v>
      </c>
      <c r="B610" s="73">
        <f t="shared" si="53"/>
        <v>0</v>
      </c>
      <c r="C610" s="74" t="s">
        <v>1231</v>
      </c>
      <c r="F610" s="101"/>
      <c r="H610" s="101"/>
      <c r="I610" s="101"/>
      <c r="J610" s="101"/>
      <c r="K610" s="101"/>
      <c r="L610" s="73">
        <f t="shared" si="52"/>
        <v>0</v>
      </c>
      <c r="M610" s="102"/>
      <c r="N610" s="101"/>
      <c r="O610" s="101"/>
      <c r="P610" s="101"/>
      <c r="Q610" s="101"/>
      <c r="R610" s="101"/>
      <c r="S610" s="101"/>
      <c r="T610" s="101"/>
      <c r="U610" s="101"/>
      <c r="V610" s="109">
        <f t="shared" si="54"/>
        <v>0</v>
      </c>
      <c r="W610" s="111"/>
    </row>
    <row r="611" spans="1:23">
      <c r="A611" s="99">
        <f t="shared" si="51"/>
        <v>110</v>
      </c>
      <c r="B611" s="73">
        <f t="shared" si="53"/>
        <v>0</v>
      </c>
      <c r="C611" s="74" t="s">
        <v>1360</v>
      </c>
      <c r="F611" s="101"/>
      <c r="H611" s="101"/>
      <c r="I611" s="101"/>
      <c r="J611" s="101"/>
      <c r="K611" s="101"/>
      <c r="L611" s="73">
        <f t="shared" si="52"/>
        <v>0</v>
      </c>
      <c r="M611" s="102"/>
      <c r="N611" s="101"/>
      <c r="O611" s="101"/>
      <c r="P611" s="101"/>
      <c r="Q611" s="101"/>
      <c r="R611" s="101"/>
      <c r="S611" s="101"/>
      <c r="T611" s="101"/>
      <c r="U611" s="101"/>
      <c r="V611" s="109">
        <f t="shared" si="54"/>
        <v>0</v>
      </c>
      <c r="W611" s="111"/>
    </row>
    <row r="612" spans="1:23">
      <c r="A612" s="99">
        <f t="shared" si="51"/>
        <v>111</v>
      </c>
      <c r="B612" s="73">
        <f t="shared" si="53"/>
        <v>0</v>
      </c>
      <c r="C612" s="74" t="s">
        <v>1363</v>
      </c>
      <c r="F612" s="101"/>
      <c r="H612" s="101"/>
      <c r="I612" s="101"/>
      <c r="J612" s="101"/>
      <c r="K612" s="101"/>
      <c r="L612" s="73">
        <f t="shared" si="52"/>
        <v>0</v>
      </c>
      <c r="M612" s="102"/>
      <c r="N612" s="101"/>
      <c r="O612" s="101"/>
      <c r="P612" s="101"/>
      <c r="Q612" s="101"/>
      <c r="R612" s="101"/>
      <c r="S612" s="101"/>
      <c r="T612" s="101"/>
      <c r="U612" s="101"/>
      <c r="V612" s="109">
        <f t="shared" si="54"/>
        <v>0</v>
      </c>
      <c r="W612" s="111"/>
    </row>
    <row r="613" spans="1:23">
      <c r="A613" s="99">
        <f t="shared" si="51"/>
        <v>112</v>
      </c>
      <c r="B613" s="73">
        <f t="shared" si="53"/>
        <v>0</v>
      </c>
      <c r="C613" s="74" t="s">
        <v>1365</v>
      </c>
      <c r="F613" s="101"/>
      <c r="H613" s="101"/>
      <c r="I613" s="101"/>
      <c r="J613" s="101"/>
      <c r="K613" s="101"/>
      <c r="L613" s="73">
        <f t="shared" si="52"/>
        <v>0</v>
      </c>
      <c r="M613" s="102"/>
      <c r="N613" s="101"/>
      <c r="O613" s="101"/>
      <c r="P613" s="101"/>
      <c r="Q613" s="101"/>
      <c r="R613" s="101"/>
      <c r="S613" s="101"/>
      <c r="T613" s="101"/>
      <c r="U613" s="101"/>
      <c r="V613" s="109">
        <f t="shared" si="54"/>
        <v>0</v>
      </c>
      <c r="W613" s="111"/>
    </row>
    <row r="614" spans="1:23">
      <c r="A614" s="99">
        <f t="shared" si="51"/>
        <v>113</v>
      </c>
      <c r="B614" s="73">
        <f t="shared" si="53"/>
        <v>0</v>
      </c>
      <c r="C614" s="74" t="s">
        <v>1366</v>
      </c>
      <c r="F614" s="101"/>
      <c r="H614" s="101"/>
      <c r="I614" s="101"/>
      <c r="J614" s="101"/>
      <c r="K614" s="101"/>
      <c r="L614" s="73">
        <f t="shared" si="52"/>
        <v>0</v>
      </c>
      <c r="M614" s="102"/>
      <c r="N614" s="101"/>
      <c r="O614" s="101"/>
      <c r="P614" s="101"/>
      <c r="Q614" s="101"/>
      <c r="R614" s="101"/>
      <c r="S614" s="101"/>
      <c r="T614" s="101"/>
      <c r="U614" s="101"/>
      <c r="V614" s="109">
        <f t="shared" si="54"/>
        <v>0</v>
      </c>
      <c r="W614" s="111"/>
    </row>
    <row r="615" spans="1:23">
      <c r="A615" s="99">
        <f t="shared" si="51"/>
        <v>114</v>
      </c>
      <c r="B615" s="73">
        <f t="shared" si="53"/>
        <v>0</v>
      </c>
      <c r="C615" s="74" t="s">
        <v>1367</v>
      </c>
      <c r="F615" s="101"/>
      <c r="H615" s="101"/>
      <c r="I615" s="101"/>
      <c r="J615" s="101"/>
      <c r="K615" s="101"/>
      <c r="L615" s="73">
        <f t="shared" si="52"/>
        <v>0</v>
      </c>
      <c r="M615" s="102"/>
      <c r="N615" s="101"/>
      <c r="O615" s="101"/>
      <c r="P615" s="101"/>
      <c r="Q615" s="101"/>
      <c r="R615" s="101"/>
      <c r="S615" s="101"/>
      <c r="T615" s="101"/>
      <c r="U615" s="101"/>
      <c r="V615" s="109">
        <f t="shared" si="54"/>
        <v>0</v>
      </c>
      <c r="W615" s="111"/>
    </row>
    <row r="616" spans="1:23">
      <c r="A616" s="99">
        <f t="shared" si="51"/>
        <v>115</v>
      </c>
      <c r="B616" s="73">
        <f t="shared" si="53"/>
        <v>0</v>
      </c>
      <c r="C616" s="74" t="s">
        <v>1369</v>
      </c>
      <c r="F616" s="101"/>
      <c r="H616" s="101"/>
      <c r="I616" s="101"/>
      <c r="J616" s="101"/>
      <c r="K616" s="101"/>
      <c r="L616" s="73">
        <f t="shared" si="52"/>
        <v>0</v>
      </c>
      <c r="M616" s="102"/>
      <c r="N616" s="101"/>
      <c r="O616" s="101"/>
      <c r="P616" s="101"/>
      <c r="Q616" s="101"/>
      <c r="R616" s="101"/>
      <c r="S616" s="101"/>
      <c r="T616" s="101"/>
      <c r="U616" s="101"/>
      <c r="V616" s="109">
        <f t="shared" si="54"/>
        <v>0</v>
      </c>
      <c r="W616" s="111"/>
    </row>
    <row r="617" spans="1:23">
      <c r="A617" s="99">
        <f t="shared" si="51"/>
        <v>116</v>
      </c>
      <c r="B617" s="73">
        <f t="shared" si="53"/>
        <v>0</v>
      </c>
      <c r="C617" s="74" t="s">
        <v>1370</v>
      </c>
      <c r="F617" s="101"/>
      <c r="H617" s="101"/>
      <c r="I617" s="101"/>
      <c r="J617" s="101"/>
      <c r="K617" s="101"/>
      <c r="L617" s="73">
        <f t="shared" si="52"/>
        <v>0</v>
      </c>
      <c r="M617" s="102"/>
      <c r="N617" s="101"/>
      <c r="O617" s="101"/>
      <c r="P617" s="101"/>
      <c r="Q617" s="101"/>
      <c r="R617" s="101"/>
      <c r="S617" s="101"/>
      <c r="T617" s="101"/>
      <c r="U617" s="101"/>
      <c r="V617" s="109">
        <f t="shared" si="54"/>
        <v>0</v>
      </c>
      <c r="W617" s="111"/>
    </row>
    <row r="618" spans="1:23">
      <c r="A618" s="99">
        <f t="shared" si="51"/>
        <v>117</v>
      </c>
      <c r="B618" s="73">
        <f t="shared" si="53"/>
        <v>0</v>
      </c>
      <c r="C618" s="74" t="s">
        <v>1371</v>
      </c>
      <c r="F618" s="101"/>
      <c r="H618" s="101"/>
      <c r="I618" s="101"/>
      <c r="J618" s="101"/>
      <c r="K618" s="101"/>
      <c r="L618" s="73">
        <f t="shared" si="52"/>
        <v>0</v>
      </c>
      <c r="M618" s="102"/>
      <c r="N618" s="101"/>
      <c r="O618" s="101"/>
      <c r="P618" s="101"/>
      <c r="Q618" s="101"/>
      <c r="R618" s="101"/>
      <c r="S618" s="101"/>
      <c r="T618" s="101"/>
      <c r="U618" s="101"/>
      <c r="V618" s="109">
        <f t="shared" si="54"/>
        <v>0</v>
      </c>
      <c r="W618" s="111"/>
    </row>
    <row r="619" spans="1:23">
      <c r="A619" s="99">
        <f t="shared" si="51"/>
        <v>118</v>
      </c>
      <c r="B619" s="73">
        <f t="shared" si="53"/>
        <v>0</v>
      </c>
      <c r="C619" s="74" t="s">
        <v>1372</v>
      </c>
      <c r="F619" s="101"/>
      <c r="H619" s="101"/>
      <c r="I619" s="101"/>
      <c r="J619" s="101"/>
      <c r="K619" s="101"/>
      <c r="L619" s="73">
        <f t="shared" si="52"/>
        <v>0</v>
      </c>
      <c r="M619" s="102"/>
      <c r="N619" s="101"/>
      <c r="O619" s="101"/>
      <c r="P619" s="101"/>
      <c r="Q619" s="101"/>
      <c r="R619" s="101"/>
      <c r="S619" s="101"/>
      <c r="T619" s="101"/>
      <c r="U619" s="101"/>
      <c r="V619" s="109">
        <f t="shared" si="54"/>
        <v>0</v>
      </c>
      <c r="W619" s="111"/>
    </row>
    <row r="620" spans="1:23">
      <c r="A620" s="99">
        <f t="shared" si="51"/>
        <v>119</v>
      </c>
      <c r="B620" s="73">
        <f t="shared" si="53"/>
        <v>0</v>
      </c>
      <c r="C620" s="74" t="s">
        <v>1373</v>
      </c>
      <c r="F620" s="101"/>
      <c r="H620" s="101"/>
      <c r="I620" s="101"/>
      <c r="J620" s="101"/>
      <c r="K620" s="101"/>
      <c r="L620" s="73">
        <f t="shared" si="52"/>
        <v>0</v>
      </c>
      <c r="M620" s="102"/>
      <c r="N620" s="101"/>
      <c r="O620" s="101"/>
      <c r="P620" s="101"/>
      <c r="Q620" s="101"/>
      <c r="R620" s="101"/>
      <c r="S620" s="101"/>
      <c r="T620" s="101"/>
      <c r="U620" s="101"/>
      <c r="V620" s="109">
        <f t="shared" si="54"/>
        <v>0</v>
      </c>
      <c r="W620" s="111"/>
    </row>
    <row r="621" spans="1:23">
      <c r="A621" s="99">
        <f t="shared" si="51"/>
        <v>120</v>
      </c>
      <c r="B621" s="73">
        <f t="shared" si="53"/>
        <v>0</v>
      </c>
      <c r="C621" s="74" t="s">
        <v>1184</v>
      </c>
      <c r="F621" s="101"/>
      <c r="H621" s="101"/>
      <c r="I621" s="101"/>
      <c r="J621" s="101"/>
      <c r="K621" s="101"/>
      <c r="L621" s="73">
        <f t="shared" si="52"/>
        <v>0</v>
      </c>
      <c r="M621" s="102"/>
      <c r="N621" s="101"/>
      <c r="O621" s="101"/>
      <c r="P621" s="101"/>
      <c r="Q621" s="101"/>
      <c r="R621" s="101"/>
      <c r="S621" s="101"/>
      <c r="T621" s="101"/>
      <c r="U621" s="101"/>
      <c r="V621" s="109">
        <f t="shared" si="54"/>
        <v>0</v>
      </c>
      <c r="W621" s="111"/>
    </row>
    <row r="622" spans="1:23">
      <c r="A622" s="99">
        <f t="shared" si="51"/>
        <v>121</v>
      </c>
      <c r="B622" s="73">
        <f t="shared" si="53"/>
        <v>0</v>
      </c>
      <c r="C622" s="74" t="s">
        <v>1375</v>
      </c>
      <c r="F622" s="101"/>
      <c r="H622" s="101"/>
      <c r="I622" s="101"/>
      <c r="J622" s="101"/>
      <c r="K622" s="101"/>
      <c r="L622" s="73">
        <f t="shared" si="52"/>
        <v>0</v>
      </c>
      <c r="M622" s="102"/>
      <c r="N622" s="101"/>
      <c r="O622" s="101"/>
      <c r="P622" s="101"/>
      <c r="Q622" s="101"/>
      <c r="R622" s="101"/>
      <c r="S622" s="101"/>
      <c r="T622" s="101"/>
      <c r="U622" s="101"/>
      <c r="V622" s="109">
        <f t="shared" si="54"/>
        <v>0</v>
      </c>
      <c r="W622" s="111"/>
    </row>
    <row r="623" spans="1:23">
      <c r="A623" s="99">
        <f t="shared" si="51"/>
        <v>122</v>
      </c>
      <c r="B623" s="73">
        <f t="shared" si="53"/>
        <v>0</v>
      </c>
      <c r="C623" s="74" t="s">
        <v>1377</v>
      </c>
      <c r="F623" s="101"/>
      <c r="H623" s="101"/>
      <c r="I623" s="101"/>
      <c r="J623" s="101"/>
      <c r="K623" s="101"/>
      <c r="L623" s="73">
        <f t="shared" si="52"/>
        <v>0</v>
      </c>
      <c r="M623" s="102"/>
      <c r="N623" s="101"/>
      <c r="O623" s="101"/>
      <c r="P623" s="101"/>
      <c r="Q623" s="101"/>
      <c r="R623" s="101"/>
      <c r="S623" s="101"/>
      <c r="T623" s="101"/>
      <c r="U623" s="101"/>
      <c r="V623" s="109">
        <f t="shared" si="54"/>
        <v>0</v>
      </c>
      <c r="W623" s="111"/>
    </row>
    <row r="624" spans="1:23">
      <c r="A624" s="99">
        <f t="shared" si="51"/>
        <v>123</v>
      </c>
      <c r="B624" s="73">
        <f t="shared" si="53"/>
        <v>0</v>
      </c>
      <c r="C624" s="74" t="s">
        <v>1378</v>
      </c>
      <c r="F624" s="101"/>
      <c r="H624" s="101"/>
      <c r="I624" s="101"/>
      <c r="J624" s="101"/>
      <c r="K624" s="101"/>
      <c r="L624" s="73">
        <f t="shared" si="52"/>
        <v>0</v>
      </c>
      <c r="M624" s="102"/>
      <c r="N624" s="101"/>
      <c r="O624" s="101"/>
      <c r="P624" s="101"/>
      <c r="Q624" s="101"/>
      <c r="R624" s="101"/>
      <c r="S624" s="101"/>
      <c r="T624" s="101"/>
      <c r="U624" s="101"/>
      <c r="V624" s="109">
        <f t="shared" si="54"/>
        <v>0</v>
      </c>
      <c r="W624" s="111"/>
    </row>
    <row r="625" spans="1:23">
      <c r="A625" s="99">
        <f t="shared" si="51"/>
        <v>124</v>
      </c>
      <c r="B625" s="73">
        <f t="shared" si="53"/>
        <v>0</v>
      </c>
      <c r="C625" s="74" t="s">
        <v>1379</v>
      </c>
      <c r="F625" s="101"/>
      <c r="H625" s="101"/>
      <c r="I625" s="101"/>
      <c r="J625" s="101"/>
      <c r="K625" s="101"/>
      <c r="L625" s="73">
        <f t="shared" si="52"/>
        <v>0</v>
      </c>
      <c r="M625" s="102"/>
      <c r="N625" s="101"/>
      <c r="O625" s="101"/>
      <c r="P625" s="101"/>
      <c r="Q625" s="101"/>
      <c r="R625" s="101"/>
      <c r="S625" s="101"/>
      <c r="T625" s="101"/>
      <c r="U625" s="101"/>
      <c r="V625" s="109">
        <f t="shared" si="54"/>
        <v>0</v>
      </c>
      <c r="W625" s="111"/>
    </row>
    <row r="626" spans="1:23">
      <c r="A626" s="99">
        <f t="shared" si="51"/>
        <v>125</v>
      </c>
      <c r="B626" s="73">
        <f t="shared" si="53"/>
        <v>0</v>
      </c>
      <c r="C626" s="74" t="s">
        <v>1380</v>
      </c>
      <c r="F626" s="101"/>
      <c r="H626" s="101"/>
      <c r="I626" s="101"/>
      <c r="J626" s="101"/>
      <c r="K626" s="101"/>
      <c r="L626" s="73">
        <f t="shared" si="52"/>
        <v>0</v>
      </c>
      <c r="M626" s="102"/>
      <c r="N626" s="101"/>
      <c r="O626" s="101"/>
      <c r="P626" s="101"/>
      <c r="Q626" s="101"/>
      <c r="R626" s="101"/>
      <c r="S626" s="101"/>
      <c r="T626" s="101"/>
      <c r="U626" s="101"/>
      <c r="V626" s="109">
        <f t="shared" si="54"/>
        <v>0</v>
      </c>
      <c r="W626" s="111"/>
    </row>
    <row r="627" spans="1:23">
      <c r="A627" s="99">
        <f t="shared" si="51"/>
        <v>126</v>
      </c>
      <c r="B627" s="73">
        <f t="shared" si="53"/>
        <v>0</v>
      </c>
      <c r="C627" s="74" t="s">
        <v>1381</v>
      </c>
      <c r="F627" s="101"/>
      <c r="H627" s="101"/>
      <c r="I627" s="101"/>
      <c r="J627" s="101"/>
      <c r="K627" s="101"/>
      <c r="L627" s="73">
        <f t="shared" si="52"/>
        <v>0</v>
      </c>
      <c r="M627" s="102"/>
      <c r="N627" s="101"/>
      <c r="O627" s="101"/>
      <c r="P627" s="101"/>
      <c r="Q627" s="101"/>
      <c r="R627" s="101"/>
      <c r="S627" s="101"/>
      <c r="T627" s="101"/>
      <c r="U627" s="101"/>
      <c r="V627" s="109">
        <f t="shared" si="54"/>
        <v>0</v>
      </c>
      <c r="W627" s="111"/>
    </row>
    <row r="628" spans="1:23">
      <c r="A628" s="99">
        <f t="shared" si="51"/>
        <v>127</v>
      </c>
      <c r="B628" s="73">
        <f t="shared" si="53"/>
        <v>0</v>
      </c>
      <c r="C628" s="74" t="s">
        <v>1387</v>
      </c>
      <c r="F628" s="101"/>
      <c r="H628" s="101"/>
      <c r="I628" s="101"/>
      <c r="J628" s="101"/>
      <c r="K628" s="101"/>
      <c r="L628" s="73">
        <f t="shared" si="52"/>
        <v>0</v>
      </c>
      <c r="M628" s="102"/>
      <c r="N628" s="101"/>
      <c r="O628" s="101"/>
      <c r="P628" s="101"/>
      <c r="Q628" s="101"/>
      <c r="R628" s="101"/>
      <c r="S628" s="101"/>
      <c r="T628" s="101"/>
      <c r="U628" s="101"/>
      <c r="V628" s="109">
        <f t="shared" si="54"/>
        <v>0</v>
      </c>
      <c r="W628" s="111"/>
    </row>
    <row r="629" spans="1:23">
      <c r="A629" s="99">
        <f t="shared" si="51"/>
        <v>128</v>
      </c>
      <c r="B629" s="73">
        <f t="shared" si="53"/>
        <v>0</v>
      </c>
      <c r="C629" s="74" t="s">
        <v>1389</v>
      </c>
      <c r="F629" s="101"/>
      <c r="H629" s="101"/>
      <c r="I629" s="101"/>
      <c r="J629" s="101"/>
      <c r="K629" s="101"/>
      <c r="L629" s="73">
        <f t="shared" si="52"/>
        <v>0</v>
      </c>
      <c r="M629" s="102"/>
      <c r="N629" s="101"/>
      <c r="O629" s="101"/>
      <c r="P629" s="101"/>
      <c r="Q629" s="101"/>
      <c r="R629" s="101"/>
      <c r="S629" s="101"/>
      <c r="T629" s="101"/>
      <c r="U629" s="101"/>
      <c r="V629" s="109">
        <f t="shared" si="54"/>
        <v>0</v>
      </c>
      <c r="W629" s="111"/>
    </row>
    <row r="630" spans="1:23">
      <c r="A630" s="99">
        <f t="shared" ref="A630:A661" si="55">ROW()-501</f>
        <v>129</v>
      </c>
      <c r="B630" s="73">
        <f t="shared" si="53"/>
        <v>0</v>
      </c>
      <c r="C630" s="74" t="s">
        <v>1227</v>
      </c>
      <c r="F630" s="101"/>
      <c r="H630" s="101"/>
      <c r="I630" s="101"/>
      <c r="J630" s="101"/>
      <c r="K630" s="101"/>
      <c r="L630" s="73">
        <f t="shared" ref="L630:L661" si="56">SUM(D630:K630)</f>
        <v>0</v>
      </c>
      <c r="M630" s="102"/>
      <c r="N630" s="101"/>
      <c r="O630" s="101"/>
      <c r="P630" s="101"/>
      <c r="Q630" s="101"/>
      <c r="R630" s="101"/>
      <c r="S630" s="101"/>
      <c r="T630" s="101"/>
      <c r="U630" s="101"/>
      <c r="V630" s="109">
        <f t="shared" si="54"/>
        <v>0</v>
      </c>
      <c r="W630" s="111"/>
    </row>
    <row r="631" spans="1:23">
      <c r="A631" s="99">
        <f t="shared" si="55"/>
        <v>130</v>
      </c>
      <c r="B631" s="73">
        <f t="shared" ref="B631:B662" si="57">L631</f>
        <v>0</v>
      </c>
      <c r="C631" s="74" t="s">
        <v>1390</v>
      </c>
      <c r="F631" s="101"/>
      <c r="H631" s="101"/>
      <c r="I631" s="101"/>
      <c r="J631" s="101"/>
      <c r="K631" s="101"/>
      <c r="L631" s="73">
        <f t="shared" si="56"/>
        <v>0</v>
      </c>
      <c r="M631" s="102"/>
      <c r="N631" s="101"/>
      <c r="O631" s="101"/>
      <c r="P631" s="101"/>
      <c r="Q631" s="101"/>
      <c r="R631" s="101"/>
      <c r="S631" s="101"/>
      <c r="T631" s="101"/>
      <c r="U631" s="101"/>
      <c r="V631" s="109">
        <f t="shared" ref="V631:V662" si="58">(SUM(N631:U631))</f>
        <v>0</v>
      </c>
      <c r="W631" s="111"/>
    </row>
    <row r="632" spans="1:23">
      <c r="A632" s="99">
        <f t="shared" si="55"/>
        <v>131</v>
      </c>
      <c r="B632" s="73">
        <f t="shared" si="57"/>
        <v>0</v>
      </c>
      <c r="C632" s="74" t="s">
        <v>1392</v>
      </c>
      <c r="F632" s="101"/>
      <c r="H632" s="101"/>
      <c r="I632" s="101"/>
      <c r="J632" s="101"/>
      <c r="K632" s="101"/>
      <c r="L632" s="73">
        <f t="shared" si="56"/>
        <v>0</v>
      </c>
      <c r="M632" s="102"/>
      <c r="N632" s="101"/>
      <c r="O632" s="101"/>
      <c r="P632" s="101"/>
      <c r="Q632" s="101"/>
      <c r="R632" s="101"/>
      <c r="S632" s="101"/>
      <c r="T632" s="101"/>
      <c r="U632" s="101"/>
      <c r="V632" s="109">
        <f t="shared" si="58"/>
        <v>0</v>
      </c>
      <c r="W632" s="111"/>
    </row>
    <row r="633" spans="1:23">
      <c r="A633" s="99">
        <f t="shared" si="55"/>
        <v>132</v>
      </c>
      <c r="B633" s="73">
        <f t="shared" si="57"/>
        <v>0</v>
      </c>
      <c r="C633" s="74" t="s">
        <v>1222</v>
      </c>
      <c r="F633" s="101"/>
      <c r="H633" s="101"/>
      <c r="I633" s="101"/>
      <c r="J633" s="101"/>
      <c r="K633" s="101"/>
      <c r="L633" s="73">
        <f t="shared" si="56"/>
        <v>0</v>
      </c>
      <c r="M633" s="102"/>
      <c r="N633" s="101"/>
      <c r="O633" s="101"/>
      <c r="P633" s="101"/>
      <c r="Q633" s="101"/>
      <c r="R633" s="101"/>
      <c r="S633" s="101"/>
      <c r="T633" s="101"/>
      <c r="U633" s="101"/>
      <c r="V633" s="109">
        <f t="shared" si="58"/>
        <v>0</v>
      </c>
      <c r="W633" s="111"/>
    </row>
    <row r="634" spans="1:23">
      <c r="A634" s="99">
        <f t="shared" si="55"/>
        <v>133</v>
      </c>
      <c r="B634" s="73">
        <f t="shared" si="57"/>
        <v>0</v>
      </c>
      <c r="C634" s="74" t="s">
        <v>1398</v>
      </c>
      <c r="F634" s="101"/>
      <c r="H634" s="101"/>
      <c r="I634" s="101"/>
      <c r="J634" s="101"/>
      <c r="K634" s="101"/>
      <c r="L634" s="73">
        <f t="shared" si="56"/>
        <v>0</v>
      </c>
      <c r="M634" s="102"/>
      <c r="N634" s="101"/>
      <c r="O634" s="101"/>
      <c r="P634" s="101"/>
      <c r="Q634" s="101"/>
      <c r="R634" s="101"/>
      <c r="S634" s="101"/>
      <c r="T634" s="101"/>
      <c r="U634" s="101"/>
      <c r="V634" s="109">
        <f t="shared" si="58"/>
        <v>0</v>
      </c>
      <c r="W634" s="111"/>
    </row>
    <row r="635" spans="1:23">
      <c r="A635" s="99">
        <f t="shared" si="55"/>
        <v>134</v>
      </c>
      <c r="B635" s="73">
        <f t="shared" si="57"/>
        <v>0</v>
      </c>
      <c r="C635" s="74" t="s">
        <v>1399</v>
      </c>
      <c r="F635" s="101"/>
      <c r="H635" s="101"/>
      <c r="I635" s="101"/>
      <c r="J635" s="101"/>
      <c r="K635" s="101"/>
      <c r="L635" s="73">
        <f t="shared" si="56"/>
        <v>0</v>
      </c>
      <c r="M635" s="102"/>
      <c r="N635" s="101"/>
      <c r="O635" s="101"/>
      <c r="P635" s="101"/>
      <c r="Q635" s="101"/>
      <c r="R635" s="101"/>
      <c r="S635" s="101"/>
      <c r="T635" s="101"/>
      <c r="U635" s="101"/>
      <c r="V635" s="109">
        <f t="shared" si="58"/>
        <v>0</v>
      </c>
      <c r="W635" s="111"/>
    </row>
    <row r="636" spans="1:23">
      <c r="A636" s="99">
        <f t="shared" si="55"/>
        <v>135</v>
      </c>
      <c r="B636" s="73">
        <f t="shared" si="57"/>
        <v>0</v>
      </c>
      <c r="C636" s="74" t="s">
        <v>1402</v>
      </c>
      <c r="F636" s="101"/>
      <c r="H636" s="101"/>
      <c r="I636" s="101"/>
      <c r="J636" s="101"/>
      <c r="K636" s="101"/>
      <c r="L636" s="73">
        <f t="shared" si="56"/>
        <v>0</v>
      </c>
      <c r="M636" s="102"/>
      <c r="N636" s="101"/>
      <c r="O636" s="101"/>
      <c r="P636" s="101"/>
      <c r="Q636" s="101"/>
      <c r="R636" s="101"/>
      <c r="S636" s="101"/>
      <c r="T636" s="101"/>
      <c r="U636" s="101"/>
      <c r="V636" s="109">
        <f t="shared" si="58"/>
        <v>0</v>
      </c>
      <c r="W636" s="111"/>
    </row>
    <row r="637" spans="1:23">
      <c r="A637" s="99">
        <f t="shared" si="55"/>
        <v>136</v>
      </c>
      <c r="B637" s="73">
        <f t="shared" si="57"/>
        <v>0</v>
      </c>
      <c r="C637" s="74" t="s">
        <v>1403</v>
      </c>
      <c r="F637" s="101"/>
      <c r="H637" s="101"/>
      <c r="I637" s="101"/>
      <c r="J637" s="101"/>
      <c r="K637" s="101"/>
      <c r="L637" s="73">
        <f t="shared" si="56"/>
        <v>0</v>
      </c>
      <c r="M637" s="102"/>
      <c r="N637" s="101"/>
      <c r="O637" s="101"/>
      <c r="P637" s="101"/>
      <c r="Q637" s="101"/>
      <c r="R637" s="101"/>
      <c r="S637" s="101"/>
      <c r="T637" s="101"/>
      <c r="U637" s="101"/>
      <c r="V637" s="109">
        <f t="shared" si="58"/>
        <v>0</v>
      </c>
      <c r="W637" s="111"/>
    </row>
    <row r="638" spans="1:23">
      <c r="A638" s="99">
        <f t="shared" si="55"/>
        <v>137</v>
      </c>
      <c r="B638" s="73">
        <f t="shared" si="57"/>
        <v>0</v>
      </c>
      <c r="C638" s="74" t="s">
        <v>1246</v>
      </c>
      <c r="F638" s="101"/>
      <c r="H638" s="101"/>
      <c r="I638" s="101"/>
      <c r="J638" s="101"/>
      <c r="K638" s="101"/>
      <c r="L638" s="73">
        <f t="shared" si="56"/>
        <v>0</v>
      </c>
      <c r="M638" s="102"/>
      <c r="N638" s="101"/>
      <c r="O638" s="101"/>
      <c r="P638" s="101"/>
      <c r="Q638" s="101"/>
      <c r="R638" s="101"/>
      <c r="S638" s="101"/>
      <c r="T638" s="101"/>
      <c r="U638" s="101"/>
      <c r="V638" s="109">
        <f t="shared" si="58"/>
        <v>0</v>
      </c>
      <c r="W638" s="111"/>
    </row>
    <row r="639" spans="1:23">
      <c r="A639" s="99">
        <f t="shared" si="55"/>
        <v>138</v>
      </c>
      <c r="B639" s="73">
        <f t="shared" si="57"/>
        <v>0</v>
      </c>
      <c r="C639" s="74" t="s">
        <v>1405</v>
      </c>
      <c r="F639" s="101"/>
      <c r="H639" s="101"/>
      <c r="I639" s="101"/>
      <c r="J639" s="101"/>
      <c r="K639" s="101"/>
      <c r="L639" s="73">
        <f t="shared" si="56"/>
        <v>0</v>
      </c>
      <c r="M639" s="102"/>
      <c r="N639" s="101"/>
      <c r="O639" s="101"/>
      <c r="P639" s="101"/>
      <c r="Q639" s="101"/>
      <c r="R639" s="101"/>
      <c r="S639" s="101"/>
      <c r="T639" s="101"/>
      <c r="U639" s="101"/>
      <c r="V639" s="109">
        <f t="shared" si="58"/>
        <v>0</v>
      </c>
      <c r="W639" s="111"/>
    </row>
    <row r="640" spans="1:23">
      <c r="A640" s="99">
        <f t="shared" si="55"/>
        <v>139</v>
      </c>
      <c r="B640" s="73">
        <f t="shared" si="57"/>
        <v>0</v>
      </c>
      <c r="C640" s="74" t="s">
        <v>1406</v>
      </c>
      <c r="F640" s="101"/>
      <c r="H640" s="101"/>
      <c r="I640" s="101"/>
      <c r="J640" s="101"/>
      <c r="K640" s="101"/>
      <c r="L640" s="73">
        <f t="shared" si="56"/>
        <v>0</v>
      </c>
      <c r="M640" s="102"/>
      <c r="N640" s="101"/>
      <c r="O640" s="101"/>
      <c r="P640" s="101"/>
      <c r="Q640" s="101"/>
      <c r="R640" s="101"/>
      <c r="S640" s="101"/>
      <c r="T640" s="101"/>
      <c r="U640" s="101"/>
      <c r="V640" s="109">
        <f t="shared" si="58"/>
        <v>0</v>
      </c>
      <c r="W640" s="111"/>
    </row>
    <row r="641" spans="1:23">
      <c r="A641" s="99">
        <f t="shared" si="55"/>
        <v>140</v>
      </c>
      <c r="B641" s="73">
        <f t="shared" si="57"/>
        <v>0</v>
      </c>
      <c r="C641" s="74" t="s">
        <v>1407</v>
      </c>
      <c r="F641" s="101"/>
      <c r="H641" s="101"/>
      <c r="I641" s="101"/>
      <c r="J641" s="101"/>
      <c r="K641" s="101"/>
      <c r="L641" s="73">
        <f t="shared" si="56"/>
        <v>0</v>
      </c>
      <c r="M641" s="102"/>
      <c r="N641" s="101"/>
      <c r="O641" s="101"/>
      <c r="P641" s="101"/>
      <c r="Q641" s="101"/>
      <c r="R641" s="101"/>
      <c r="S641" s="101"/>
      <c r="T641" s="101"/>
      <c r="U641" s="101"/>
      <c r="V641" s="109">
        <f t="shared" si="58"/>
        <v>0</v>
      </c>
      <c r="W641" s="111"/>
    </row>
    <row r="642" spans="1:23">
      <c r="A642" s="99">
        <f t="shared" si="55"/>
        <v>141</v>
      </c>
      <c r="B642" s="73">
        <f t="shared" si="57"/>
        <v>0</v>
      </c>
      <c r="C642" s="100" t="s">
        <v>1408</v>
      </c>
      <c r="F642" s="101"/>
      <c r="H642" s="101"/>
      <c r="I642" s="101"/>
      <c r="J642" s="101"/>
      <c r="K642" s="101"/>
      <c r="L642" s="73">
        <f t="shared" si="56"/>
        <v>0</v>
      </c>
      <c r="M642" s="102"/>
      <c r="N642" s="101"/>
      <c r="O642" s="101"/>
      <c r="P642" s="101"/>
      <c r="Q642" s="101"/>
      <c r="R642" s="101"/>
      <c r="S642" s="101"/>
      <c r="T642" s="101"/>
      <c r="U642" s="101"/>
      <c r="V642" s="109">
        <f t="shared" si="58"/>
        <v>0</v>
      </c>
      <c r="W642" s="111"/>
    </row>
    <row r="643" spans="1:23">
      <c r="A643" s="99">
        <f t="shared" si="55"/>
        <v>142</v>
      </c>
      <c r="B643" s="73">
        <f t="shared" si="57"/>
        <v>0</v>
      </c>
      <c r="C643" s="74" t="s">
        <v>1409</v>
      </c>
      <c r="F643" s="101"/>
      <c r="H643" s="101"/>
      <c r="I643" s="101"/>
      <c r="J643" s="101"/>
      <c r="K643" s="101"/>
      <c r="L643" s="73">
        <f t="shared" si="56"/>
        <v>0</v>
      </c>
      <c r="M643" s="102"/>
      <c r="N643" s="101"/>
      <c r="O643" s="101"/>
      <c r="P643" s="101"/>
      <c r="Q643" s="101"/>
      <c r="R643" s="101"/>
      <c r="S643" s="101"/>
      <c r="T643" s="101"/>
      <c r="U643" s="101"/>
      <c r="V643" s="109">
        <f t="shared" si="58"/>
        <v>0</v>
      </c>
      <c r="W643" s="111"/>
    </row>
    <row r="644" spans="1:23">
      <c r="A644" s="99">
        <f t="shared" si="55"/>
        <v>143</v>
      </c>
      <c r="B644" s="73">
        <f t="shared" si="57"/>
        <v>0</v>
      </c>
      <c r="C644" s="74" t="s">
        <v>1410</v>
      </c>
      <c r="F644" s="101"/>
      <c r="H644" s="101"/>
      <c r="I644" s="101"/>
      <c r="J644" s="101"/>
      <c r="K644" s="101"/>
      <c r="L644" s="73">
        <f t="shared" si="56"/>
        <v>0</v>
      </c>
      <c r="M644" s="102"/>
      <c r="N644" s="101"/>
      <c r="O644" s="101"/>
      <c r="P644" s="101"/>
      <c r="Q644" s="101"/>
      <c r="R644" s="101"/>
      <c r="S644" s="101"/>
      <c r="T644" s="101"/>
      <c r="U644" s="101"/>
      <c r="V644" s="109">
        <f t="shared" si="58"/>
        <v>0</v>
      </c>
    </row>
    <row r="645" spans="1:23">
      <c r="A645" s="99">
        <f t="shared" si="55"/>
        <v>144</v>
      </c>
      <c r="B645" s="73">
        <f t="shared" si="57"/>
        <v>0</v>
      </c>
      <c r="C645" s="74" t="s">
        <v>1413</v>
      </c>
      <c r="F645" s="101"/>
      <c r="H645" s="101"/>
      <c r="I645" s="101"/>
      <c r="J645" s="101"/>
      <c r="K645" s="101"/>
      <c r="L645" s="73">
        <f t="shared" si="56"/>
        <v>0</v>
      </c>
      <c r="M645" s="102"/>
      <c r="N645" s="101"/>
      <c r="O645" s="101"/>
      <c r="P645" s="101"/>
      <c r="Q645" s="101"/>
      <c r="R645" s="101"/>
      <c r="S645" s="101"/>
      <c r="T645" s="101"/>
      <c r="U645" s="101"/>
      <c r="V645" s="109">
        <f t="shared" si="58"/>
        <v>0</v>
      </c>
    </row>
    <row r="646" spans="1:23">
      <c r="A646" s="99">
        <f t="shared" si="55"/>
        <v>145</v>
      </c>
      <c r="B646" s="73">
        <f t="shared" si="57"/>
        <v>0</v>
      </c>
      <c r="C646" s="74" t="s">
        <v>1414</v>
      </c>
      <c r="F646" s="101"/>
      <c r="H646" s="101"/>
      <c r="I646" s="101"/>
      <c r="J646" s="101"/>
      <c r="K646" s="101"/>
      <c r="L646" s="73">
        <f t="shared" si="56"/>
        <v>0</v>
      </c>
      <c r="M646" s="102"/>
      <c r="N646" s="101"/>
      <c r="O646" s="101"/>
      <c r="P646" s="101"/>
      <c r="Q646" s="101"/>
      <c r="R646" s="101"/>
      <c r="S646" s="101"/>
      <c r="T646" s="101"/>
      <c r="U646" s="101"/>
      <c r="V646" s="109">
        <f t="shared" si="58"/>
        <v>0</v>
      </c>
    </row>
    <row r="647" spans="1:23">
      <c r="A647" s="99">
        <f t="shared" si="55"/>
        <v>146</v>
      </c>
      <c r="B647" s="73">
        <f t="shared" si="57"/>
        <v>0</v>
      </c>
      <c r="C647" s="74" t="s">
        <v>1415</v>
      </c>
      <c r="F647" s="101"/>
      <c r="H647" s="101"/>
      <c r="I647" s="101"/>
      <c r="J647" s="101"/>
      <c r="K647" s="101"/>
      <c r="L647" s="73">
        <f t="shared" si="56"/>
        <v>0</v>
      </c>
      <c r="M647" s="102"/>
      <c r="N647" s="101"/>
      <c r="O647" s="101"/>
      <c r="P647" s="101"/>
      <c r="Q647" s="101"/>
      <c r="R647" s="101"/>
      <c r="S647" s="101"/>
      <c r="T647" s="101"/>
      <c r="U647" s="101"/>
      <c r="V647" s="109">
        <f t="shared" si="58"/>
        <v>0</v>
      </c>
    </row>
    <row r="648" spans="1:23">
      <c r="A648" s="99">
        <f t="shared" si="55"/>
        <v>147</v>
      </c>
      <c r="B648" s="73">
        <f t="shared" si="57"/>
        <v>0</v>
      </c>
      <c r="C648" s="74" t="s">
        <v>1416</v>
      </c>
      <c r="F648" s="101"/>
      <c r="H648" s="101"/>
      <c r="I648" s="101"/>
      <c r="J648" s="101"/>
      <c r="K648" s="101"/>
      <c r="L648" s="73">
        <f t="shared" si="56"/>
        <v>0</v>
      </c>
      <c r="M648" s="102"/>
      <c r="N648" s="101"/>
      <c r="O648" s="101"/>
      <c r="P648" s="101"/>
      <c r="Q648" s="101"/>
      <c r="R648" s="101"/>
      <c r="S648" s="101"/>
      <c r="T648" s="101"/>
      <c r="U648" s="101"/>
      <c r="V648" s="109">
        <f t="shared" si="58"/>
        <v>0</v>
      </c>
    </row>
    <row r="649" spans="1:23">
      <c r="A649" s="99">
        <f t="shared" si="55"/>
        <v>148</v>
      </c>
      <c r="B649" s="73">
        <f t="shared" si="57"/>
        <v>0</v>
      </c>
      <c r="C649" s="74" t="s">
        <v>1418</v>
      </c>
      <c r="F649" s="101"/>
      <c r="H649" s="101"/>
      <c r="I649" s="101"/>
      <c r="J649" s="101"/>
      <c r="K649" s="101"/>
      <c r="L649" s="73">
        <f t="shared" si="56"/>
        <v>0</v>
      </c>
      <c r="M649" s="102"/>
      <c r="N649" s="101"/>
      <c r="O649" s="101"/>
      <c r="P649" s="101"/>
      <c r="Q649" s="101"/>
      <c r="R649" s="101"/>
      <c r="S649" s="101"/>
      <c r="T649" s="101"/>
      <c r="U649" s="101"/>
      <c r="V649" s="109">
        <f t="shared" si="58"/>
        <v>0</v>
      </c>
    </row>
    <row r="650" spans="1:23">
      <c r="A650" s="99">
        <f t="shared" si="55"/>
        <v>149</v>
      </c>
      <c r="B650" s="73">
        <f t="shared" si="57"/>
        <v>0</v>
      </c>
      <c r="C650" s="74" t="s">
        <v>1419</v>
      </c>
      <c r="F650" s="101"/>
      <c r="H650" s="101"/>
      <c r="I650" s="101"/>
      <c r="J650" s="101"/>
      <c r="K650" s="101"/>
      <c r="L650" s="73">
        <f t="shared" si="56"/>
        <v>0</v>
      </c>
      <c r="M650" s="102"/>
      <c r="N650" s="101"/>
      <c r="O650" s="101"/>
      <c r="P650" s="101"/>
      <c r="Q650" s="101"/>
      <c r="R650" s="101"/>
      <c r="S650" s="101"/>
      <c r="T650" s="101"/>
      <c r="U650" s="101"/>
      <c r="V650" s="109">
        <f t="shared" si="58"/>
        <v>0</v>
      </c>
    </row>
    <row r="651" spans="1:23">
      <c r="A651" s="99">
        <f t="shared" si="55"/>
        <v>150</v>
      </c>
      <c r="B651" s="73">
        <f t="shared" si="57"/>
        <v>0</v>
      </c>
      <c r="C651" s="74" t="s">
        <v>1421</v>
      </c>
      <c r="F651" s="101"/>
      <c r="H651" s="101"/>
      <c r="I651" s="101"/>
      <c r="J651" s="101"/>
      <c r="K651" s="101"/>
      <c r="L651" s="73">
        <f t="shared" si="56"/>
        <v>0</v>
      </c>
      <c r="M651" s="102"/>
      <c r="N651" s="101"/>
      <c r="O651" s="101"/>
      <c r="P651" s="101"/>
      <c r="Q651" s="101"/>
      <c r="R651" s="101"/>
      <c r="S651" s="101"/>
      <c r="T651" s="101"/>
      <c r="U651" s="101"/>
      <c r="V651" s="109">
        <f t="shared" si="58"/>
        <v>0</v>
      </c>
    </row>
    <row r="652" spans="1:23">
      <c r="A652" s="99">
        <f t="shared" si="55"/>
        <v>151</v>
      </c>
      <c r="B652" s="73">
        <f t="shared" si="57"/>
        <v>0</v>
      </c>
      <c r="C652" s="74" t="s">
        <v>1422</v>
      </c>
      <c r="F652" s="101"/>
      <c r="H652" s="101"/>
      <c r="I652" s="101"/>
      <c r="J652" s="101"/>
      <c r="K652" s="101"/>
      <c r="L652" s="73">
        <f t="shared" si="56"/>
        <v>0</v>
      </c>
      <c r="M652" s="102"/>
      <c r="N652" s="101"/>
      <c r="O652" s="101"/>
      <c r="P652" s="101"/>
      <c r="Q652" s="101"/>
      <c r="R652" s="101"/>
      <c r="S652" s="101"/>
      <c r="T652" s="101"/>
      <c r="U652" s="101"/>
      <c r="V652" s="109">
        <f t="shared" si="58"/>
        <v>0</v>
      </c>
    </row>
    <row r="653" spans="1:23">
      <c r="A653" s="99">
        <f t="shared" si="55"/>
        <v>152</v>
      </c>
      <c r="B653" s="73">
        <f t="shared" si="57"/>
        <v>0</v>
      </c>
      <c r="C653" s="74" t="s">
        <v>1424</v>
      </c>
      <c r="F653" s="101"/>
      <c r="H653" s="101"/>
      <c r="I653" s="101"/>
      <c r="J653" s="101"/>
      <c r="K653" s="101"/>
      <c r="L653" s="73">
        <f t="shared" si="56"/>
        <v>0</v>
      </c>
      <c r="M653" s="102"/>
      <c r="N653" s="101"/>
      <c r="O653" s="101"/>
      <c r="P653" s="101"/>
      <c r="Q653" s="101"/>
      <c r="R653" s="101"/>
      <c r="S653" s="101"/>
      <c r="T653" s="101"/>
      <c r="U653" s="101"/>
      <c r="V653" s="109">
        <f t="shared" si="58"/>
        <v>0</v>
      </c>
    </row>
    <row r="654" spans="1:23">
      <c r="A654" s="99">
        <f t="shared" si="55"/>
        <v>153</v>
      </c>
      <c r="B654" s="73">
        <f t="shared" si="57"/>
        <v>0</v>
      </c>
      <c r="C654" s="74" t="s">
        <v>1433</v>
      </c>
      <c r="F654" s="101"/>
      <c r="H654" s="101"/>
      <c r="I654" s="101"/>
      <c r="J654" s="101"/>
      <c r="K654" s="101"/>
      <c r="L654" s="73">
        <f t="shared" si="56"/>
        <v>0</v>
      </c>
      <c r="M654" s="102"/>
      <c r="N654" s="101"/>
      <c r="O654" s="101"/>
      <c r="P654" s="101"/>
      <c r="Q654" s="101"/>
      <c r="R654" s="101"/>
      <c r="S654" s="101"/>
      <c r="T654" s="101"/>
      <c r="U654" s="101"/>
      <c r="V654" s="109">
        <f t="shared" si="58"/>
        <v>0</v>
      </c>
    </row>
    <row r="655" spans="1:23">
      <c r="A655" s="99">
        <f t="shared" si="55"/>
        <v>154</v>
      </c>
      <c r="B655" s="73">
        <f t="shared" si="57"/>
        <v>0</v>
      </c>
      <c r="C655" s="74" t="s">
        <v>1435</v>
      </c>
      <c r="F655" s="101"/>
      <c r="H655" s="101"/>
      <c r="I655" s="101"/>
      <c r="J655" s="101"/>
      <c r="K655" s="101"/>
      <c r="L655" s="73">
        <f t="shared" si="56"/>
        <v>0</v>
      </c>
      <c r="M655" s="102"/>
      <c r="N655" s="101"/>
      <c r="O655" s="101"/>
      <c r="P655" s="101"/>
      <c r="Q655" s="101"/>
      <c r="R655" s="101"/>
      <c r="S655" s="101"/>
      <c r="T655" s="101"/>
      <c r="U655" s="101"/>
      <c r="V655" s="109">
        <f t="shared" si="58"/>
        <v>0</v>
      </c>
    </row>
    <row r="656" spans="1:23">
      <c r="A656" s="99">
        <f t="shared" si="55"/>
        <v>155</v>
      </c>
      <c r="B656" s="73">
        <f t="shared" si="57"/>
        <v>0</v>
      </c>
      <c r="C656" s="74" t="s">
        <v>1437</v>
      </c>
      <c r="F656" s="101"/>
      <c r="H656" s="101"/>
      <c r="I656" s="101"/>
      <c r="J656" s="101"/>
      <c r="K656" s="101"/>
      <c r="L656" s="73">
        <f t="shared" si="56"/>
        <v>0</v>
      </c>
      <c r="M656" s="102"/>
      <c r="N656" s="101"/>
      <c r="O656" s="101"/>
      <c r="P656" s="101"/>
      <c r="Q656" s="101"/>
      <c r="R656" s="101"/>
      <c r="S656" s="101"/>
      <c r="T656" s="101"/>
      <c r="U656" s="101"/>
      <c r="V656" s="109">
        <f t="shared" si="58"/>
        <v>0</v>
      </c>
    </row>
    <row r="657" spans="1:22">
      <c r="A657" s="99">
        <f t="shared" si="55"/>
        <v>156</v>
      </c>
      <c r="B657" s="73">
        <f t="shared" si="57"/>
        <v>0</v>
      </c>
      <c r="C657" s="74" t="s">
        <v>1441</v>
      </c>
      <c r="F657" s="101"/>
      <c r="H657" s="101"/>
      <c r="I657" s="101"/>
      <c r="J657" s="101"/>
      <c r="K657" s="101"/>
      <c r="L657" s="73">
        <f t="shared" si="56"/>
        <v>0</v>
      </c>
      <c r="M657" s="102"/>
      <c r="N657" s="101"/>
      <c r="O657" s="101"/>
      <c r="P657" s="101"/>
      <c r="Q657" s="101"/>
      <c r="R657" s="101"/>
      <c r="S657" s="101"/>
      <c r="T657" s="101"/>
      <c r="U657" s="101"/>
      <c r="V657" s="109">
        <f t="shared" si="58"/>
        <v>0</v>
      </c>
    </row>
    <row r="658" spans="1:22">
      <c r="A658" s="99">
        <f t="shared" si="55"/>
        <v>157</v>
      </c>
      <c r="B658" s="73">
        <f t="shared" si="57"/>
        <v>0</v>
      </c>
      <c r="C658" s="74" t="s">
        <v>1442</v>
      </c>
      <c r="F658" s="101"/>
      <c r="H658" s="101"/>
      <c r="I658" s="101"/>
      <c r="J658" s="101"/>
      <c r="K658" s="101"/>
      <c r="L658" s="73">
        <f t="shared" si="56"/>
        <v>0</v>
      </c>
      <c r="M658" s="102"/>
      <c r="N658" s="101"/>
      <c r="O658" s="101"/>
      <c r="P658" s="101"/>
      <c r="Q658" s="101"/>
      <c r="R658" s="101"/>
      <c r="S658" s="101"/>
      <c r="T658" s="101"/>
      <c r="U658" s="101"/>
      <c r="V658" s="109">
        <f t="shared" si="58"/>
        <v>0</v>
      </c>
    </row>
    <row r="659" spans="1:22">
      <c r="A659" s="99">
        <f t="shared" si="55"/>
        <v>158</v>
      </c>
      <c r="B659" s="73">
        <f t="shared" si="57"/>
        <v>0</v>
      </c>
      <c r="C659" s="74" t="s">
        <v>1443</v>
      </c>
      <c r="F659" s="101"/>
      <c r="H659" s="101"/>
      <c r="I659" s="101"/>
      <c r="J659" s="101"/>
      <c r="K659" s="101"/>
      <c r="L659" s="73">
        <f t="shared" si="56"/>
        <v>0</v>
      </c>
      <c r="M659" s="102"/>
      <c r="N659" s="101"/>
      <c r="O659" s="101"/>
      <c r="P659" s="101"/>
      <c r="Q659" s="101"/>
      <c r="R659" s="101"/>
      <c r="S659" s="101"/>
      <c r="T659" s="101"/>
      <c r="U659" s="101"/>
      <c r="V659" s="109">
        <f t="shared" si="58"/>
        <v>0</v>
      </c>
    </row>
    <row r="660" spans="1:22">
      <c r="A660" s="99">
        <f t="shared" si="55"/>
        <v>159</v>
      </c>
      <c r="B660" s="73">
        <f t="shared" si="57"/>
        <v>0</v>
      </c>
      <c r="C660" s="74" t="s">
        <v>1444</v>
      </c>
      <c r="F660" s="101"/>
      <c r="H660" s="101"/>
      <c r="I660" s="101"/>
      <c r="J660" s="101"/>
      <c r="K660" s="101"/>
      <c r="L660" s="73">
        <f t="shared" si="56"/>
        <v>0</v>
      </c>
      <c r="M660" s="102"/>
      <c r="N660" s="101"/>
      <c r="O660" s="101"/>
      <c r="P660" s="101"/>
      <c r="Q660" s="101"/>
      <c r="R660" s="101"/>
      <c r="S660" s="101"/>
      <c r="T660" s="101"/>
      <c r="U660" s="101"/>
      <c r="V660" s="109">
        <f t="shared" si="58"/>
        <v>0</v>
      </c>
    </row>
    <row r="661" spans="1:22">
      <c r="A661" s="99">
        <f t="shared" si="55"/>
        <v>160</v>
      </c>
      <c r="B661" s="73">
        <f t="shared" si="57"/>
        <v>0</v>
      </c>
      <c r="C661" s="74" t="s">
        <v>1446</v>
      </c>
      <c r="F661" s="101"/>
      <c r="H661" s="101"/>
      <c r="I661" s="101"/>
      <c r="J661" s="101"/>
      <c r="K661" s="101"/>
      <c r="L661" s="73">
        <f t="shared" si="56"/>
        <v>0</v>
      </c>
      <c r="M661" s="102"/>
      <c r="N661" s="101"/>
      <c r="O661" s="101"/>
      <c r="P661" s="101"/>
      <c r="Q661" s="101"/>
      <c r="R661" s="101"/>
      <c r="S661" s="101"/>
      <c r="T661" s="101"/>
      <c r="U661" s="101"/>
      <c r="V661" s="109">
        <f t="shared" si="58"/>
        <v>0</v>
      </c>
    </row>
    <row r="662" spans="1:22">
      <c r="A662" s="99">
        <f t="shared" ref="A662:A692" si="59">ROW()-501</f>
        <v>161</v>
      </c>
      <c r="B662" s="73">
        <f t="shared" si="57"/>
        <v>0</v>
      </c>
      <c r="C662" s="74" t="s">
        <v>1448</v>
      </c>
      <c r="F662" s="101"/>
      <c r="H662" s="101"/>
      <c r="I662" s="101"/>
      <c r="J662" s="101"/>
      <c r="K662" s="101"/>
      <c r="L662" s="73">
        <f t="shared" ref="L662:L693" si="60">SUM(D662:K662)</f>
        <v>0</v>
      </c>
      <c r="M662" s="102"/>
      <c r="N662" s="101"/>
      <c r="O662" s="101"/>
      <c r="P662" s="101"/>
      <c r="Q662" s="101"/>
      <c r="R662" s="101"/>
      <c r="S662" s="101"/>
      <c r="T662" s="101"/>
      <c r="U662" s="101"/>
      <c r="V662" s="109">
        <f t="shared" si="58"/>
        <v>0</v>
      </c>
    </row>
    <row r="663" spans="1:22">
      <c r="A663" s="99">
        <f t="shared" si="59"/>
        <v>162</v>
      </c>
      <c r="B663" s="73">
        <f t="shared" ref="B663:B692" si="61">L663</f>
        <v>0</v>
      </c>
      <c r="C663" s="74" t="s">
        <v>1450</v>
      </c>
      <c r="F663" s="101"/>
      <c r="H663" s="101"/>
      <c r="I663" s="101"/>
      <c r="J663" s="101"/>
      <c r="K663" s="101"/>
      <c r="L663" s="73">
        <f t="shared" si="60"/>
        <v>0</v>
      </c>
      <c r="M663" s="102"/>
      <c r="N663" s="101"/>
      <c r="O663" s="101"/>
      <c r="P663" s="101"/>
      <c r="Q663" s="101"/>
      <c r="R663" s="101"/>
      <c r="S663" s="101"/>
      <c r="T663" s="101"/>
      <c r="U663" s="101"/>
      <c r="V663" s="109">
        <f t="shared" ref="V663:V694" si="62">(SUM(N663:U663))</f>
        <v>0</v>
      </c>
    </row>
    <row r="664" spans="1:22">
      <c r="A664" s="99">
        <f t="shared" si="59"/>
        <v>163</v>
      </c>
      <c r="B664" s="73">
        <f t="shared" si="61"/>
        <v>0</v>
      </c>
      <c r="C664" s="74" t="s">
        <v>1247</v>
      </c>
      <c r="F664" s="101"/>
      <c r="H664" s="101"/>
      <c r="I664" s="101"/>
      <c r="J664" s="101"/>
      <c r="K664" s="101"/>
      <c r="L664" s="73">
        <f t="shared" si="60"/>
        <v>0</v>
      </c>
      <c r="M664" s="102"/>
      <c r="N664" s="101"/>
      <c r="O664" s="101"/>
      <c r="P664" s="101"/>
      <c r="Q664" s="101"/>
      <c r="R664" s="101"/>
      <c r="S664" s="101"/>
      <c r="T664" s="101"/>
      <c r="U664" s="101"/>
      <c r="V664" s="109">
        <f t="shared" si="62"/>
        <v>0</v>
      </c>
    </row>
    <row r="665" spans="1:22">
      <c r="A665" s="99">
        <f t="shared" si="59"/>
        <v>164</v>
      </c>
      <c r="B665" s="73">
        <f t="shared" si="61"/>
        <v>0</v>
      </c>
      <c r="C665" s="74" t="s">
        <v>1528</v>
      </c>
      <c r="F665" s="101"/>
      <c r="H665" s="101"/>
      <c r="I665" s="101"/>
      <c r="J665" s="101"/>
      <c r="K665" s="101"/>
      <c r="L665" s="73">
        <f t="shared" si="60"/>
        <v>0</v>
      </c>
      <c r="M665" s="102"/>
      <c r="N665" s="101"/>
      <c r="O665" s="101"/>
      <c r="P665" s="101"/>
      <c r="Q665" s="101"/>
      <c r="R665" s="101"/>
      <c r="S665" s="101"/>
      <c r="T665" s="101"/>
      <c r="U665" s="101"/>
      <c r="V665" s="109">
        <f t="shared" si="62"/>
        <v>0</v>
      </c>
    </row>
    <row r="666" spans="1:22">
      <c r="A666" s="99">
        <f t="shared" si="59"/>
        <v>165</v>
      </c>
      <c r="B666" s="73">
        <f t="shared" si="61"/>
        <v>0</v>
      </c>
      <c r="C666" s="74" t="s">
        <v>1529</v>
      </c>
      <c r="F666" s="101"/>
      <c r="H666" s="101"/>
      <c r="I666" s="101"/>
      <c r="J666" s="101"/>
      <c r="K666" s="101"/>
      <c r="L666" s="73">
        <f t="shared" si="60"/>
        <v>0</v>
      </c>
      <c r="M666" s="102"/>
      <c r="N666" s="101"/>
      <c r="O666" s="101"/>
      <c r="P666" s="101"/>
      <c r="Q666" s="101"/>
      <c r="R666" s="101"/>
      <c r="S666" s="101"/>
      <c r="T666" s="101"/>
      <c r="U666" s="101"/>
      <c r="V666" s="109">
        <f t="shared" si="62"/>
        <v>0</v>
      </c>
    </row>
    <row r="667" spans="1:22">
      <c r="A667" s="99">
        <f t="shared" si="59"/>
        <v>166</v>
      </c>
      <c r="B667" s="73">
        <f t="shared" si="61"/>
        <v>0</v>
      </c>
      <c r="C667" s="74" t="s">
        <v>1454</v>
      </c>
      <c r="F667" s="101"/>
      <c r="H667" s="101"/>
      <c r="I667" s="101"/>
      <c r="J667" s="101"/>
      <c r="K667" s="101"/>
      <c r="L667" s="73">
        <f t="shared" si="60"/>
        <v>0</v>
      </c>
      <c r="M667" s="102"/>
      <c r="N667" s="101"/>
      <c r="O667" s="101"/>
      <c r="P667" s="101"/>
      <c r="Q667" s="101"/>
      <c r="R667" s="101"/>
      <c r="S667" s="101"/>
      <c r="T667" s="101"/>
      <c r="U667" s="101"/>
      <c r="V667" s="109">
        <f t="shared" si="62"/>
        <v>0</v>
      </c>
    </row>
    <row r="668" spans="1:22">
      <c r="A668" s="99">
        <f t="shared" si="59"/>
        <v>167</v>
      </c>
      <c r="B668" s="73">
        <f t="shared" si="61"/>
        <v>0</v>
      </c>
      <c r="C668" s="74" t="s">
        <v>1455</v>
      </c>
      <c r="F668" s="101"/>
      <c r="H668" s="101"/>
      <c r="I668" s="101"/>
      <c r="J668" s="101"/>
      <c r="K668" s="101"/>
      <c r="L668" s="73">
        <f t="shared" si="60"/>
        <v>0</v>
      </c>
      <c r="M668" s="102"/>
      <c r="N668" s="101"/>
      <c r="O668" s="101"/>
      <c r="P668" s="101"/>
      <c r="Q668" s="101"/>
      <c r="R668" s="101"/>
      <c r="S668" s="101"/>
      <c r="T668" s="101"/>
      <c r="U668" s="101"/>
      <c r="V668" s="109">
        <f t="shared" si="62"/>
        <v>0</v>
      </c>
    </row>
    <row r="669" spans="1:22">
      <c r="A669" s="99">
        <f t="shared" si="59"/>
        <v>168</v>
      </c>
      <c r="B669" s="73">
        <f t="shared" si="61"/>
        <v>0</v>
      </c>
      <c r="C669" s="74" t="s">
        <v>1456</v>
      </c>
      <c r="F669" s="101"/>
      <c r="H669" s="101"/>
      <c r="I669" s="101"/>
      <c r="J669" s="101"/>
      <c r="K669" s="101"/>
      <c r="L669" s="73">
        <f t="shared" si="60"/>
        <v>0</v>
      </c>
      <c r="M669" s="102"/>
      <c r="N669" s="101"/>
      <c r="O669" s="101"/>
      <c r="P669" s="101"/>
      <c r="Q669" s="101"/>
      <c r="R669" s="101"/>
      <c r="S669" s="101"/>
      <c r="T669" s="101"/>
      <c r="U669" s="101"/>
      <c r="V669" s="109">
        <f t="shared" si="62"/>
        <v>0</v>
      </c>
    </row>
    <row r="670" spans="1:22">
      <c r="A670" s="99">
        <f t="shared" si="59"/>
        <v>169</v>
      </c>
      <c r="B670" s="73">
        <f t="shared" si="61"/>
        <v>0</v>
      </c>
      <c r="C670" s="74" t="s">
        <v>1457</v>
      </c>
      <c r="F670" s="101"/>
      <c r="H670" s="101"/>
      <c r="I670" s="101"/>
      <c r="J670" s="101"/>
      <c r="K670" s="101"/>
      <c r="L670" s="73">
        <f t="shared" si="60"/>
        <v>0</v>
      </c>
      <c r="M670" s="102"/>
      <c r="N670" s="101"/>
      <c r="O670" s="101"/>
      <c r="P670" s="101"/>
      <c r="Q670" s="101"/>
      <c r="R670" s="101"/>
      <c r="S670" s="101"/>
      <c r="T670" s="101"/>
      <c r="U670" s="101"/>
      <c r="V670" s="109">
        <f t="shared" si="62"/>
        <v>0</v>
      </c>
    </row>
    <row r="671" spans="1:22">
      <c r="A671" s="99">
        <f t="shared" si="59"/>
        <v>170</v>
      </c>
      <c r="B671" s="73">
        <f t="shared" si="61"/>
        <v>0</v>
      </c>
      <c r="C671" s="74" t="s">
        <v>1458</v>
      </c>
      <c r="F671" s="101"/>
      <c r="H671" s="101"/>
      <c r="I671" s="101"/>
      <c r="J671" s="101"/>
      <c r="K671" s="101"/>
      <c r="L671" s="73">
        <f t="shared" si="60"/>
        <v>0</v>
      </c>
      <c r="M671" s="102"/>
      <c r="N671" s="101"/>
      <c r="O671" s="101"/>
      <c r="P671" s="101"/>
      <c r="Q671" s="101"/>
      <c r="R671" s="101"/>
      <c r="S671" s="101"/>
      <c r="T671" s="101"/>
      <c r="U671" s="101"/>
      <c r="V671" s="109">
        <f t="shared" si="62"/>
        <v>0</v>
      </c>
    </row>
    <row r="672" spans="1:22">
      <c r="A672" s="99">
        <f t="shared" si="59"/>
        <v>171</v>
      </c>
      <c r="B672" s="73">
        <f t="shared" si="61"/>
        <v>0</v>
      </c>
      <c r="C672" s="74" t="s">
        <v>1459</v>
      </c>
      <c r="F672" s="101"/>
      <c r="H672" s="101"/>
      <c r="I672" s="101"/>
      <c r="J672" s="101"/>
      <c r="K672" s="101"/>
      <c r="L672" s="73">
        <f t="shared" si="60"/>
        <v>0</v>
      </c>
      <c r="M672" s="102"/>
      <c r="N672" s="101"/>
      <c r="O672" s="101"/>
      <c r="P672" s="101"/>
      <c r="Q672" s="101"/>
      <c r="R672" s="101"/>
      <c r="S672" s="101"/>
      <c r="T672" s="101"/>
      <c r="U672" s="101"/>
      <c r="V672" s="109">
        <f t="shared" si="62"/>
        <v>0</v>
      </c>
    </row>
    <row r="673" spans="1:22">
      <c r="A673" s="99">
        <f t="shared" si="59"/>
        <v>172</v>
      </c>
      <c r="B673" s="73">
        <f t="shared" si="61"/>
        <v>0</v>
      </c>
      <c r="C673" s="74" t="s">
        <v>1461</v>
      </c>
      <c r="F673" s="101"/>
      <c r="H673" s="101"/>
      <c r="I673" s="101"/>
      <c r="J673" s="101"/>
      <c r="K673" s="101"/>
      <c r="L673" s="73">
        <f t="shared" si="60"/>
        <v>0</v>
      </c>
      <c r="M673" s="102"/>
      <c r="N673" s="101"/>
      <c r="O673" s="101"/>
      <c r="P673" s="101"/>
      <c r="Q673" s="101"/>
      <c r="R673" s="101"/>
      <c r="S673" s="101"/>
      <c r="T673" s="101"/>
      <c r="U673" s="101"/>
      <c r="V673" s="109">
        <f t="shared" si="62"/>
        <v>0</v>
      </c>
    </row>
    <row r="674" spans="1:22">
      <c r="A674" s="99">
        <f t="shared" si="59"/>
        <v>173</v>
      </c>
      <c r="B674" s="73">
        <f t="shared" si="61"/>
        <v>0</v>
      </c>
      <c r="C674" s="74" t="s">
        <v>1530</v>
      </c>
      <c r="F674" s="101"/>
      <c r="H674" s="101"/>
      <c r="I674" s="101"/>
      <c r="J674" s="101"/>
      <c r="K674" s="101"/>
      <c r="L674" s="73">
        <f t="shared" si="60"/>
        <v>0</v>
      </c>
      <c r="M674" s="102"/>
      <c r="N674" s="101"/>
      <c r="O674" s="101"/>
      <c r="P674" s="101"/>
      <c r="Q674" s="101"/>
      <c r="R674" s="101"/>
      <c r="S674" s="101"/>
      <c r="T674" s="101"/>
      <c r="U674" s="101"/>
      <c r="V674" s="109">
        <f t="shared" si="62"/>
        <v>0</v>
      </c>
    </row>
    <row r="675" spans="1:22">
      <c r="A675" s="99">
        <f t="shared" si="59"/>
        <v>174</v>
      </c>
      <c r="B675" s="73">
        <f t="shared" si="61"/>
        <v>0</v>
      </c>
      <c r="C675" s="74" t="s">
        <v>1463</v>
      </c>
      <c r="F675" s="101"/>
      <c r="H675" s="101"/>
      <c r="I675" s="101"/>
      <c r="J675" s="101"/>
      <c r="K675" s="101"/>
      <c r="L675" s="73">
        <f t="shared" si="60"/>
        <v>0</v>
      </c>
      <c r="M675" s="102"/>
      <c r="N675" s="101"/>
      <c r="O675" s="101"/>
      <c r="P675" s="101"/>
      <c r="Q675" s="101"/>
      <c r="R675" s="101"/>
      <c r="S675" s="101"/>
      <c r="T675" s="101"/>
      <c r="U675" s="101"/>
      <c r="V675" s="109">
        <f t="shared" si="62"/>
        <v>0</v>
      </c>
    </row>
    <row r="676" spans="1:22">
      <c r="A676" s="99">
        <f t="shared" si="59"/>
        <v>175</v>
      </c>
      <c r="B676" s="73">
        <f t="shared" si="61"/>
        <v>0</v>
      </c>
      <c r="C676" s="74" t="s">
        <v>1465</v>
      </c>
      <c r="F676" s="101"/>
      <c r="H676" s="101"/>
      <c r="I676" s="101"/>
      <c r="J676" s="101"/>
      <c r="K676" s="101"/>
      <c r="L676" s="73">
        <f t="shared" si="60"/>
        <v>0</v>
      </c>
      <c r="M676" s="102"/>
      <c r="N676" s="101"/>
      <c r="O676" s="101"/>
      <c r="P676" s="101"/>
      <c r="Q676" s="101"/>
      <c r="R676" s="101"/>
      <c r="S676" s="101"/>
      <c r="T676" s="101"/>
      <c r="U676" s="101"/>
      <c r="V676" s="109">
        <f t="shared" si="62"/>
        <v>0</v>
      </c>
    </row>
    <row r="677" spans="1:22">
      <c r="A677" s="99">
        <f t="shared" si="59"/>
        <v>176</v>
      </c>
      <c r="B677" s="73">
        <f t="shared" si="61"/>
        <v>0</v>
      </c>
      <c r="C677" s="74" t="s">
        <v>1268</v>
      </c>
      <c r="F677" s="101"/>
      <c r="H677" s="101"/>
      <c r="I677" s="101"/>
      <c r="J677" s="101"/>
      <c r="K677" s="101"/>
      <c r="L677" s="73">
        <f t="shared" si="60"/>
        <v>0</v>
      </c>
      <c r="M677" s="102"/>
      <c r="N677" s="101"/>
      <c r="O677" s="101"/>
      <c r="P677" s="101"/>
      <c r="Q677" s="101"/>
      <c r="R677" s="101"/>
      <c r="S677" s="101"/>
      <c r="T677" s="101"/>
      <c r="U677" s="101"/>
      <c r="V677" s="109">
        <f t="shared" si="62"/>
        <v>0</v>
      </c>
    </row>
    <row r="678" spans="1:22">
      <c r="A678" s="99">
        <f t="shared" si="59"/>
        <v>177</v>
      </c>
      <c r="B678" s="73">
        <f t="shared" si="61"/>
        <v>0</v>
      </c>
      <c r="C678" s="74" t="s">
        <v>1172</v>
      </c>
      <c r="F678" s="101"/>
      <c r="H678" s="101"/>
      <c r="I678" s="101"/>
      <c r="J678" s="101"/>
      <c r="K678" s="101"/>
      <c r="L678" s="73">
        <f t="shared" si="60"/>
        <v>0</v>
      </c>
      <c r="M678" s="102"/>
      <c r="N678" s="101"/>
      <c r="O678" s="101"/>
      <c r="P678" s="101"/>
      <c r="Q678" s="101"/>
      <c r="R678" s="101"/>
      <c r="S678" s="101"/>
      <c r="T678" s="101"/>
      <c r="U678" s="101"/>
      <c r="V678" s="109">
        <f t="shared" si="62"/>
        <v>0</v>
      </c>
    </row>
    <row r="679" spans="1:22">
      <c r="A679" s="99">
        <f t="shared" si="59"/>
        <v>178</v>
      </c>
      <c r="B679" s="73">
        <f t="shared" si="61"/>
        <v>0</v>
      </c>
      <c r="C679" s="74" t="s">
        <v>1240</v>
      </c>
      <c r="F679" s="101"/>
      <c r="H679" s="101"/>
      <c r="I679" s="101"/>
      <c r="J679" s="101"/>
      <c r="K679" s="101"/>
      <c r="L679" s="73">
        <f t="shared" si="60"/>
        <v>0</v>
      </c>
      <c r="M679" s="102"/>
      <c r="N679" s="101"/>
      <c r="O679" s="101"/>
      <c r="P679" s="101"/>
      <c r="Q679" s="101"/>
      <c r="R679" s="101"/>
      <c r="S679" s="101"/>
      <c r="T679" s="101"/>
      <c r="U679" s="101"/>
      <c r="V679" s="109">
        <f t="shared" si="62"/>
        <v>0</v>
      </c>
    </row>
    <row r="680" spans="1:22">
      <c r="A680" s="99">
        <f t="shared" si="59"/>
        <v>179</v>
      </c>
      <c r="B680" s="73">
        <f t="shared" si="61"/>
        <v>0</v>
      </c>
      <c r="C680" s="74" t="s">
        <v>1171</v>
      </c>
      <c r="F680" s="101"/>
      <c r="H680" s="101"/>
      <c r="I680" s="101"/>
      <c r="J680" s="101"/>
      <c r="K680" s="101"/>
      <c r="L680" s="73">
        <f t="shared" si="60"/>
        <v>0</v>
      </c>
      <c r="M680" s="102"/>
      <c r="N680" s="101"/>
      <c r="O680" s="101"/>
      <c r="P680" s="101"/>
      <c r="Q680" s="101"/>
      <c r="R680" s="101"/>
      <c r="S680" s="101"/>
      <c r="T680" s="101"/>
      <c r="U680" s="101"/>
      <c r="V680" s="109">
        <f t="shared" si="62"/>
        <v>0</v>
      </c>
    </row>
    <row r="681" spans="1:22">
      <c r="A681" s="99">
        <f t="shared" si="59"/>
        <v>180</v>
      </c>
      <c r="B681" s="73">
        <f t="shared" si="61"/>
        <v>0</v>
      </c>
      <c r="C681" s="74" t="s">
        <v>1470</v>
      </c>
      <c r="F681" s="101"/>
      <c r="H681" s="101"/>
      <c r="I681" s="101"/>
      <c r="J681" s="101"/>
      <c r="K681" s="101"/>
      <c r="L681" s="73">
        <f t="shared" si="60"/>
        <v>0</v>
      </c>
      <c r="M681" s="102"/>
      <c r="N681" s="101"/>
      <c r="O681" s="101"/>
      <c r="P681" s="101"/>
      <c r="Q681" s="101"/>
      <c r="R681" s="101"/>
      <c r="S681" s="101"/>
      <c r="T681" s="101"/>
      <c r="U681" s="101"/>
      <c r="V681" s="109">
        <f t="shared" si="62"/>
        <v>0</v>
      </c>
    </row>
    <row r="682" spans="1:22">
      <c r="A682" s="99">
        <f t="shared" si="59"/>
        <v>181</v>
      </c>
      <c r="B682" s="73">
        <f t="shared" si="61"/>
        <v>0</v>
      </c>
      <c r="C682" s="74" t="s">
        <v>1531</v>
      </c>
      <c r="F682" s="101"/>
      <c r="H682" s="101"/>
      <c r="I682" s="101"/>
      <c r="J682" s="101"/>
      <c r="K682" s="101"/>
      <c r="L682" s="73">
        <f t="shared" si="60"/>
        <v>0</v>
      </c>
      <c r="M682" s="102"/>
      <c r="N682" s="101"/>
      <c r="O682" s="101"/>
      <c r="P682" s="101"/>
      <c r="Q682" s="101"/>
      <c r="R682" s="101"/>
      <c r="S682" s="101"/>
      <c r="T682" s="101"/>
      <c r="U682" s="101"/>
      <c r="V682" s="109">
        <f t="shared" si="62"/>
        <v>0</v>
      </c>
    </row>
    <row r="683" spans="1:22">
      <c r="A683" s="99">
        <f t="shared" si="59"/>
        <v>182</v>
      </c>
      <c r="B683" s="73">
        <f t="shared" si="61"/>
        <v>0</v>
      </c>
      <c r="C683" s="74" t="s">
        <v>1473</v>
      </c>
      <c r="F683" s="101"/>
      <c r="H683" s="101"/>
      <c r="I683" s="101"/>
      <c r="J683" s="101"/>
      <c r="K683" s="101"/>
      <c r="L683" s="73">
        <f t="shared" si="60"/>
        <v>0</v>
      </c>
      <c r="M683" s="102"/>
      <c r="N683" s="101"/>
      <c r="O683" s="101"/>
      <c r="P683" s="101"/>
      <c r="Q683" s="101"/>
      <c r="R683" s="101"/>
      <c r="S683" s="101"/>
      <c r="T683" s="101"/>
      <c r="U683" s="101"/>
      <c r="V683" s="109">
        <f t="shared" si="62"/>
        <v>0</v>
      </c>
    </row>
    <row r="684" spans="1:22">
      <c r="A684" s="99">
        <f t="shared" si="59"/>
        <v>183</v>
      </c>
      <c r="B684" s="73">
        <f t="shared" si="61"/>
        <v>0</v>
      </c>
      <c r="C684" s="74" t="s">
        <v>1532</v>
      </c>
      <c r="F684" s="101"/>
      <c r="H684" s="101"/>
      <c r="I684" s="101"/>
      <c r="J684" s="101"/>
      <c r="K684" s="101"/>
      <c r="L684" s="73">
        <f t="shared" si="60"/>
        <v>0</v>
      </c>
      <c r="M684" s="102"/>
      <c r="N684" s="101"/>
      <c r="O684" s="101"/>
      <c r="P684" s="101"/>
      <c r="Q684" s="101"/>
      <c r="R684" s="101"/>
      <c r="S684" s="101"/>
      <c r="T684" s="101"/>
      <c r="U684" s="101"/>
      <c r="V684" s="109">
        <f t="shared" si="62"/>
        <v>0</v>
      </c>
    </row>
    <row r="685" spans="1:22">
      <c r="A685" s="99">
        <f t="shared" si="59"/>
        <v>184</v>
      </c>
      <c r="B685" s="73">
        <f t="shared" si="61"/>
        <v>0</v>
      </c>
      <c r="C685" s="74" t="s">
        <v>1474</v>
      </c>
      <c r="F685" s="101"/>
      <c r="H685" s="101"/>
      <c r="I685" s="101"/>
      <c r="J685" s="101"/>
      <c r="K685" s="101"/>
      <c r="L685" s="73">
        <f t="shared" si="60"/>
        <v>0</v>
      </c>
      <c r="M685" s="102"/>
      <c r="N685" s="101"/>
      <c r="O685" s="101"/>
      <c r="P685" s="101"/>
      <c r="Q685" s="101"/>
      <c r="R685" s="101"/>
      <c r="S685" s="101"/>
      <c r="T685" s="101"/>
      <c r="U685" s="101"/>
      <c r="V685" s="109">
        <f t="shared" si="62"/>
        <v>0</v>
      </c>
    </row>
    <row r="686" spans="1:22">
      <c r="A686" s="99">
        <f t="shared" si="59"/>
        <v>185</v>
      </c>
      <c r="B686" s="73">
        <f t="shared" si="61"/>
        <v>0</v>
      </c>
      <c r="C686" s="74" t="s">
        <v>1476</v>
      </c>
      <c r="F686" s="101"/>
      <c r="H686" s="101"/>
      <c r="I686" s="101"/>
      <c r="J686" s="101"/>
      <c r="K686" s="101"/>
      <c r="L686" s="73">
        <f t="shared" si="60"/>
        <v>0</v>
      </c>
      <c r="M686" s="102"/>
      <c r="N686" s="101"/>
      <c r="O686" s="101"/>
      <c r="P686" s="101"/>
      <c r="Q686" s="101"/>
      <c r="R686" s="101"/>
      <c r="S686" s="101"/>
      <c r="T686" s="101"/>
      <c r="U686" s="101"/>
      <c r="V686" s="109">
        <f t="shared" si="62"/>
        <v>0</v>
      </c>
    </row>
    <row r="687" spans="1:22">
      <c r="A687" s="99">
        <f t="shared" si="59"/>
        <v>186</v>
      </c>
      <c r="B687" s="73">
        <f t="shared" si="61"/>
        <v>0</v>
      </c>
      <c r="C687" s="74" t="s">
        <v>1476</v>
      </c>
      <c r="F687" s="101"/>
      <c r="H687" s="101"/>
      <c r="I687" s="101"/>
      <c r="J687" s="101"/>
      <c r="K687" s="101"/>
      <c r="L687" s="73">
        <f t="shared" si="60"/>
        <v>0</v>
      </c>
      <c r="M687" s="102"/>
      <c r="N687" s="101"/>
      <c r="O687" s="101"/>
      <c r="P687" s="101"/>
      <c r="Q687" s="101"/>
      <c r="R687" s="101"/>
      <c r="S687" s="101"/>
      <c r="T687" s="101"/>
      <c r="U687" s="101"/>
      <c r="V687" s="109">
        <f t="shared" si="62"/>
        <v>0</v>
      </c>
    </row>
    <row r="688" spans="1:22">
      <c r="A688" s="99">
        <f t="shared" si="59"/>
        <v>187</v>
      </c>
      <c r="B688" s="73">
        <f t="shared" si="61"/>
        <v>0</v>
      </c>
      <c r="C688" s="74" t="s">
        <v>1478</v>
      </c>
      <c r="F688" s="101"/>
      <c r="H688" s="101"/>
      <c r="I688" s="101"/>
      <c r="J688" s="101"/>
      <c r="K688" s="101"/>
      <c r="L688" s="73">
        <f t="shared" si="60"/>
        <v>0</v>
      </c>
      <c r="M688" s="102"/>
      <c r="N688" s="101"/>
      <c r="O688" s="101"/>
      <c r="P688" s="101"/>
      <c r="Q688" s="101"/>
      <c r="R688" s="101"/>
      <c r="S688" s="101"/>
      <c r="T688" s="101"/>
      <c r="U688" s="101"/>
      <c r="V688" s="109">
        <f t="shared" si="62"/>
        <v>0</v>
      </c>
    </row>
    <row r="689" spans="1:22">
      <c r="A689" s="99">
        <f t="shared" si="59"/>
        <v>188</v>
      </c>
      <c r="B689" s="73">
        <f t="shared" si="61"/>
        <v>0</v>
      </c>
      <c r="C689" s="74" t="s">
        <v>1480</v>
      </c>
      <c r="F689" s="101"/>
      <c r="H689" s="101"/>
      <c r="I689" s="101"/>
      <c r="J689" s="101"/>
      <c r="K689" s="101"/>
      <c r="L689" s="73">
        <f t="shared" si="60"/>
        <v>0</v>
      </c>
      <c r="M689" s="102"/>
      <c r="N689" s="101"/>
      <c r="O689" s="101"/>
      <c r="P689" s="101"/>
      <c r="Q689" s="101"/>
      <c r="R689" s="101"/>
      <c r="S689" s="101"/>
      <c r="T689" s="101"/>
      <c r="U689" s="101"/>
      <c r="V689" s="109">
        <f t="shared" si="62"/>
        <v>0</v>
      </c>
    </row>
    <row r="690" spans="1:22">
      <c r="A690" s="99">
        <f t="shared" si="59"/>
        <v>189</v>
      </c>
      <c r="B690" s="73">
        <f t="shared" si="61"/>
        <v>0</v>
      </c>
      <c r="C690" s="74" t="s">
        <v>1482</v>
      </c>
      <c r="F690" s="101"/>
      <c r="H690" s="101"/>
      <c r="I690" s="101"/>
      <c r="J690" s="101"/>
      <c r="K690" s="101"/>
      <c r="L690" s="73">
        <f t="shared" si="60"/>
        <v>0</v>
      </c>
      <c r="M690" s="102"/>
      <c r="N690" s="101"/>
      <c r="O690" s="101"/>
      <c r="P690" s="101"/>
      <c r="Q690" s="101"/>
      <c r="R690" s="101"/>
      <c r="S690" s="101"/>
      <c r="T690" s="101"/>
      <c r="U690" s="101"/>
      <c r="V690" s="109">
        <f t="shared" si="62"/>
        <v>0</v>
      </c>
    </row>
    <row r="691" spans="1:22">
      <c r="A691" s="99">
        <f t="shared" si="59"/>
        <v>190</v>
      </c>
      <c r="B691" s="73">
        <f t="shared" si="61"/>
        <v>0</v>
      </c>
      <c r="C691" s="74" t="s">
        <v>1483</v>
      </c>
      <c r="F691" s="101"/>
      <c r="H691" s="101"/>
      <c r="I691" s="101"/>
      <c r="J691" s="101"/>
      <c r="K691" s="101"/>
      <c r="L691" s="73">
        <f t="shared" si="60"/>
        <v>0</v>
      </c>
      <c r="M691" s="102"/>
      <c r="N691" s="101"/>
      <c r="O691" s="101"/>
      <c r="P691" s="101"/>
      <c r="Q691" s="101"/>
      <c r="R691" s="101"/>
      <c r="S691" s="101"/>
      <c r="T691" s="101"/>
      <c r="U691" s="101"/>
      <c r="V691" s="109">
        <f t="shared" si="62"/>
        <v>0</v>
      </c>
    </row>
    <row r="692" spans="1:22">
      <c r="A692" s="99">
        <f t="shared" si="59"/>
        <v>191</v>
      </c>
      <c r="B692" s="73">
        <f t="shared" si="61"/>
        <v>0</v>
      </c>
      <c r="C692" s="74" t="s">
        <v>1485</v>
      </c>
      <c r="F692" s="101"/>
      <c r="H692" s="101"/>
      <c r="I692" s="101"/>
      <c r="J692" s="101"/>
      <c r="K692" s="101"/>
      <c r="L692" s="73">
        <f t="shared" si="60"/>
        <v>0</v>
      </c>
      <c r="M692" s="102"/>
      <c r="N692" s="101"/>
      <c r="O692" s="101"/>
      <c r="P692" s="101"/>
      <c r="Q692" s="101"/>
      <c r="R692" s="101"/>
      <c r="S692" s="101"/>
      <c r="T692" s="101"/>
      <c r="U692" s="101"/>
      <c r="V692" s="109">
        <f t="shared" si="62"/>
        <v>0</v>
      </c>
    </row>
  </sheetData>
  <mergeCells count="4">
    <mergeCell ref="X2:Z2"/>
    <mergeCell ref="AB2:AD2"/>
    <mergeCell ref="X501:Z501"/>
    <mergeCell ref="AB501:AD501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3"/>
  <sheetViews>
    <sheetView workbookViewId="0">
      <pane ySplit="8900" topLeftCell="A4" activePane="bottomLeft"/>
      <selection pane="bottomLeft" activeCell="A4" sqref="A4"/>
    </sheetView>
  </sheetViews>
  <sheetFormatPr baseColWidth="10" defaultColWidth="8.83203125" defaultRowHeight="12" x14ac:dyDescent="0"/>
  <cols>
    <col min="1" max="1" width="5" style="72" customWidth="1"/>
    <col min="2" max="2" width="9.6640625" style="99" customWidth="1"/>
    <col min="3" max="3" width="21.83203125" style="74" customWidth="1"/>
    <col min="4" max="4" width="6" style="75" customWidth="1"/>
    <col min="5" max="6" width="4.5" style="76" customWidth="1"/>
    <col min="7" max="7" width="6" style="75" customWidth="1"/>
    <col min="8" max="8" width="5" style="76" customWidth="1"/>
    <col min="9" max="9" width="3.33203125" style="75" customWidth="1"/>
    <col min="10" max="11" width="5" style="76" customWidth="1"/>
    <col min="12" max="12" width="6.33203125" style="99" customWidth="1"/>
    <col min="13" max="13" width="11.6640625" style="108" customWidth="1"/>
    <col min="14" max="16" width="11.6640625" style="74" customWidth="1"/>
    <col min="17" max="1025" width="11.6640625" style="25" customWidth="1"/>
  </cols>
  <sheetData>
    <row r="1" spans="1:1024" ht="213">
      <c r="A1" s="78" t="s">
        <v>60</v>
      </c>
      <c r="B1" s="78" t="s">
        <v>1575</v>
      </c>
      <c r="C1" s="80" t="s">
        <v>62</v>
      </c>
      <c r="D1" s="81" t="s">
        <v>1576</v>
      </c>
      <c r="E1" s="84" t="s">
        <v>1577</v>
      </c>
      <c r="F1" s="84" t="s">
        <v>1578</v>
      </c>
      <c r="G1" s="81" t="s">
        <v>1579</v>
      </c>
      <c r="H1" s="83" t="s">
        <v>1580</v>
      </c>
      <c r="I1" s="81" t="s">
        <v>1586</v>
      </c>
      <c r="J1" s="83" t="s">
        <v>1582</v>
      </c>
      <c r="K1" s="83" t="s">
        <v>1583</v>
      </c>
      <c r="L1" s="78" t="s">
        <v>61</v>
      </c>
      <c r="M1" s="8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63">
      <c r="A2" s="85">
        <v>1000000000</v>
      </c>
      <c r="B2" s="85">
        <v>1000000000</v>
      </c>
      <c r="C2" s="87">
        <v>1000000000</v>
      </c>
      <c r="D2" s="88">
        <v>42840</v>
      </c>
      <c r="E2" s="113">
        <v>42861</v>
      </c>
      <c r="F2" s="113">
        <v>42889</v>
      </c>
      <c r="G2" s="88">
        <v>42917</v>
      </c>
      <c r="H2" s="88">
        <v>42952</v>
      </c>
      <c r="I2" s="88">
        <v>42952</v>
      </c>
      <c r="J2" s="88">
        <v>42995</v>
      </c>
      <c r="K2" s="88">
        <v>43015</v>
      </c>
      <c r="L2" s="85">
        <v>1000000000</v>
      </c>
      <c r="M2" s="89"/>
      <c r="N2" s="3" t="s">
        <v>1522</v>
      </c>
      <c r="O2" s="3"/>
      <c r="P2" s="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>
      <c r="A3" s="90"/>
      <c r="B3" s="90"/>
      <c r="C3" s="63" t="s">
        <v>1538</v>
      </c>
      <c r="D3" s="92"/>
      <c r="E3" s="94"/>
      <c r="F3" s="94"/>
      <c r="G3" s="93"/>
      <c r="H3" s="94"/>
      <c r="I3" s="93"/>
      <c r="J3" s="94"/>
      <c r="K3" s="94"/>
      <c r="L3" s="90"/>
      <c r="M3" s="96"/>
      <c r="N3" s="97"/>
      <c r="O3" s="98" t="s">
        <v>1495</v>
      </c>
      <c r="P3" s="98" t="s">
        <v>1496</v>
      </c>
      <c r="Q3" s="98" t="s">
        <v>1495</v>
      </c>
      <c r="R3" s="98" t="s">
        <v>1496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 s="99">
        <f t="shared" ref="A4:A33" si="0">ROW()-3</f>
        <v>1</v>
      </c>
      <c r="B4" s="109">
        <f>L4-K4</f>
        <v>440</v>
      </c>
      <c r="C4" s="71" t="s">
        <v>132</v>
      </c>
      <c r="D4" s="75">
        <v>120</v>
      </c>
      <c r="E4" s="101"/>
      <c r="F4" s="101"/>
      <c r="G4" s="110">
        <v>120</v>
      </c>
      <c r="H4" s="101"/>
      <c r="I4">
        <v>100</v>
      </c>
      <c r="J4" s="101">
        <v>100</v>
      </c>
      <c r="K4" s="115">
        <v>100</v>
      </c>
      <c r="L4" s="109">
        <f t="shared" ref="L4:L33" si="1">SUM(D4:K4)</f>
        <v>540</v>
      </c>
      <c r="M4" s="111"/>
      <c r="N4" s="103">
        <v>1</v>
      </c>
      <c r="O4" s="104">
        <v>100</v>
      </c>
      <c r="P4" s="104">
        <v>100</v>
      </c>
      <c r="Q4" s="25">
        <f t="shared" ref="Q4:Q18" si="2">1.2*O4</f>
        <v>120</v>
      </c>
      <c r="R4" s="25">
        <f t="shared" ref="R4:R18" si="3">1.2*P4</f>
        <v>120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99">
        <f t="shared" si="0"/>
        <v>2</v>
      </c>
      <c r="B5" s="109">
        <f t="shared" ref="B5:B33" si="4">L5</f>
        <v>269.60000000000002</v>
      </c>
      <c r="C5" s="71" t="s">
        <v>142</v>
      </c>
      <c r="D5"/>
      <c r="E5" s="101">
        <v>100</v>
      </c>
      <c r="F5" s="101"/>
      <c r="G5" s="110">
        <v>81.599999999999994</v>
      </c>
      <c r="H5" s="101"/>
      <c r="I5">
        <v>88</v>
      </c>
      <c r="J5" s="101"/>
      <c r="K5" s="101"/>
      <c r="L5" s="109">
        <f t="shared" si="1"/>
        <v>269.60000000000002</v>
      </c>
      <c r="M5" s="111"/>
      <c r="N5" s="103">
        <v>2</v>
      </c>
      <c r="O5" s="104">
        <v>88</v>
      </c>
      <c r="P5" s="104">
        <v>88</v>
      </c>
      <c r="Q5" s="25">
        <f t="shared" si="2"/>
        <v>105.6</v>
      </c>
      <c r="R5" s="25">
        <f t="shared" si="3"/>
        <v>105.6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99">
        <f t="shared" si="0"/>
        <v>3</v>
      </c>
      <c r="B6" s="109">
        <f t="shared" si="4"/>
        <v>199.2</v>
      </c>
      <c r="C6" s="71" t="s">
        <v>194</v>
      </c>
      <c r="D6" s="75">
        <v>105.6</v>
      </c>
      <c r="E6" s="101"/>
      <c r="F6" s="101"/>
      <c r="G6" s="110">
        <v>93.6</v>
      </c>
      <c r="H6" s="101"/>
      <c r="I6"/>
      <c r="J6" s="101"/>
      <c r="K6" s="101"/>
      <c r="L6" s="109">
        <f t="shared" si="1"/>
        <v>199.2</v>
      </c>
      <c r="M6" s="111"/>
      <c r="N6" s="103">
        <v>3</v>
      </c>
      <c r="O6" s="104">
        <v>78</v>
      </c>
      <c r="P6" s="104">
        <v>78</v>
      </c>
      <c r="Q6" s="25">
        <f t="shared" si="2"/>
        <v>93.6</v>
      </c>
      <c r="R6" s="25">
        <f t="shared" si="3"/>
        <v>93.6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99">
        <f t="shared" si="0"/>
        <v>4</v>
      </c>
      <c r="B7" s="109">
        <f t="shared" si="4"/>
        <v>160</v>
      </c>
      <c r="C7" s="71" t="s">
        <v>243</v>
      </c>
      <c r="D7"/>
      <c r="E7" s="101"/>
      <c r="F7" s="101"/>
      <c r="G7" s="110"/>
      <c r="H7" s="101"/>
      <c r="I7">
        <v>72</v>
      </c>
      <c r="J7" s="101">
        <v>88</v>
      </c>
      <c r="K7" s="101"/>
      <c r="L7" s="109">
        <f t="shared" si="1"/>
        <v>160</v>
      </c>
      <c r="M7" s="111"/>
      <c r="N7" s="103">
        <v>4</v>
      </c>
      <c r="O7" s="104">
        <v>72</v>
      </c>
      <c r="P7" s="104">
        <v>70</v>
      </c>
      <c r="Q7" s="25">
        <f t="shared" si="2"/>
        <v>86.399999999999991</v>
      </c>
      <c r="R7" s="25">
        <f t="shared" si="3"/>
        <v>84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>
      <c r="A8" s="99">
        <f t="shared" si="0"/>
        <v>5</v>
      </c>
      <c r="B8" s="109">
        <f t="shared" si="4"/>
        <v>153.60000000000002</v>
      </c>
      <c r="C8" s="71" t="s">
        <v>201</v>
      </c>
      <c r="D8" s="75">
        <v>67.2</v>
      </c>
      <c r="E8" s="101"/>
      <c r="F8" s="101"/>
      <c r="G8" s="110">
        <v>86.4</v>
      </c>
      <c r="H8" s="101"/>
      <c r="I8"/>
      <c r="J8" s="101"/>
      <c r="K8" s="101"/>
      <c r="L8" s="109">
        <f t="shared" si="1"/>
        <v>153.60000000000002</v>
      </c>
      <c r="M8" s="111"/>
      <c r="N8" s="103">
        <v>5</v>
      </c>
      <c r="O8" s="104">
        <v>68</v>
      </c>
      <c r="P8" s="104">
        <v>62</v>
      </c>
      <c r="Q8" s="25">
        <f t="shared" si="2"/>
        <v>81.599999999999994</v>
      </c>
      <c r="R8" s="25">
        <f t="shared" si="3"/>
        <v>74.399999999999991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>
      <c r="A9" s="99">
        <f t="shared" si="0"/>
        <v>6</v>
      </c>
      <c r="B9" s="109">
        <f t="shared" si="4"/>
        <v>143</v>
      </c>
      <c r="C9" s="71" t="s">
        <v>538</v>
      </c>
      <c r="D9"/>
      <c r="E9" s="101"/>
      <c r="F9" s="101"/>
      <c r="G9" s="110">
        <v>78</v>
      </c>
      <c r="H9" s="101"/>
      <c r="I9" s="101">
        <v>65</v>
      </c>
      <c r="J9"/>
      <c r="K9" s="101"/>
      <c r="L9" s="109">
        <f t="shared" si="1"/>
        <v>143</v>
      </c>
      <c r="M9" s="111"/>
      <c r="N9" s="103">
        <v>6</v>
      </c>
      <c r="O9" s="104">
        <v>65</v>
      </c>
      <c r="P9" s="104">
        <v>54</v>
      </c>
      <c r="Q9" s="25">
        <f t="shared" si="2"/>
        <v>78</v>
      </c>
      <c r="R9" s="25">
        <f t="shared" si="3"/>
        <v>64.8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>
      <c r="A10" s="99">
        <f t="shared" si="0"/>
        <v>7</v>
      </c>
      <c r="B10" s="109">
        <f t="shared" si="4"/>
        <v>105.6</v>
      </c>
      <c r="C10" s="71" t="s">
        <v>285</v>
      </c>
      <c r="D10"/>
      <c r="E10" s="101"/>
      <c r="F10" s="101"/>
      <c r="G10" s="110">
        <v>105.6</v>
      </c>
      <c r="H10" s="101"/>
      <c r="I10"/>
      <c r="J10" s="101"/>
      <c r="K10" s="101"/>
      <c r="L10" s="109">
        <f t="shared" si="1"/>
        <v>105.6</v>
      </c>
      <c r="M10" s="111"/>
      <c r="N10" s="103">
        <v>7</v>
      </c>
      <c r="O10" s="104">
        <v>62</v>
      </c>
      <c r="P10" s="104">
        <v>48</v>
      </c>
      <c r="Q10" s="25">
        <f t="shared" si="2"/>
        <v>74.399999999999991</v>
      </c>
      <c r="R10" s="25">
        <f t="shared" si="3"/>
        <v>57.599999999999994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>
      <c r="A11" s="99">
        <f t="shared" si="0"/>
        <v>8</v>
      </c>
      <c r="B11" s="109">
        <f t="shared" si="4"/>
        <v>93.6</v>
      </c>
      <c r="C11" s="71" t="s">
        <v>350</v>
      </c>
      <c r="D11" s="75">
        <v>93.6</v>
      </c>
      <c r="E11" s="101"/>
      <c r="F11" s="101"/>
      <c r="G11" s="110"/>
      <c r="H11" s="101"/>
      <c r="I11"/>
      <c r="J11" s="101"/>
      <c r="K11" s="101"/>
      <c r="L11" s="109">
        <f t="shared" si="1"/>
        <v>93.6</v>
      </c>
      <c r="M11" s="111"/>
      <c r="N11" s="103">
        <v>8</v>
      </c>
      <c r="O11" s="104">
        <v>59</v>
      </c>
      <c r="P11" s="104">
        <v>42</v>
      </c>
      <c r="Q11" s="25">
        <f t="shared" si="2"/>
        <v>70.8</v>
      </c>
      <c r="R11" s="25">
        <f t="shared" si="3"/>
        <v>50.4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>
      <c r="A12" s="99">
        <f t="shared" si="0"/>
        <v>9</v>
      </c>
      <c r="B12" s="109">
        <f t="shared" si="4"/>
        <v>88</v>
      </c>
      <c r="C12" s="71" t="s">
        <v>312</v>
      </c>
      <c r="D12"/>
      <c r="E12" s="101"/>
      <c r="F12" s="101"/>
      <c r="G12" s="110"/>
      <c r="H12" s="101"/>
      <c r="I12"/>
      <c r="J12" s="101"/>
      <c r="K12" s="101">
        <v>88</v>
      </c>
      <c r="L12" s="109">
        <f t="shared" si="1"/>
        <v>88</v>
      </c>
      <c r="M12" s="111"/>
      <c r="N12" s="103">
        <v>9</v>
      </c>
      <c r="O12" s="104">
        <v>56</v>
      </c>
      <c r="P12" s="104">
        <v>36</v>
      </c>
      <c r="Q12" s="25">
        <f t="shared" si="2"/>
        <v>67.2</v>
      </c>
      <c r="R12" s="25">
        <f t="shared" si="3"/>
        <v>43.199999999999996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>
      <c r="A13" s="99">
        <f t="shared" si="0"/>
        <v>10</v>
      </c>
      <c r="B13" s="109">
        <f t="shared" si="4"/>
        <v>88</v>
      </c>
      <c r="C13" s="71" t="s">
        <v>1539</v>
      </c>
      <c r="D13"/>
      <c r="E13" s="101">
        <v>88</v>
      </c>
      <c r="F13" s="101"/>
      <c r="G13" s="110"/>
      <c r="H13" s="101"/>
      <c r="I13"/>
      <c r="J13" s="101"/>
      <c r="K13" s="101"/>
      <c r="L13" s="109">
        <f t="shared" si="1"/>
        <v>88</v>
      </c>
      <c r="M13" s="111"/>
      <c r="N13" s="103">
        <v>10</v>
      </c>
      <c r="O13" s="104">
        <v>53</v>
      </c>
      <c r="P13" s="104">
        <v>30</v>
      </c>
      <c r="Q13" s="25">
        <f t="shared" si="2"/>
        <v>63.599999999999994</v>
      </c>
      <c r="R13" s="25">
        <f t="shared" si="3"/>
        <v>36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>
      <c r="A14" s="99">
        <f t="shared" si="0"/>
        <v>11</v>
      </c>
      <c r="B14" s="109">
        <f t="shared" si="4"/>
        <v>86.4</v>
      </c>
      <c r="C14" s="71" t="s">
        <v>412</v>
      </c>
      <c r="D14" s="75">
        <v>86.4</v>
      </c>
      <c r="E14" s="101"/>
      <c r="F14" s="101"/>
      <c r="G14" s="110"/>
      <c r="H14" s="101"/>
      <c r="I14"/>
      <c r="J14" s="101"/>
      <c r="K14" s="101"/>
      <c r="L14" s="109">
        <f t="shared" si="1"/>
        <v>86.4</v>
      </c>
      <c r="M14" s="111"/>
      <c r="N14" s="103">
        <v>11</v>
      </c>
      <c r="O14" s="104">
        <v>50</v>
      </c>
      <c r="P14" s="104">
        <v>24</v>
      </c>
      <c r="Q14" s="25">
        <f t="shared" si="2"/>
        <v>60</v>
      </c>
      <c r="R14" s="25">
        <f t="shared" si="3"/>
        <v>28.799999999999997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>
      <c r="A15" s="99">
        <f t="shared" si="0"/>
        <v>12</v>
      </c>
      <c r="B15" s="109">
        <f t="shared" si="4"/>
        <v>81.599999999999994</v>
      </c>
      <c r="C15" s="25" t="s">
        <v>499</v>
      </c>
      <c r="D15" s="75">
        <v>81.599999999999994</v>
      </c>
      <c r="E15" s="101"/>
      <c r="F15" s="101"/>
      <c r="G15" s="110"/>
      <c r="H15" s="101"/>
      <c r="I15"/>
      <c r="J15" s="101"/>
      <c r="K15" s="101"/>
      <c r="L15" s="109">
        <f t="shared" si="1"/>
        <v>81.599999999999994</v>
      </c>
      <c r="M15" s="111"/>
      <c r="N15" s="103">
        <v>12</v>
      </c>
      <c r="O15" s="104">
        <v>47</v>
      </c>
      <c r="P15" s="104">
        <v>18</v>
      </c>
      <c r="Q15" s="25">
        <f t="shared" si="2"/>
        <v>56.4</v>
      </c>
      <c r="R15" s="25">
        <f t="shared" si="3"/>
        <v>21.599999999999998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>
      <c r="A16" s="99">
        <f t="shared" si="0"/>
        <v>13</v>
      </c>
      <c r="B16" s="109">
        <f t="shared" si="4"/>
        <v>78</v>
      </c>
      <c r="C16" s="25" t="s">
        <v>1540</v>
      </c>
      <c r="D16" s="75">
        <v>78</v>
      </c>
      <c r="E16" s="101"/>
      <c r="F16" s="101"/>
      <c r="G16" s="110"/>
      <c r="H16" s="101"/>
      <c r="I16"/>
      <c r="J16" s="101"/>
      <c r="K16" s="101"/>
      <c r="L16" s="109">
        <f t="shared" si="1"/>
        <v>78</v>
      </c>
      <c r="M16" s="111"/>
      <c r="N16" s="103">
        <v>13</v>
      </c>
      <c r="O16" s="104">
        <v>44</v>
      </c>
      <c r="P16" s="104">
        <v>12</v>
      </c>
      <c r="Q16" s="25">
        <f t="shared" si="2"/>
        <v>52.8</v>
      </c>
      <c r="R16" s="25">
        <f t="shared" si="3"/>
        <v>14.399999999999999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>
      <c r="A17" s="99">
        <f t="shared" si="0"/>
        <v>14</v>
      </c>
      <c r="B17" s="109">
        <f t="shared" si="4"/>
        <v>78</v>
      </c>
      <c r="C17" s="71" t="s">
        <v>561</v>
      </c>
      <c r="D17"/>
      <c r="E17" s="101"/>
      <c r="F17" s="101"/>
      <c r="G17" s="110"/>
      <c r="H17" s="101"/>
      <c r="I17"/>
      <c r="J17" s="101">
        <v>78</v>
      </c>
      <c r="K17" s="101"/>
      <c r="L17" s="109">
        <f t="shared" si="1"/>
        <v>78</v>
      </c>
      <c r="M17" s="111"/>
      <c r="N17" s="103">
        <v>14</v>
      </c>
      <c r="O17" s="104">
        <v>41</v>
      </c>
      <c r="P17" s="104">
        <v>6</v>
      </c>
      <c r="Q17" s="25">
        <f t="shared" si="2"/>
        <v>49.199999999999996</v>
      </c>
      <c r="R17" s="25">
        <f t="shared" si="3"/>
        <v>7.1999999999999993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>
      <c r="A18" s="99">
        <f t="shared" si="0"/>
        <v>15</v>
      </c>
      <c r="B18" s="109">
        <f t="shared" si="4"/>
        <v>78</v>
      </c>
      <c r="C18" s="71" t="s">
        <v>503</v>
      </c>
      <c r="D18"/>
      <c r="E18" s="101"/>
      <c r="F18" s="101"/>
      <c r="G18" s="110"/>
      <c r="H18" s="101"/>
      <c r="I18"/>
      <c r="J18" s="101"/>
      <c r="K18" s="101">
        <v>78</v>
      </c>
      <c r="L18" s="109">
        <f t="shared" si="1"/>
        <v>78</v>
      </c>
      <c r="M18" s="111"/>
      <c r="N18" s="103">
        <v>15</v>
      </c>
      <c r="O18" s="104">
        <v>38</v>
      </c>
      <c r="P18" s="104">
        <v>3</v>
      </c>
      <c r="Q18" s="25">
        <f t="shared" si="2"/>
        <v>45.6</v>
      </c>
      <c r="R18" s="25">
        <f t="shared" si="3"/>
        <v>3.5999999999999996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>
      <c r="A19" s="99">
        <f t="shared" si="0"/>
        <v>16</v>
      </c>
      <c r="B19" s="109">
        <f t="shared" si="4"/>
        <v>78</v>
      </c>
      <c r="C19" s="71" t="s">
        <v>374</v>
      </c>
      <c r="D19"/>
      <c r="E19" s="101"/>
      <c r="F19" s="101"/>
      <c r="G19" s="110"/>
      <c r="H19" s="101"/>
      <c r="I19" s="101">
        <v>78</v>
      </c>
      <c r="J19"/>
      <c r="K19" s="101"/>
      <c r="L19" s="109">
        <f t="shared" si="1"/>
        <v>78</v>
      </c>
      <c r="M19" s="111"/>
      <c r="N19" s="103">
        <v>16</v>
      </c>
      <c r="O19" s="104">
        <v>35</v>
      </c>
      <c r="P19" s="104"/>
      <c r="Q19" s="25">
        <f t="shared" ref="Q19:Q36" si="5">1.2*O19</f>
        <v>42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>
      <c r="A20" s="99">
        <f t="shared" si="0"/>
        <v>17</v>
      </c>
      <c r="B20" s="109">
        <f t="shared" si="4"/>
        <v>74.400000000000006</v>
      </c>
      <c r="C20" s="71" t="s">
        <v>829</v>
      </c>
      <c r="D20" s="75">
        <v>74.400000000000006</v>
      </c>
      <c r="E20" s="101"/>
      <c r="F20" s="101"/>
      <c r="G20" s="110"/>
      <c r="H20" s="101"/>
      <c r="I20"/>
      <c r="J20" s="101"/>
      <c r="K20" s="101"/>
      <c r="L20" s="109">
        <f t="shared" si="1"/>
        <v>74.400000000000006</v>
      </c>
      <c r="M20" s="111"/>
      <c r="N20" s="103">
        <v>17</v>
      </c>
      <c r="O20" s="104">
        <v>32</v>
      </c>
      <c r="P20" s="104"/>
      <c r="Q20" s="25">
        <f t="shared" si="5"/>
        <v>38.4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>
      <c r="A21" s="99">
        <f t="shared" si="0"/>
        <v>18</v>
      </c>
      <c r="B21" s="109">
        <f t="shared" si="4"/>
        <v>74.400000000000006</v>
      </c>
      <c r="C21" s="71" t="s">
        <v>1541</v>
      </c>
      <c r="D21"/>
      <c r="E21" s="101"/>
      <c r="F21" s="101"/>
      <c r="G21" s="110">
        <v>74.400000000000006</v>
      </c>
      <c r="H21" s="101"/>
      <c r="I21"/>
      <c r="J21" s="101"/>
      <c r="K21" s="101"/>
      <c r="L21" s="109">
        <f t="shared" si="1"/>
        <v>74.400000000000006</v>
      </c>
      <c r="M21" s="111"/>
      <c r="N21" s="103">
        <v>18</v>
      </c>
      <c r="O21" s="104">
        <v>29</v>
      </c>
      <c r="P21" s="104"/>
      <c r="Q21" s="25">
        <f t="shared" si="5"/>
        <v>34.799999999999997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>
      <c r="A22" s="99">
        <f t="shared" si="0"/>
        <v>19</v>
      </c>
      <c r="B22" s="109">
        <f t="shared" si="4"/>
        <v>70.8</v>
      </c>
      <c r="C22" s="25" t="s">
        <v>1542</v>
      </c>
      <c r="D22" s="75">
        <v>70.8</v>
      </c>
      <c r="E22" s="101"/>
      <c r="F22" s="101"/>
      <c r="G22" s="110"/>
      <c r="H22" s="101"/>
      <c r="I22"/>
      <c r="J22" s="101"/>
      <c r="K22" s="101"/>
      <c r="L22" s="109">
        <f t="shared" si="1"/>
        <v>70.8</v>
      </c>
      <c r="M22" s="111"/>
      <c r="N22" s="103">
        <v>19</v>
      </c>
      <c r="O22" s="104">
        <v>26</v>
      </c>
      <c r="P22" s="104"/>
      <c r="Q22" s="25">
        <f t="shared" si="5"/>
        <v>31.2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>
      <c r="A23" s="99">
        <f t="shared" si="0"/>
        <v>20</v>
      </c>
      <c r="B23" s="109">
        <f t="shared" si="4"/>
        <v>68</v>
      </c>
      <c r="C23" s="71" t="s">
        <v>581</v>
      </c>
      <c r="D23"/>
      <c r="E23" s="101"/>
      <c r="F23" s="101"/>
      <c r="G23" s="110"/>
      <c r="H23" s="101"/>
      <c r="I23" s="101">
        <v>68</v>
      </c>
      <c r="J23"/>
      <c r="K23" s="101"/>
      <c r="L23" s="109">
        <f t="shared" si="1"/>
        <v>68</v>
      </c>
      <c r="M23" s="111"/>
      <c r="N23" s="103">
        <v>20</v>
      </c>
      <c r="O23" s="104">
        <v>23</v>
      </c>
      <c r="P23" s="104"/>
      <c r="Q23" s="25">
        <f t="shared" si="5"/>
        <v>27.599999999999998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>
      <c r="A24" s="99">
        <f t="shared" si="0"/>
        <v>21</v>
      </c>
      <c r="B24" s="109">
        <f t="shared" si="4"/>
        <v>0</v>
      </c>
      <c r="C24" s="71" t="s">
        <v>664</v>
      </c>
      <c r="D24"/>
      <c r="E24" s="101"/>
      <c r="F24" s="101"/>
      <c r="G24" s="110"/>
      <c r="H24" s="101"/>
      <c r="I24"/>
      <c r="J24" s="101"/>
      <c r="K24" s="101"/>
      <c r="L24" s="109">
        <f t="shared" si="1"/>
        <v>0</v>
      </c>
      <c r="M24" s="111"/>
      <c r="N24" s="103">
        <v>21</v>
      </c>
      <c r="O24" s="104">
        <v>20</v>
      </c>
      <c r="P24" s="104"/>
      <c r="Q24" s="25">
        <f t="shared" si="5"/>
        <v>24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>
      <c r="A25" s="99">
        <f t="shared" si="0"/>
        <v>22</v>
      </c>
      <c r="B25" s="109">
        <f t="shared" si="4"/>
        <v>0</v>
      </c>
      <c r="C25" s="71" t="s">
        <v>697</v>
      </c>
      <c r="D25"/>
      <c r="E25" s="101"/>
      <c r="F25" s="101"/>
      <c r="G25" s="110"/>
      <c r="H25" s="101"/>
      <c r="I25"/>
      <c r="J25" s="101"/>
      <c r="K25" s="101"/>
      <c r="L25" s="109">
        <f t="shared" si="1"/>
        <v>0</v>
      </c>
      <c r="M25" s="111"/>
      <c r="N25" s="103">
        <v>22</v>
      </c>
      <c r="O25" s="104">
        <v>18</v>
      </c>
      <c r="P25" s="104"/>
      <c r="Q25" s="25">
        <f t="shared" si="5"/>
        <v>21.599999999999998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>
      <c r="A26" s="99">
        <f t="shared" si="0"/>
        <v>23</v>
      </c>
      <c r="B26" s="109">
        <f t="shared" si="4"/>
        <v>0</v>
      </c>
      <c r="C26" s="71" t="s">
        <v>760</v>
      </c>
      <c r="D26"/>
      <c r="E26" s="101"/>
      <c r="F26" s="101"/>
      <c r="G26" s="110"/>
      <c r="H26" s="101"/>
      <c r="I26"/>
      <c r="J26" s="101"/>
      <c r="K26" s="101"/>
      <c r="L26" s="109">
        <f t="shared" si="1"/>
        <v>0</v>
      </c>
      <c r="M26" s="111"/>
      <c r="N26" s="103">
        <v>23</v>
      </c>
      <c r="O26" s="104">
        <v>16</v>
      </c>
      <c r="P26" s="104"/>
      <c r="Q26" s="25">
        <f t="shared" si="5"/>
        <v>19.2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>
      <c r="A27" s="99">
        <f t="shared" si="0"/>
        <v>24</v>
      </c>
      <c r="B27" s="109">
        <f t="shared" si="4"/>
        <v>0</v>
      </c>
      <c r="C27" s="71" t="s">
        <v>780</v>
      </c>
      <c r="D27"/>
      <c r="E27" s="101"/>
      <c r="F27" s="101"/>
      <c r="G27" s="110"/>
      <c r="H27" s="101"/>
      <c r="I27"/>
      <c r="J27" s="101"/>
      <c r="K27" s="101"/>
      <c r="L27" s="109">
        <f t="shared" si="1"/>
        <v>0</v>
      </c>
      <c r="M27" s="111"/>
      <c r="N27" s="103">
        <v>24</v>
      </c>
      <c r="O27" s="104">
        <v>14</v>
      </c>
      <c r="P27" s="104"/>
      <c r="Q27" s="25">
        <f t="shared" si="5"/>
        <v>16.8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>
      <c r="A28" s="99">
        <f t="shared" si="0"/>
        <v>25</v>
      </c>
      <c r="B28" s="109">
        <f t="shared" si="4"/>
        <v>0</v>
      </c>
      <c r="C28" s="71" t="s">
        <v>298</v>
      </c>
      <c r="D28"/>
      <c r="E28" s="101"/>
      <c r="F28" s="101"/>
      <c r="G28" s="110"/>
      <c r="H28" s="101"/>
      <c r="I28"/>
      <c r="J28" s="101"/>
      <c r="K28" s="101"/>
      <c r="L28" s="109">
        <f t="shared" si="1"/>
        <v>0</v>
      </c>
      <c r="M28" s="111"/>
      <c r="N28" s="103">
        <v>25</v>
      </c>
      <c r="O28" s="104">
        <v>12</v>
      </c>
      <c r="P28" s="104"/>
      <c r="Q28" s="25">
        <f t="shared" si="5"/>
        <v>14.399999999999999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>
      <c r="A29" s="99">
        <f t="shared" si="0"/>
        <v>26</v>
      </c>
      <c r="B29" s="109">
        <f t="shared" si="4"/>
        <v>0</v>
      </c>
      <c r="C29" s="71" t="s">
        <v>1543</v>
      </c>
      <c r="D29"/>
      <c r="E29" s="101"/>
      <c r="F29" s="101"/>
      <c r="G29" s="110"/>
      <c r="H29" s="101"/>
      <c r="I29"/>
      <c r="J29" s="101"/>
      <c r="K29" s="101"/>
      <c r="L29" s="109">
        <f t="shared" si="1"/>
        <v>0</v>
      </c>
      <c r="M29" s="111"/>
      <c r="N29" s="103">
        <v>26</v>
      </c>
      <c r="O29" s="104">
        <v>10</v>
      </c>
      <c r="P29" s="104"/>
      <c r="Q29" s="25">
        <f t="shared" si="5"/>
        <v>12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>
      <c r="A30" s="99">
        <f t="shared" si="0"/>
        <v>27</v>
      </c>
      <c r="B30" s="109">
        <f t="shared" si="4"/>
        <v>0</v>
      </c>
      <c r="C30" s="71" t="s">
        <v>1544</v>
      </c>
      <c r="D30"/>
      <c r="E30" s="101"/>
      <c r="F30" s="101"/>
      <c r="G30" s="110"/>
      <c r="H30" s="101"/>
      <c r="I30"/>
      <c r="J30" s="101"/>
      <c r="K30" s="101"/>
      <c r="L30" s="109">
        <f t="shared" si="1"/>
        <v>0</v>
      </c>
      <c r="M30" s="111"/>
      <c r="N30" s="103">
        <v>27</v>
      </c>
      <c r="O30" s="104">
        <v>8</v>
      </c>
      <c r="P30" s="104"/>
      <c r="Q30" s="25">
        <f t="shared" si="5"/>
        <v>9.6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>
      <c r="A31" s="99">
        <f t="shared" si="0"/>
        <v>28</v>
      </c>
      <c r="B31" s="109">
        <f t="shared" si="4"/>
        <v>0</v>
      </c>
      <c r="C31" s="71" t="s">
        <v>833</v>
      </c>
      <c r="D31"/>
      <c r="E31" s="101"/>
      <c r="F31" s="101"/>
      <c r="G31" s="110"/>
      <c r="H31" s="101"/>
      <c r="I31"/>
      <c r="J31" s="101"/>
      <c r="K31" s="101"/>
      <c r="L31" s="109">
        <f t="shared" si="1"/>
        <v>0</v>
      </c>
      <c r="M31" s="111"/>
      <c r="N31" s="103">
        <v>27</v>
      </c>
      <c r="O31" s="104">
        <v>8</v>
      </c>
      <c r="P31" s="104"/>
      <c r="Q31" s="25">
        <f t="shared" si="5"/>
        <v>9.6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>
      <c r="A32" s="99">
        <f t="shared" si="0"/>
        <v>29</v>
      </c>
      <c r="B32" s="109">
        <f t="shared" si="4"/>
        <v>0</v>
      </c>
      <c r="C32" s="25" t="s">
        <v>874</v>
      </c>
      <c r="D32"/>
      <c r="E32" s="101"/>
      <c r="F32" s="101"/>
      <c r="G32" s="110"/>
      <c r="H32" s="101"/>
      <c r="I32"/>
      <c r="J32" s="101"/>
      <c r="K32" s="101"/>
      <c r="L32" s="109">
        <f t="shared" si="1"/>
        <v>0</v>
      </c>
      <c r="M32" s="111"/>
      <c r="N32" s="103">
        <v>27</v>
      </c>
      <c r="O32" s="104">
        <v>8</v>
      </c>
      <c r="P32" s="104"/>
      <c r="Q32" s="25">
        <f t="shared" si="5"/>
        <v>9.6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>
      <c r="A33" s="99">
        <f t="shared" si="0"/>
        <v>30</v>
      </c>
      <c r="B33" s="109">
        <f t="shared" si="4"/>
        <v>0</v>
      </c>
      <c r="C33" s="71" t="s">
        <v>1515</v>
      </c>
      <c r="D33"/>
      <c r="E33" s="101"/>
      <c r="F33" s="101"/>
      <c r="G33" s="110"/>
      <c r="H33" s="101"/>
      <c r="I33"/>
      <c r="J33" s="101"/>
      <c r="K33" s="101"/>
      <c r="L33" s="109">
        <f t="shared" si="1"/>
        <v>0</v>
      </c>
      <c r="M33" s="111"/>
      <c r="N33" s="103">
        <v>27</v>
      </c>
      <c r="O33" s="104">
        <v>8</v>
      </c>
      <c r="P33" s="104"/>
      <c r="Q33" s="25">
        <f t="shared" si="5"/>
        <v>9.6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>
      <c r="A34" s="99"/>
      <c r="B34" s="109"/>
      <c r="C34" s="25"/>
      <c r="D34"/>
      <c r="E34" s="101"/>
      <c r="F34" s="101"/>
      <c r="G34" s="110"/>
      <c r="H34" s="101"/>
      <c r="I34"/>
      <c r="J34" s="101"/>
      <c r="K34" s="101"/>
      <c r="L34" s="109"/>
      <c r="M34" s="111"/>
      <c r="N34" s="103">
        <v>28</v>
      </c>
      <c r="O34" s="104">
        <v>6</v>
      </c>
      <c r="P34" s="104"/>
      <c r="Q34" s="25">
        <f t="shared" si="5"/>
        <v>7.1999999999999993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>
      <c r="A35" s="99"/>
      <c r="B35" s="109"/>
      <c r="C35" s="63" t="s">
        <v>1545</v>
      </c>
      <c r="D35"/>
      <c r="E35" s="101"/>
      <c r="F35" s="101"/>
      <c r="G35" s="110"/>
      <c r="H35" s="101"/>
      <c r="I35"/>
      <c r="J35" s="101"/>
      <c r="K35" s="101"/>
      <c r="L35" s="109"/>
      <c r="M35" s="111"/>
      <c r="N35" s="103">
        <v>29</v>
      </c>
      <c r="O35" s="104">
        <v>4</v>
      </c>
      <c r="P35" s="104"/>
      <c r="Q35" s="25">
        <f t="shared" si="5"/>
        <v>4.8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>
      <c r="A36" s="99">
        <f t="shared" ref="A36:A43" si="6">ROW()-35</f>
        <v>1</v>
      </c>
      <c r="B36" s="109">
        <f t="shared" ref="B36:B43" si="7">L36</f>
        <v>313.60000000000002</v>
      </c>
      <c r="C36" s="71" t="s">
        <v>1175</v>
      </c>
      <c r="D36" s="75">
        <v>105.6</v>
      </c>
      <c r="E36" s="101"/>
      <c r="F36" s="101"/>
      <c r="G36" s="110">
        <v>120</v>
      </c>
      <c r="H36" s="101"/>
      <c r="I36"/>
      <c r="J36" s="101"/>
      <c r="K36" s="101">
        <v>88</v>
      </c>
      <c r="L36" s="109">
        <f t="shared" ref="L36:L43" si="8">SUM(D36:K36)</f>
        <v>313.60000000000002</v>
      </c>
      <c r="M36" s="111"/>
      <c r="N36" s="103">
        <v>30</v>
      </c>
      <c r="O36" s="104">
        <v>2</v>
      </c>
      <c r="P36" s="104"/>
      <c r="Q36" s="25">
        <f t="shared" si="5"/>
        <v>2.4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>
      <c r="A37" s="99">
        <f t="shared" si="6"/>
        <v>2</v>
      </c>
      <c r="B37" s="109">
        <f t="shared" si="7"/>
        <v>198</v>
      </c>
      <c r="C37" s="25" t="s">
        <v>1189</v>
      </c>
      <c r="D37" s="75">
        <v>120</v>
      </c>
      <c r="E37" s="101"/>
      <c r="F37" s="101"/>
      <c r="G37" s="110"/>
      <c r="H37" s="101"/>
      <c r="I37"/>
      <c r="J37" s="101"/>
      <c r="K37" s="101">
        <v>78</v>
      </c>
      <c r="L37" s="109">
        <f t="shared" si="8"/>
        <v>198</v>
      </c>
      <c r="M37" s="111"/>
      <c r="N37" s="103"/>
      <c r="O37" s="104"/>
      <c r="P37" s="10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>
      <c r="A38" s="99">
        <f t="shared" si="6"/>
        <v>3</v>
      </c>
      <c r="B38" s="109">
        <f t="shared" si="7"/>
        <v>189.6</v>
      </c>
      <c r="C38" s="71" t="s">
        <v>1278</v>
      </c>
      <c r="D38" s="75">
        <v>84</v>
      </c>
      <c r="E38" s="101"/>
      <c r="F38" s="101"/>
      <c r="G38" s="110">
        <v>105.6</v>
      </c>
      <c r="H38" s="101"/>
      <c r="I38"/>
      <c r="J38" s="101"/>
      <c r="K38" s="101"/>
      <c r="L38" s="109">
        <f t="shared" si="8"/>
        <v>189.6</v>
      </c>
      <c r="M38" s="111"/>
      <c r="N38" s="103"/>
      <c r="O38" s="104"/>
      <c r="P38" s="104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>
      <c r="A39" s="99">
        <f t="shared" si="6"/>
        <v>4</v>
      </c>
      <c r="B39" s="109">
        <f t="shared" si="7"/>
        <v>100</v>
      </c>
      <c r="C39" s="71" t="s">
        <v>1206</v>
      </c>
      <c r="D39"/>
      <c r="E39" s="101"/>
      <c r="F39" s="101"/>
      <c r="G39" s="110"/>
      <c r="H39" s="101"/>
      <c r="I39"/>
      <c r="J39" s="101"/>
      <c r="K39" s="101">
        <v>100</v>
      </c>
      <c r="L39" s="109">
        <f t="shared" si="8"/>
        <v>100</v>
      </c>
      <c r="M39" s="111"/>
      <c r="N39" s="103"/>
      <c r="O39" s="104"/>
      <c r="P39" s="10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s="25" customFormat="1">
      <c r="A40" s="99">
        <f t="shared" si="6"/>
        <v>5</v>
      </c>
      <c r="B40" s="109">
        <f t="shared" si="7"/>
        <v>93.6</v>
      </c>
      <c r="C40" s="25" t="s">
        <v>1272</v>
      </c>
      <c r="D40" s="75">
        <v>93.6</v>
      </c>
      <c r="E40" s="101"/>
      <c r="F40" s="101"/>
      <c r="G40" s="110"/>
      <c r="H40" s="101"/>
      <c r="I40"/>
      <c r="J40" s="101"/>
      <c r="K40" s="101"/>
      <c r="L40" s="109">
        <f t="shared" si="8"/>
        <v>93.6</v>
      </c>
      <c r="M40" s="111"/>
    </row>
    <row r="41" spans="1:1024">
      <c r="A41" s="99">
        <f t="shared" si="6"/>
        <v>6</v>
      </c>
      <c r="B41" s="109">
        <f t="shared" si="7"/>
        <v>74.400000000000006</v>
      </c>
      <c r="C41" s="25" t="s">
        <v>1546</v>
      </c>
      <c r="D41" s="75">
        <v>74.400000000000006</v>
      </c>
      <c r="E41" s="101"/>
      <c r="F41" s="101"/>
      <c r="G41" s="110"/>
      <c r="H41" s="101"/>
      <c r="I41"/>
      <c r="J41" s="101"/>
      <c r="K41" s="101"/>
      <c r="L41" s="109">
        <f t="shared" si="8"/>
        <v>74.400000000000006</v>
      </c>
      <c r="M41" s="111"/>
    </row>
    <row r="42" spans="1:1024">
      <c r="A42" s="99">
        <f t="shared" si="6"/>
        <v>7</v>
      </c>
      <c r="B42" s="109">
        <f t="shared" si="7"/>
        <v>0</v>
      </c>
      <c r="C42" s="71" t="s">
        <v>1396</v>
      </c>
      <c r="D42"/>
      <c r="E42" s="101"/>
      <c r="F42" s="101"/>
      <c r="G42" s="110"/>
      <c r="H42" s="101"/>
      <c r="I42"/>
      <c r="J42" s="101"/>
      <c r="K42" s="101"/>
      <c r="L42" s="109">
        <f t="shared" si="8"/>
        <v>0</v>
      </c>
      <c r="M42" s="111"/>
    </row>
    <row r="43" spans="1:1024">
      <c r="A43" s="99">
        <f t="shared" si="6"/>
        <v>8</v>
      </c>
      <c r="B43" s="109">
        <f t="shared" si="7"/>
        <v>0</v>
      </c>
      <c r="C43" s="71" t="s">
        <v>1407</v>
      </c>
      <c r="D43"/>
      <c r="E43" s="101"/>
      <c r="F43" s="101"/>
      <c r="G43" s="110"/>
      <c r="H43" s="101"/>
      <c r="I43"/>
      <c r="J43" s="101"/>
      <c r="K43" s="101"/>
      <c r="L43" s="109">
        <f t="shared" si="8"/>
        <v>0</v>
      </c>
      <c r="M43" s="111"/>
    </row>
    <row r="44" spans="1:1024">
      <c r="A44" s="99"/>
      <c r="B44" s="109"/>
      <c r="C44" s="25"/>
      <c r="D44"/>
      <c r="E44" s="101"/>
      <c r="F44" s="101"/>
      <c r="G44" s="110"/>
      <c r="H44" s="101"/>
      <c r="I44"/>
      <c r="J44" s="101"/>
      <c r="K44" s="101"/>
      <c r="L44" s="109"/>
      <c r="M44" s="111"/>
    </row>
    <row r="45" spans="1:1024">
      <c r="A45" s="99"/>
      <c r="B45" s="109"/>
      <c r="C45" s="24" t="s">
        <v>1547</v>
      </c>
      <c r="D45"/>
      <c r="E45" s="101"/>
      <c r="F45" s="101"/>
      <c r="G45" s="110"/>
      <c r="H45" s="101"/>
      <c r="I45"/>
      <c r="J45" s="101"/>
      <c r="K45" s="101"/>
      <c r="L45" s="109"/>
      <c r="M45" s="111"/>
    </row>
    <row r="46" spans="1:1024">
      <c r="A46" s="99">
        <f t="shared" ref="A46:A91" si="9">ROW()-45</f>
        <v>1</v>
      </c>
      <c r="B46" s="109">
        <f t="shared" ref="B46:B91" si="10">L46</f>
        <v>347.6</v>
      </c>
      <c r="C46" s="25" t="s">
        <v>143</v>
      </c>
      <c r="D46" s="75">
        <v>78</v>
      </c>
      <c r="E46" s="101">
        <v>88</v>
      </c>
      <c r="F46" s="101"/>
      <c r="G46" s="75">
        <v>81.599999999999994</v>
      </c>
      <c r="H46" s="101"/>
      <c r="J46" s="101"/>
      <c r="K46" s="101">
        <v>100</v>
      </c>
      <c r="L46" s="109">
        <f t="shared" ref="L46:L91" si="11">SUM(D46:K46)</f>
        <v>347.6</v>
      </c>
      <c r="M46" s="111"/>
    </row>
    <row r="47" spans="1:1024">
      <c r="A47" s="99">
        <f t="shared" si="9"/>
        <v>2</v>
      </c>
      <c r="B47" s="109">
        <f t="shared" si="10"/>
        <v>225.6</v>
      </c>
      <c r="C47" s="25" t="s">
        <v>136</v>
      </c>
      <c r="D47" s="75">
        <v>105.6</v>
      </c>
      <c r="E47" s="101"/>
      <c r="F47" s="101"/>
      <c r="G47" s="75">
        <v>120</v>
      </c>
      <c r="H47" s="101"/>
      <c r="J47" s="101"/>
      <c r="K47" s="101"/>
      <c r="L47" s="109">
        <f t="shared" si="11"/>
        <v>225.6</v>
      </c>
      <c r="M47" s="111"/>
    </row>
    <row r="48" spans="1:1024">
      <c r="A48" s="99">
        <f t="shared" si="9"/>
        <v>3</v>
      </c>
      <c r="B48" s="109">
        <f t="shared" si="10"/>
        <v>193.6</v>
      </c>
      <c r="C48" s="25" t="s">
        <v>140</v>
      </c>
      <c r="D48" s="75">
        <v>93.6</v>
      </c>
      <c r="E48" s="101">
        <v>100</v>
      </c>
      <c r="F48" s="101"/>
      <c r="H48" s="101"/>
      <c r="J48" s="101"/>
      <c r="K48" s="101"/>
      <c r="L48" s="109">
        <f t="shared" si="11"/>
        <v>193.6</v>
      </c>
      <c r="M48" s="111"/>
    </row>
    <row r="49" spans="1:13">
      <c r="A49" s="99">
        <f t="shared" si="9"/>
        <v>4</v>
      </c>
      <c r="B49" s="109">
        <f t="shared" si="10"/>
        <v>192</v>
      </c>
      <c r="C49" s="25" t="s">
        <v>1497</v>
      </c>
      <c r="D49" s="75">
        <v>86.4</v>
      </c>
      <c r="E49" s="101"/>
      <c r="F49" s="101"/>
      <c r="G49" s="75">
        <v>105.6</v>
      </c>
      <c r="H49" s="101"/>
      <c r="J49" s="101"/>
      <c r="K49" s="101"/>
      <c r="L49" s="109">
        <f t="shared" si="11"/>
        <v>192</v>
      </c>
      <c r="M49" s="111"/>
    </row>
    <row r="50" spans="1:13">
      <c r="A50" s="99">
        <f t="shared" si="9"/>
        <v>5</v>
      </c>
      <c r="B50" s="109">
        <f t="shared" si="10"/>
        <v>168</v>
      </c>
      <c r="C50" s="25" t="s">
        <v>160</v>
      </c>
      <c r="D50" s="75">
        <v>74.400000000000006</v>
      </c>
      <c r="E50" s="101"/>
      <c r="F50" s="101"/>
      <c r="G50" s="75">
        <v>93.6</v>
      </c>
      <c r="H50" s="101"/>
      <c r="J50" s="101"/>
      <c r="K50" s="101"/>
      <c r="L50" s="109">
        <f t="shared" si="11"/>
        <v>168</v>
      </c>
      <c r="M50" s="111"/>
    </row>
    <row r="51" spans="1:13">
      <c r="A51" s="99">
        <f t="shared" si="9"/>
        <v>6</v>
      </c>
      <c r="B51" s="109">
        <f t="shared" si="10"/>
        <v>134.4</v>
      </c>
      <c r="C51" s="25" t="s">
        <v>230</v>
      </c>
      <c r="D51" s="75">
        <v>56.4</v>
      </c>
      <c r="E51" s="101">
        <v>78</v>
      </c>
      <c r="F51" s="101"/>
      <c r="H51" s="101"/>
      <c r="J51" s="101"/>
      <c r="K51" s="101"/>
      <c r="L51" s="109">
        <f t="shared" si="11"/>
        <v>134.4</v>
      </c>
      <c r="M51" s="111"/>
    </row>
    <row r="52" spans="1:13">
      <c r="A52" s="99">
        <f t="shared" si="9"/>
        <v>7</v>
      </c>
      <c r="B52" s="109">
        <f t="shared" si="10"/>
        <v>130.80000000000001</v>
      </c>
      <c r="C52" s="25" t="s">
        <v>217</v>
      </c>
      <c r="D52" s="75">
        <v>52.8</v>
      </c>
      <c r="E52" s="101"/>
      <c r="F52" s="101"/>
      <c r="G52" s="75">
        <v>78</v>
      </c>
      <c r="H52" s="101"/>
      <c r="J52" s="101"/>
      <c r="K52" s="101"/>
      <c r="L52" s="109">
        <f t="shared" si="11"/>
        <v>130.80000000000001</v>
      </c>
      <c r="M52" s="111"/>
    </row>
    <row r="53" spans="1:13">
      <c r="A53" s="99">
        <f t="shared" si="9"/>
        <v>8</v>
      </c>
      <c r="B53" s="109">
        <f t="shared" si="10"/>
        <v>129.80000000000001</v>
      </c>
      <c r="C53" s="25" t="s">
        <v>164</v>
      </c>
      <c r="D53" s="75">
        <v>70.8</v>
      </c>
      <c r="E53" s="101"/>
      <c r="F53" s="101">
        <v>59</v>
      </c>
      <c r="H53" s="101"/>
      <c r="J53" s="101"/>
      <c r="K53" s="101"/>
      <c r="L53" s="109">
        <f t="shared" si="11"/>
        <v>129.80000000000001</v>
      </c>
      <c r="M53" s="111"/>
    </row>
    <row r="54" spans="1:13">
      <c r="A54" s="99">
        <f t="shared" si="9"/>
        <v>9</v>
      </c>
      <c r="B54" s="109">
        <f t="shared" si="10"/>
        <v>120</v>
      </c>
      <c r="C54" s="25" t="s">
        <v>273</v>
      </c>
      <c r="D54" s="75">
        <v>120</v>
      </c>
      <c r="E54" s="101"/>
      <c r="F54" s="101"/>
      <c r="H54" s="101"/>
      <c r="J54" s="101"/>
      <c r="K54" s="101"/>
      <c r="L54" s="109">
        <f t="shared" si="11"/>
        <v>120</v>
      </c>
      <c r="M54" s="111"/>
    </row>
    <row r="55" spans="1:13">
      <c r="A55" s="99">
        <f t="shared" si="9"/>
        <v>10</v>
      </c>
      <c r="B55" s="109">
        <f t="shared" si="10"/>
        <v>100</v>
      </c>
      <c r="C55" s="25" t="s">
        <v>343</v>
      </c>
      <c r="D55"/>
      <c r="E55" s="101"/>
      <c r="F55" s="101"/>
      <c r="H55" s="101"/>
      <c r="J55" s="101">
        <v>100</v>
      </c>
      <c r="K55" s="101"/>
      <c r="L55" s="109">
        <f t="shared" si="11"/>
        <v>100</v>
      </c>
      <c r="M55" s="111"/>
    </row>
    <row r="56" spans="1:13">
      <c r="A56" s="99">
        <f t="shared" si="9"/>
        <v>11</v>
      </c>
      <c r="B56" s="109">
        <f t="shared" si="10"/>
        <v>88</v>
      </c>
      <c r="C56" s="25" t="s">
        <v>431</v>
      </c>
      <c r="D56"/>
      <c r="E56" s="101"/>
      <c r="F56" s="101"/>
      <c r="H56" s="101"/>
      <c r="J56" s="101">
        <v>88</v>
      </c>
      <c r="K56" s="101"/>
      <c r="L56" s="109">
        <f t="shared" si="11"/>
        <v>88</v>
      </c>
      <c r="M56" s="111"/>
    </row>
    <row r="57" spans="1:13">
      <c r="A57" s="99">
        <f t="shared" si="9"/>
        <v>12</v>
      </c>
      <c r="B57" s="109">
        <f t="shared" si="10"/>
        <v>86.4</v>
      </c>
      <c r="C57" s="25" t="s">
        <v>191</v>
      </c>
      <c r="D57"/>
      <c r="E57" s="101"/>
      <c r="F57" s="101"/>
      <c r="G57" s="75">
        <v>86.4</v>
      </c>
      <c r="H57" s="101"/>
      <c r="J57" s="101"/>
      <c r="K57" s="101"/>
      <c r="L57" s="109">
        <f t="shared" si="11"/>
        <v>86.4</v>
      </c>
      <c r="M57" s="111"/>
    </row>
    <row r="58" spans="1:13">
      <c r="A58" s="99">
        <f t="shared" si="9"/>
        <v>13</v>
      </c>
      <c r="B58" s="109">
        <f t="shared" si="10"/>
        <v>81.599999999999994</v>
      </c>
      <c r="C58" s="25" t="s">
        <v>292</v>
      </c>
      <c r="D58" s="75">
        <v>81.599999999999994</v>
      </c>
      <c r="E58" s="101"/>
      <c r="F58" s="101"/>
      <c r="H58" s="101"/>
      <c r="J58" s="101"/>
      <c r="K58" s="101"/>
      <c r="L58" s="109">
        <f t="shared" si="11"/>
        <v>81.599999999999994</v>
      </c>
      <c r="M58" s="111"/>
    </row>
    <row r="59" spans="1:13">
      <c r="A59" s="99">
        <f t="shared" si="9"/>
        <v>14</v>
      </c>
      <c r="B59" s="109">
        <f t="shared" si="10"/>
        <v>75.8</v>
      </c>
      <c r="C59" s="25" t="s">
        <v>1548</v>
      </c>
      <c r="D59" s="112">
        <v>16.8</v>
      </c>
      <c r="E59" s="101">
        <v>59</v>
      </c>
      <c r="F59" s="101"/>
      <c r="H59" s="101"/>
      <c r="J59" s="101"/>
      <c r="K59" s="101"/>
      <c r="L59" s="109">
        <f t="shared" si="11"/>
        <v>75.8</v>
      </c>
      <c r="M59" s="111"/>
    </row>
    <row r="60" spans="1:13">
      <c r="A60" s="99">
        <f t="shared" si="9"/>
        <v>15</v>
      </c>
      <c r="B60" s="109">
        <f t="shared" si="10"/>
        <v>74.400000000000006</v>
      </c>
      <c r="C60" s="25" t="s">
        <v>345</v>
      </c>
      <c r="D60"/>
      <c r="E60" s="101"/>
      <c r="F60" s="101"/>
      <c r="G60" s="75">
        <v>74.400000000000006</v>
      </c>
      <c r="H60" s="101"/>
      <c r="J60" s="101"/>
      <c r="K60" s="101"/>
      <c r="L60" s="109">
        <f t="shared" si="11"/>
        <v>74.400000000000006</v>
      </c>
      <c r="M60" s="111"/>
    </row>
    <row r="61" spans="1:13">
      <c r="A61" s="99">
        <f t="shared" si="9"/>
        <v>16</v>
      </c>
      <c r="B61" s="109">
        <f t="shared" si="10"/>
        <v>72</v>
      </c>
      <c r="C61" s="25" t="s">
        <v>476</v>
      </c>
      <c r="D61"/>
      <c r="E61" s="101">
        <v>72</v>
      </c>
      <c r="F61" s="101"/>
      <c r="H61" s="101"/>
      <c r="J61" s="101"/>
      <c r="K61" s="101"/>
      <c r="L61" s="109">
        <f t="shared" si="11"/>
        <v>72</v>
      </c>
      <c r="M61" s="111"/>
    </row>
    <row r="62" spans="1:13">
      <c r="A62" s="99">
        <f t="shared" si="9"/>
        <v>17</v>
      </c>
      <c r="B62" s="109">
        <f t="shared" si="10"/>
        <v>68</v>
      </c>
      <c r="C62" s="25" t="s">
        <v>358</v>
      </c>
      <c r="D62"/>
      <c r="E62" s="101">
        <v>68</v>
      </c>
      <c r="F62" s="101"/>
      <c r="H62" s="101"/>
      <c r="J62" s="101"/>
      <c r="K62" s="101"/>
      <c r="L62" s="109">
        <f t="shared" si="11"/>
        <v>68</v>
      </c>
      <c r="M62" s="111"/>
    </row>
    <row r="63" spans="1:13">
      <c r="A63" s="99">
        <f t="shared" si="9"/>
        <v>18</v>
      </c>
      <c r="B63" s="109">
        <f t="shared" si="10"/>
        <v>67.2</v>
      </c>
      <c r="C63" s="25" t="s">
        <v>319</v>
      </c>
      <c r="D63" s="75">
        <v>67.2</v>
      </c>
      <c r="E63" s="101"/>
      <c r="F63" s="101"/>
      <c r="H63" s="101"/>
      <c r="J63" s="101"/>
      <c r="K63" s="101"/>
      <c r="L63" s="109">
        <f t="shared" si="11"/>
        <v>67.2</v>
      </c>
      <c r="M63" s="111"/>
    </row>
    <row r="64" spans="1:13">
      <c r="A64" s="99">
        <f t="shared" si="9"/>
        <v>19</v>
      </c>
      <c r="B64" s="109">
        <f t="shared" si="10"/>
        <v>65</v>
      </c>
      <c r="C64" s="25" t="s">
        <v>1549</v>
      </c>
      <c r="D64"/>
      <c r="E64" s="101">
        <v>65</v>
      </c>
      <c r="F64" s="101"/>
      <c r="H64" s="101"/>
      <c r="J64" s="101"/>
      <c r="K64" s="101"/>
      <c r="L64" s="109">
        <f t="shared" si="11"/>
        <v>65</v>
      </c>
      <c r="M64" s="111"/>
    </row>
    <row r="65" spans="1:13">
      <c r="A65" s="99">
        <f t="shared" si="9"/>
        <v>20</v>
      </c>
      <c r="B65" s="109">
        <f t="shared" si="10"/>
        <v>63.6</v>
      </c>
      <c r="C65" s="25" t="s">
        <v>334</v>
      </c>
      <c r="D65" s="75">
        <v>63.6</v>
      </c>
      <c r="E65" s="101"/>
      <c r="F65" s="101"/>
      <c r="H65" s="101"/>
      <c r="J65" s="101"/>
      <c r="K65" s="101"/>
      <c r="L65" s="109">
        <f t="shared" si="11"/>
        <v>63.6</v>
      </c>
      <c r="M65" s="111"/>
    </row>
    <row r="66" spans="1:13">
      <c r="A66" s="99">
        <f t="shared" si="9"/>
        <v>21</v>
      </c>
      <c r="B66" s="109">
        <f t="shared" si="10"/>
        <v>60</v>
      </c>
      <c r="C66" s="25" t="s">
        <v>366</v>
      </c>
      <c r="D66" s="75">
        <v>60</v>
      </c>
      <c r="E66" s="101"/>
      <c r="F66" s="101"/>
      <c r="H66" s="101"/>
      <c r="J66" s="101"/>
      <c r="K66" s="101"/>
      <c r="L66" s="109">
        <f t="shared" si="11"/>
        <v>60</v>
      </c>
      <c r="M66" s="111"/>
    </row>
    <row r="67" spans="1:13">
      <c r="A67" s="99">
        <f t="shared" si="9"/>
        <v>22</v>
      </c>
      <c r="B67" s="109">
        <f t="shared" si="10"/>
        <v>56</v>
      </c>
      <c r="C67" s="25" t="s">
        <v>1550</v>
      </c>
      <c r="D67"/>
      <c r="E67" s="101">
        <v>56</v>
      </c>
      <c r="F67" s="101"/>
      <c r="H67" s="101"/>
      <c r="J67" s="101"/>
      <c r="K67" s="101"/>
      <c r="L67" s="109">
        <f t="shared" si="11"/>
        <v>56</v>
      </c>
      <c r="M67" s="111"/>
    </row>
    <row r="68" spans="1:13">
      <c r="A68" s="99">
        <f t="shared" si="9"/>
        <v>23</v>
      </c>
      <c r="B68" s="109">
        <f t="shared" si="10"/>
        <v>49.2</v>
      </c>
      <c r="C68" s="25" t="s">
        <v>413</v>
      </c>
      <c r="D68" s="75">
        <v>49.2</v>
      </c>
      <c r="E68" s="101"/>
      <c r="F68" s="101"/>
      <c r="H68" s="101"/>
      <c r="J68" s="101"/>
      <c r="K68" s="101"/>
      <c r="L68" s="109">
        <f t="shared" si="11"/>
        <v>49.2</v>
      </c>
      <c r="M68" s="111"/>
    </row>
    <row r="69" spans="1:13">
      <c r="A69" s="99">
        <f t="shared" si="9"/>
        <v>24</v>
      </c>
      <c r="B69" s="109">
        <f t="shared" si="10"/>
        <v>45.6</v>
      </c>
      <c r="C69" s="25" t="s">
        <v>1551</v>
      </c>
      <c r="D69" s="75">
        <v>45.6</v>
      </c>
      <c r="E69" s="101"/>
      <c r="F69" s="101"/>
      <c r="H69" s="101"/>
      <c r="J69" s="101"/>
      <c r="K69" s="101"/>
      <c r="L69" s="109">
        <f t="shared" si="11"/>
        <v>45.6</v>
      </c>
      <c r="M69" s="111"/>
    </row>
    <row r="70" spans="1:13">
      <c r="A70" s="99">
        <f t="shared" si="9"/>
        <v>25</v>
      </c>
      <c r="B70" s="109">
        <f t="shared" si="10"/>
        <v>42</v>
      </c>
      <c r="C70" s="25" t="s">
        <v>1552</v>
      </c>
      <c r="D70" s="75">
        <v>42</v>
      </c>
      <c r="E70" s="101"/>
      <c r="F70" s="101"/>
      <c r="H70" s="101"/>
      <c r="J70" s="101"/>
      <c r="K70" s="101"/>
      <c r="L70" s="109">
        <f t="shared" si="11"/>
        <v>42</v>
      </c>
      <c r="M70" s="111"/>
    </row>
    <row r="71" spans="1:13">
      <c r="A71" s="99">
        <f t="shared" si="9"/>
        <v>26</v>
      </c>
      <c r="B71" s="109">
        <f t="shared" si="10"/>
        <v>38.4</v>
      </c>
      <c r="C71" s="25" t="s">
        <v>746</v>
      </c>
      <c r="D71" s="75">
        <v>38.4</v>
      </c>
      <c r="E71" s="101"/>
      <c r="F71" s="101"/>
      <c r="H71" s="101"/>
      <c r="J71" s="101"/>
      <c r="K71" s="101"/>
      <c r="L71" s="109">
        <f t="shared" si="11"/>
        <v>38.4</v>
      </c>
      <c r="M71" s="111"/>
    </row>
    <row r="72" spans="1:13">
      <c r="A72" s="99">
        <f t="shared" si="9"/>
        <v>27</v>
      </c>
      <c r="B72" s="109">
        <f t="shared" si="10"/>
        <v>34.799999999999997</v>
      </c>
      <c r="C72" s="25" t="s">
        <v>1553</v>
      </c>
      <c r="D72" s="75">
        <v>34.799999999999997</v>
      </c>
      <c r="E72" s="101"/>
      <c r="F72" s="101"/>
      <c r="H72" s="101"/>
      <c r="J72" s="101"/>
      <c r="K72" s="101"/>
      <c r="L72" s="109">
        <f t="shared" si="11"/>
        <v>34.799999999999997</v>
      </c>
      <c r="M72" s="111"/>
    </row>
    <row r="73" spans="1:13">
      <c r="A73" s="99">
        <f t="shared" si="9"/>
        <v>28</v>
      </c>
      <c r="B73" s="109">
        <f t="shared" si="10"/>
        <v>31.2</v>
      </c>
      <c r="C73" s="25" t="s">
        <v>1554</v>
      </c>
      <c r="D73" s="75">
        <v>31.2</v>
      </c>
      <c r="E73" s="101"/>
      <c r="F73" s="101"/>
      <c r="H73" s="101"/>
      <c r="J73" s="101"/>
      <c r="K73" s="101"/>
      <c r="L73" s="109">
        <f t="shared" si="11"/>
        <v>31.2</v>
      </c>
      <c r="M73" s="111"/>
    </row>
    <row r="74" spans="1:13">
      <c r="A74" s="99">
        <f t="shared" si="9"/>
        <v>29</v>
      </c>
      <c r="B74" s="109">
        <f t="shared" si="10"/>
        <v>27.6</v>
      </c>
      <c r="C74" s="25" t="s">
        <v>1555</v>
      </c>
      <c r="D74" s="75">
        <v>27.6</v>
      </c>
      <c r="E74" s="101"/>
      <c r="F74" s="101"/>
      <c r="H74" s="101"/>
      <c r="J74" s="101"/>
      <c r="K74" s="101"/>
      <c r="L74" s="109">
        <f t="shared" si="11"/>
        <v>27.6</v>
      </c>
      <c r="M74" s="111"/>
    </row>
    <row r="75" spans="1:13">
      <c r="A75" s="99">
        <f t="shared" si="9"/>
        <v>30</v>
      </c>
      <c r="B75" s="109">
        <f t="shared" si="10"/>
        <v>24</v>
      </c>
      <c r="C75" s="25" t="s">
        <v>1556</v>
      </c>
      <c r="D75" s="75">
        <v>24</v>
      </c>
      <c r="E75" s="101"/>
      <c r="F75" s="101"/>
      <c r="H75" s="101"/>
      <c r="J75" s="101"/>
      <c r="K75" s="101"/>
      <c r="L75" s="109">
        <f t="shared" si="11"/>
        <v>24</v>
      </c>
      <c r="M75" s="111"/>
    </row>
    <row r="76" spans="1:13">
      <c r="A76" s="99">
        <f t="shared" si="9"/>
        <v>31</v>
      </c>
      <c r="B76" s="109">
        <f t="shared" si="10"/>
        <v>21.6</v>
      </c>
      <c r="C76" s="25" t="s">
        <v>1557</v>
      </c>
      <c r="D76" s="75">
        <v>21.6</v>
      </c>
      <c r="E76" s="101"/>
      <c r="F76" s="101"/>
      <c r="H76" s="101"/>
      <c r="J76" s="101"/>
      <c r="K76" s="101"/>
      <c r="L76" s="109">
        <f t="shared" si="11"/>
        <v>21.6</v>
      </c>
      <c r="M76" s="111"/>
    </row>
    <row r="77" spans="1:13">
      <c r="A77" s="99">
        <f t="shared" si="9"/>
        <v>32</v>
      </c>
      <c r="B77" s="109">
        <f t="shared" si="10"/>
        <v>19.2</v>
      </c>
      <c r="C77" s="25" t="s">
        <v>1558</v>
      </c>
      <c r="D77" s="75">
        <v>19.2</v>
      </c>
      <c r="E77" s="101"/>
      <c r="F77" s="101"/>
      <c r="H77" s="101"/>
      <c r="J77" s="101"/>
      <c r="K77" s="101"/>
      <c r="L77" s="109">
        <f t="shared" si="11"/>
        <v>19.2</v>
      </c>
      <c r="M77" s="111"/>
    </row>
    <row r="78" spans="1:13">
      <c r="A78" s="99">
        <f t="shared" si="9"/>
        <v>33</v>
      </c>
      <c r="B78" s="109">
        <f t="shared" si="10"/>
        <v>14.4</v>
      </c>
      <c r="C78" s="25" t="s">
        <v>1559</v>
      </c>
      <c r="D78" s="112">
        <v>14.4</v>
      </c>
      <c r="E78" s="101"/>
      <c r="F78" s="101"/>
      <c r="H78" s="101"/>
      <c r="J78" s="101"/>
      <c r="K78" s="101"/>
      <c r="L78" s="109">
        <f t="shared" si="11"/>
        <v>14.4</v>
      </c>
      <c r="M78" s="111"/>
    </row>
    <row r="79" spans="1:13">
      <c r="A79" s="99">
        <f t="shared" si="9"/>
        <v>34</v>
      </c>
      <c r="B79" s="109">
        <f t="shared" si="10"/>
        <v>0</v>
      </c>
      <c r="C79" s="25" t="s">
        <v>453</v>
      </c>
      <c r="D79"/>
      <c r="E79" s="101"/>
      <c r="F79" s="101"/>
      <c r="H79" s="101"/>
      <c r="J79" s="101"/>
      <c r="K79" s="101"/>
      <c r="L79" s="109">
        <f t="shared" si="11"/>
        <v>0</v>
      </c>
      <c r="M79" s="111"/>
    </row>
    <row r="80" spans="1:13">
      <c r="A80" s="99">
        <f t="shared" si="9"/>
        <v>35</v>
      </c>
      <c r="B80" s="109">
        <f t="shared" si="10"/>
        <v>0</v>
      </c>
      <c r="C80" s="25" t="s">
        <v>686</v>
      </c>
      <c r="D80"/>
      <c r="E80" s="101"/>
      <c r="F80" s="101"/>
      <c r="H80" s="101"/>
      <c r="J80" s="101"/>
      <c r="K80" s="101"/>
      <c r="L80" s="109">
        <f t="shared" si="11"/>
        <v>0</v>
      </c>
      <c r="M80" s="111"/>
    </row>
    <row r="81" spans="1:13">
      <c r="A81" s="99">
        <f t="shared" si="9"/>
        <v>36</v>
      </c>
      <c r="B81" s="109">
        <f t="shared" si="10"/>
        <v>0</v>
      </c>
      <c r="C81" s="25" t="s">
        <v>1560</v>
      </c>
      <c r="D81"/>
      <c r="E81" s="101"/>
      <c r="F81" s="101"/>
      <c r="H81" s="101"/>
      <c r="J81" s="101"/>
      <c r="K81" s="101"/>
      <c r="L81" s="109">
        <f t="shared" si="11"/>
        <v>0</v>
      </c>
      <c r="M81" s="111"/>
    </row>
    <row r="82" spans="1:13">
      <c r="A82" s="99">
        <f t="shared" si="9"/>
        <v>37</v>
      </c>
      <c r="B82" s="109">
        <f t="shared" si="10"/>
        <v>0</v>
      </c>
      <c r="C82" s="25" t="s">
        <v>1561</v>
      </c>
      <c r="D82"/>
      <c r="E82" s="101"/>
      <c r="F82" s="101"/>
      <c r="H82" s="101"/>
      <c r="J82" s="101"/>
      <c r="K82" s="101"/>
      <c r="L82" s="109">
        <f t="shared" si="11"/>
        <v>0</v>
      </c>
      <c r="M82" s="111"/>
    </row>
    <row r="83" spans="1:13">
      <c r="A83" s="99">
        <f t="shared" si="9"/>
        <v>38</v>
      </c>
      <c r="B83" s="109">
        <f t="shared" si="10"/>
        <v>0</v>
      </c>
      <c r="C83" s="25" t="s">
        <v>211</v>
      </c>
      <c r="D83"/>
      <c r="E83" s="101"/>
      <c r="F83" s="101"/>
      <c r="H83" s="101"/>
      <c r="J83" s="101"/>
      <c r="K83" s="101"/>
      <c r="L83" s="109">
        <f t="shared" si="11"/>
        <v>0</v>
      </c>
      <c r="M83" s="111"/>
    </row>
    <row r="84" spans="1:13">
      <c r="A84" s="99">
        <f t="shared" si="9"/>
        <v>39</v>
      </c>
      <c r="B84" s="109">
        <f t="shared" si="10"/>
        <v>0</v>
      </c>
      <c r="C84" s="25" t="s">
        <v>1562</v>
      </c>
      <c r="D84"/>
      <c r="E84" s="101"/>
      <c r="F84" s="101"/>
      <c r="H84" s="101"/>
      <c r="J84" s="101"/>
      <c r="K84" s="101"/>
      <c r="L84" s="109">
        <f t="shared" si="11"/>
        <v>0</v>
      </c>
      <c r="M84" s="111"/>
    </row>
    <row r="85" spans="1:13">
      <c r="A85" s="99">
        <f t="shared" si="9"/>
        <v>40</v>
      </c>
      <c r="B85" s="109">
        <f t="shared" si="10"/>
        <v>0</v>
      </c>
      <c r="C85" s="25" t="s">
        <v>1563</v>
      </c>
      <c r="D85"/>
      <c r="E85" s="101"/>
      <c r="F85" s="101"/>
      <c r="H85" s="101"/>
      <c r="J85" s="101"/>
      <c r="K85" s="101"/>
      <c r="L85" s="109">
        <f t="shared" si="11"/>
        <v>0</v>
      </c>
      <c r="M85" s="111"/>
    </row>
    <row r="86" spans="1:13">
      <c r="A86" s="99">
        <f t="shared" si="9"/>
        <v>41</v>
      </c>
      <c r="B86" s="109">
        <f t="shared" si="10"/>
        <v>0</v>
      </c>
      <c r="C86" s="25" t="s">
        <v>1564</v>
      </c>
      <c r="D86"/>
      <c r="E86" s="101"/>
      <c r="F86" s="101"/>
      <c r="H86" s="101"/>
      <c r="J86" s="101"/>
      <c r="K86" s="101"/>
      <c r="L86" s="109">
        <f t="shared" si="11"/>
        <v>0</v>
      </c>
      <c r="M86" s="111"/>
    </row>
    <row r="87" spans="1:13">
      <c r="A87" s="99">
        <f t="shared" si="9"/>
        <v>42</v>
      </c>
      <c r="B87" s="109">
        <f t="shared" si="10"/>
        <v>0</v>
      </c>
      <c r="C87" s="25" t="s">
        <v>990</v>
      </c>
      <c r="D87"/>
      <c r="E87" s="101"/>
      <c r="F87" s="101"/>
      <c r="H87" s="101"/>
      <c r="J87" s="101"/>
      <c r="K87" s="101"/>
      <c r="L87" s="109">
        <f t="shared" si="11"/>
        <v>0</v>
      </c>
      <c r="M87" s="111"/>
    </row>
    <row r="88" spans="1:13">
      <c r="A88" s="99">
        <f t="shared" si="9"/>
        <v>43</v>
      </c>
      <c r="B88" s="109">
        <f t="shared" si="10"/>
        <v>0</v>
      </c>
      <c r="C88" s="25" t="s">
        <v>337</v>
      </c>
      <c r="D88"/>
      <c r="E88" s="101"/>
      <c r="F88" s="101"/>
      <c r="H88" s="101"/>
      <c r="J88" s="101"/>
      <c r="K88" s="101"/>
      <c r="L88" s="109">
        <f t="shared" si="11"/>
        <v>0</v>
      </c>
      <c r="M88" s="111"/>
    </row>
    <row r="89" spans="1:13">
      <c r="A89" s="99">
        <f t="shared" si="9"/>
        <v>44</v>
      </c>
      <c r="B89" s="109">
        <f t="shared" si="10"/>
        <v>0</v>
      </c>
      <c r="C89" s="25" t="s">
        <v>1030</v>
      </c>
      <c r="D89"/>
      <c r="E89" s="101"/>
      <c r="F89" s="101"/>
      <c r="H89" s="101"/>
      <c r="J89" s="101"/>
      <c r="K89" s="101"/>
      <c r="L89" s="109">
        <f t="shared" si="11"/>
        <v>0</v>
      </c>
      <c r="M89" s="111"/>
    </row>
    <row r="90" spans="1:13">
      <c r="A90" s="99">
        <f t="shared" si="9"/>
        <v>45</v>
      </c>
      <c r="B90" s="109">
        <f t="shared" si="10"/>
        <v>0</v>
      </c>
      <c r="C90" s="25" t="s">
        <v>1077</v>
      </c>
      <c r="D90"/>
      <c r="E90" s="101"/>
      <c r="F90" s="101"/>
      <c r="H90" s="101"/>
      <c r="J90" s="101"/>
      <c r="K90" s="101"/>
      <c r="L90" s="109">
        <f t="shared" si="11"/>
        <v>0</v>
      </c>
      <c r="M90" s="111"/>
    </row>
    <row r="91" spans="1:13">
      <c r="A91" s="99">
        <f t="shared" si="9"/>
        <v>46</v>
      </c>
      <c r="B91" s="109">
        <f t="shared" si="10"/>
        <v>0</v>
      </c>
      <c r="C91" s="25" t="s">
        <v>1565</v>
      </c>
      <c r="D91"/>
      <c r="E91" s="101"/>
      <c r="F91" s="101"/>
      <c r="H91" s="101"/>
      <c r="J91" s="101"/>
      <c r="K91" s="101"/>
      <c r="L91" s="109">
        <f t="shared" si="11"/>
        <v>0</v>
      </c>
      <c r="M91" s="111"/>
    </row>
    <row r="92" spans="1:13">
      <c r="A92" s="99"/>
      <c r="B92" s="109"/>
      <c r="C92" s="25"/>
      <c r="D92"/>
      <c r="E92" s="101"/>
      <c r="F92" s="101"/>
      <c r="H92" s="101"/>
      <c r="J92" s="101"/>
      <c r="K92" s="101"/>
      <c r="L92" s="109"/>
      <c r="M92" s="111"/>
    </row>
    <row r="93" spans="1:13">
      <c r="A93" s="99"/>
      <c r="B93" s="109"/>
      <c r="C93" s="24" t="s">
        <v>1566</v>
      </c>
      <c r="D93"/>
      <c r="E93" s="101"/>
      <c r="F93" s="101"/>
      <c r="H93" s="101"/>
      <c r="J93" s="101"/>
      <c r="K93" s="101"/>
      <c r="L93" s="109"/>
      <c r="M93" s="111"/>
    </row>
    <row r="94" spans="1:13">
      <c r="A94" s="99">
        <f t="shared" ref="A94:A113" si="12">ROW()-93</f>
        <v>1</v>
      </c>
      <c r="B94" s="109">
        <f t="shared" ref="B94:B113" si="13">L94</f>
        <v>325.60000000000002</v>
      </c>
      <c r="C94" s="25" t="s">
        <v>1169</v>
      </c>
      <c r="D94" s="75">
        <v>105.6</v>
      </c>
      <c r="E94" s="101"/>
      <c r="F94" s="101"/>
      <c r="G94" s="75">
        <v>120</v>
      </c>
      <c r="H94" s="101"/>
      <c r="J94" s="101"/>
      <c r="K94" s="101">
        <v>100</v>
      </c>
      <c r="L94" s="109">
        <f t="shared" ref="L94:L113" si="14">SUM(D94:K94)</f>
        <v>325.60000000000002</v>
      </c>
      <c r="M94" s="111"/>
    </row>
    <row r="95" spans="1:13">
      <c r="A95" s="99">
        <f t="shared" si="12"/>
        <v>2</v>
      </c>
      <c r="B95" s="109">
        <f t="shared" si="13"/>
        <v>225.6</v>
      </c>
      <c r="C95" s="25" t="s">
        <v>1188</v>
      </c>
      <c r="D95" s="75">
        <v>120</v>
      </c>
      <c r="E95" s="101"/>
      <c r="F95" s="101"/>
      <c r="G95" s="75">
        <v>105.6</v>
      </c>
      <c r="H95" s="101"/>
      <c r="J95" s="101"/>
      <c r="K95" s="101"/>
      <c r="L95" s="109">
        <f t="shared" si="14"/>
        <v>225.6</v>
      </c>
      <c r="M95" s="111"/>
    </row>
    <row r="96" spans="1:13">
      <c r="A96" s="99">
        <f t="shared" si="12"/>
        <v>3</v>
      </c>
      <c r="B96" s="109">
        <f t="shared" si="13"/>
        <v>200</v>
      </c>
      <c r="C96" s="25" t="s">
        <v>1201</v>
      </c>
      <c r="E96" s="101"/>
      <c r="F96" s="101"/>
      <c r="H96" s="101"/>
      <c r="I96" s="101">
        <v>100</v>
      </c>
      <c r="J96">
        <v>100</v>
      </c>
      <c r="K96" s="101"/>
      <c r="L96" s="109">
        <f t="shared" si="14"/>
        <v>200</v>
      </c>
      <c r="M96" s="111"/>
    </row>
    <row r="97" spans="1:13">
      <c r="A97" s="99">
        <f t="shared" si="12"/>
        <v>4</v>
      </c>
      <c r="B97" s="109">
        <f t="shared" si="13"/>
        <v>93.6</v>
      </c>
      <c r="C97" s="25" t="s">
        <v>1245</v>
      </c>
      <c r="D97" s="75">
        <v>93.6</v>
      </c>
      <c r="E97" s="101"/>
      <c r="F97" s="101"/>
      <c r="H97" s="101"/>
      <c r="I97" s="101"/>
      <c r="J97"/>
      <c r="K97" s="101"/>
      <c r="L97" s="109">
        <f t="shared" si="14"/>
        <v>93.6</v>
      </c>
      <c r="M97" s="111"/>
    </row>
    <row r="98" spans="1:13">
      <c r="A98" s="99">
        <f t="shared" si="12"/>
        <v>5</v>
      </c>
      <c r="B98" s="109">
        <f t="shared" si="13"/>
        <v>88</v>
      </c>
      <c r="C98" s="25" t="s">
        <v>1567</v>
      </c>
      <c r="E98" s="101"/>
      <c r="F98" s="101"/>
      <c r="H98" s="101"/>
      <c r="I98" s="101">
        <v>88</v>
      </c>
      <c r="J98"/>
      <c r="K98" s="101"/>
      <c r="L98" s="109">
        <f t="shared" si="14"/>
        <v>88</v>
      </c>
      <c r="M98" s="111"/>
    </row>
    <row r="99" spans="1:13">
      <c r="A99" s="99">
        <f t="shared" si="12"/>
        <v>6</v>
      </c>
      <c r="B99" s="109">
        <f t="shared" si="13"/>
        <v>88</v>
      </c>
      <c r="C99" s="25" t="s">
        <v>1313</v>
      </c>
      <c r="E99" s="101"/>
      <c r="F99" s="101"/>
      <c r="H99" s="101"/>
      <c r="J99" s="101">
        <v>88</v>
      </c>
      <c r="K99" s="101"/>
      <c r="L99" s="109">
        <f t="shared" si="14"/>
        <v>88</v>
      </c>
      <c r="M99" s="111"/>
    </row>
    <row r="100" spans="1:13">
      <c r="A100" s="99">
        <f t="shared" si="12"/>
        <v>7</v>
      </c>
      <c r="B100" s="109">
        <f t="shared" si="13"/>
        <v>84</v>
      </c>
      <c r="C100" s="25" t="s">
        <v>1257</v>
      </c>
      <c r="D100" s="75">
        <v>84</v>
      </c>
      <c r="E100" s="101"/>
      <c r="F100" s="101"/>
      <c r="H100" s="101"/>
      <c r="I100" s="101"/>
      <c r="J100"/>
      <c r="K100" s="101"/>
      <c r="L100" s="109">
        <f t="shared" si="14"/>
        <v>84</v>
      </c>
      <c r="M100" s="111"/>
    </row>
    <row r="101" spans="1:13">
      <c r="A101" s="99">
        <f t="shared" si="12"/>
        <v>8</v>
      </c>
      <c r="B101" s="109">
        <f t="shared" si="13"/>
        <v>78</v>
      </c>
      <c r="C101" s="25" t="s">
        <v>1293</v>
      </c>
      <c r="E101" s="101"/>
      <c r="F101" s="101"/>
      <c r="H101" s="101"/>
      <c r="I101" s="101">
        <v>78</v>
      </c>
      <c r="J101"/>
      <c r="K101" s="101"/>
      <c r="L101" s="109">
        <f t="shared" si="14"/>
        <v>78</v>
      </c>
      <c r="M101" s="111"/>
    </row>
    <row r="102" spans="1:13">
      <c r="A102" s="99">
        <f t="shared" si="12"/>
        <v>9</v>
      </c>
      <c r="B102" s="109">
        <f t="shared" si="13"/>
        <v>74.400000000000006</v>
      </c>
      <c r="C102" s="25" t="s">
        <v>1291</v>
      </c>
      <c r="D102" s="75">
        <v>74.400000000000006</v>
      </c>
      <c r="E102" s="101"/>
      <c r="F102" s="101"/>
      <c r="H102" s="101"/>
      <c r="J102" s="101"/>
      <c r="K102" s="101"/>
      <c r="L102" s="109">
        <f t="shared" si="14"/>
        <v>74.400000000000006</v>
      </c>
      <c r="M102" s="111"/>
    </row>
    <row r="103" spans="1:13">
      <c r="A103" s="99">
        <f t="shared" si="12"/>
        <v>10</v>
      </c>
      <c r="B103" s="109">
        <f t="shared" si="13"/>
        <v>64.8</v>
      </c>
      <c r="C103" s="25" t="s">
        <v>1312</v>
      </c>
      <c r="D103" s="75">
        <v>64.8</v>
      </c>
      <c r="E103" s="101"/>
      <c r="F103" s="101"/>
      <c r="H103" s="101"/>
      <c r="J103" s="101"/>
      <c r="K103" s="101"/>
      <c r="L103" s="109">
        <f t="shared" si="14"/>
        <v>64.8</v>
      </c>
      <c r="M103" s="111"/>
    </row>
    <row r="104" spans="1:13">
      <c r="A104" s="99">
        <f t="shared" si="12"/>
        <v>11</v>
      </c>
      <c r="B104" s="109">
        <f t="shared" si="13"/>
        <v>57.6</v>
      </c>
      <c r="C104" s="25" t="s">
        <v>1568</v>
      </c>
      <c r="D104" s="75">
        <v>57.6</v>
      </c>
      <c r="E104" s="101"/>
      <c r="F104" s="101"/>
      <c r="H104" s="101"/>
      <c r="J104" s="101"/>
      <c r="K104" s="101"/>
      <c r="L104" s="109">
        <f t="shared" si="14"/>
        <v>57.6</v>
      </c>
    </row>
    <row r="105" spans="1:13">
      <c r="A105" s="99">
        <f t="shared" si="12"/>
        <v>12</v>
      </c>
      <c r="B105" s="109">
        <f t="shared" si="13"/>
        <v>50.4</v>
      </c>
      <c r="C105" s="25" t="s">
        <v>1569</v>
      </c>
      <c r="D105" s="75">
        <v>50.4</v>
      </c>
      <c r="E105" s="101"/>
      <c r="F105" s="101"/>
      <c r="H105" s="101"/>
      <c r="J105" s="101"/>
      <c r="K105" s="101"/>
      <c r="L105" s="109">
        <f t="shared" si="14"/>
        <v>50.4</v>
      </c>
    </row>
    <row r="106" spans="1:13">
      <c r="A106" s="99">
        <f t="shared" si="12"/>
        <v>13</v>
      </c>
      <c r="B106" s="109">
        <f t="shared" si="13"/>
        <v>43.2</v>
      </c>
      <c r="C106" s="25" t="s">
        <v>1570</v>
      </c>
      <c r="D106" s="75">
        <v>43.2</v>
      </c>
      <c r="E106" s="101"/>
      <c r="F106" s="101"/>
      <c r="H106" s="101"/>
      <c r="J106" s="101"/>
      <c r="K106" s="101"/>
      <c r="L106" s="109">
        <f t="shared" si="14"/>
        <v>43.2</v>
      </c>
    </row>
    <row r="107" spans="1:13">
      <c r="A107" s="99">
        <f t="shared" si="12"/>
        <v>14</v>
      </c>
      <c r="B107" s="109">
        <f t="shared" si="13"/>
        <v>0</v>
      </c>
      <c r="C107" s="25" t="s">
        <v>1340</v>
      </c>
      <c r="E107" s="101"/>
      <c r="F107" s="101"/>
      <c r="H107" s="101"/>
      <c r="J107" s="101"/>
      <c r="K107" s="101"/>
      <c r="L107" s="109">
        <f t="shared" si="14"/>
        <v>0</v>
      </c>
    </row>
    <row r="108" spans="1:13">
      <c r="A108" s="99">
        <f t="shared" si="12"/>
        <v>15</v>
      </c>
      <c r="B108" s="109">
        <f t="shared" si="13"/>
        <v>0</v>
      </c>
      <c r="C108" s="25" t="s">
        <v>1348</v>
      </c>
      <c r="E108" s="101"/>
      <c r="F108" s="101"/>
      <c r="H108" s="101"/>
      <c r="J108" s="101"/>
      <c r="K108" s="101"/>
      <c r="L108" s="109">
        <f t="shared" si="14"/>
        <v>0</v>
      </c>
    </row>
    <row r="109" spans="1:13">
      <c r="A109" s="99">
        <f t="shared" si="12"/>
        <v>16</v>
      </c>
      <c r="B109" s="109">
        <f t="shared" si="13"/>
        <v>0</v>
      </c>
      <c r="C109" s="25" t="s">
        <v>1571</v>
      </c>
      <c r="E109" s="101"/>
      <c r="F109" s="101"/>
      <c r="H109" s="101"/>
      <c r="J109" s="101"/>
      <c r="K109" s="101"/>
      <c r="L109" s="109">
        <f t="shared" si="14"/>
        <v>0</v>
      </c>
    </row>
    <row r="110" spans="1:13">
      <c r="A110" s="99">
        <f t="shared" si="12"/>
        <v>17</v>
      </c>
      <c r="B110" s="109">
        <f t="shared" si="13"/>
        <v>0</v>
      </c>
      <c r="C110" s="25" t="s">
        <v>1572</v>
      </c>
      <c r="E110" s="101"/>
      <c r="F110" s="101"/>
      <c r="H110" s="101"/>
      <c r="J110" s="101"/>
      <c r="K110" s="101"/>
      <c r="L110" s="109">
        <f t="shared" si="14"/>
        <v>0</v>
      </c>
    </row>
    <row r="111" spans="1:13">
      <c r="A111" s="99">
        <f t="shared" si="12"/>
        <v>18</v>
      </c>
      <c r="B111" s="109">
        <f t="shared" si="13"/>
        <v>0</v>
      </c>
      <c r="C111" s="25" t="s">
        <v>1573</v>
      </c>
      <c r="E111" s="101"/>
      <c r="F111" s="101"/>
      <c r="H111" s="101"/>
      <c r="J111" s="101"/>
      <c r="K111" s="101"/>
      <c r="L111" s="109">
        <f t="shared" si="14"/>
        <v>0</v>
      </c>
    </row>
    <row r="112" spans="1:13">
      <c r="A112" s="99">
        <f t="shared" si="12"/>
        <v>19</v>
      </c>
      <c r="B112" s="109">
        <f t="shared" si="13"/>
        <v>0</v>
      </c>
      <c r="C112" s="25" t="s">
        <v>1574</v>
      </c>
      <c r="E112" s="101"/>
      <c r="F112" s="101"/>
      <c r="H112" s="101"/>
      <c r="J112" s="101"/>
      <c r="K112" s="101"/>
      <c r="L112" s="109">
        <f t="shared" si="14"/>
        <v>0</v>
      </c>
    </row>
    <row r="113" spans="1:12">
      <c r="A113" s="99">
        <f t="shared" si="12"/>
        <v>20</v>
      </c>
      <c r="B113" s="109">
        <f t="shared" si="13"/>
        <v>0</v>
      </c>
      <c r="C113" s="25" t="s">
        <v>1218</v>
      </c>
      <c r="E113" s="101"/>
      <c r="F113" s="101"/>
      <c r="H113" s="101"/>
      <c r="J113" s="101"/>
      <c r="K113" s="101"/>
      <c r="L113" s="109">
        <f t="shared" si="14"/>
        <v>0</v>
      </c>
    </row>
  </sheetData>
  <mergeCells count="1">
    <mergeCell ref="N2:P2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8"/>
  <sheetViews>
    <sheetView workbookViewId="0">
      <pane xSplit="10980" ySplit="14680" topLeftCell="A4" activePane="bottomRight"/>
      <selection pane="topRight"/>
      <selection pane="bottomLeft" activeCell="A4" sqref="A4"/>
      <selection pane="bottomRight" activeCell="C5" sqref="C5"/>
    </sheetView>
  </sheetViews>
  <sheetFormatPr baseColWidth="10" defaultColWidth="8.83203125" defaultRowHeight="12" x14ac:dyDescent="0"/>
  <cols>
    <col min="1" max="1" width="5" style="24" customWidth="1"/>
    <col min="2" max="2" width="6.33203125" style="24" customWidth="1"/>
    <col min="3" max="3" width="21.83203125" style="25" customWidth="1"/>
    <col min="4" max="4" width="4.5" style="25" customWidth="1"/>
    <col min="5" max="5" width="4.1640625" style="25" customWidth="1"/>
    <col min="6" max="6" width="4.5" style="116" customWidth="1"/>
    <col min="7" max="7" width="3.6640625" style="117" customWidth="1"/>
    <col min="8" max="8" width="5" style="117" customWidth="1"/>
    <col min="9" max="9" width="3.6640625" style="117" customWidth="1"/>
    <col min="10" max="13" width="5" style="118" customWidth="1"/>
    <col min="14" max="14" width="3.6640625" style="25" customWidth="1"/>
    <col min="15" max="17" width="5" style="25" customWidth="1"/>
    <col min="18" max="18" width="3.6640625" style="25" customWidth="1"/>
    <col min="19" max="19" width="5" style="25" customWidth="1"/>
    <col min="20" max="20" width="6.33203125" style="24" customWidth="1"/>
    <col min="21" max="21" width="11" style="119" customWidth="1"/>
    <col min="22" max="22" width="4.5" style="25" customWidth="1"/>
    <col min="23" max="24" width="4.5" style="118" customWidth="1"/>
    <col min="25" max="25" width="5" style="118" customWidth="1"/>
    <col min="26" max="26" width="6.1640625" style="117" customWidth="1"/>
    <col min="27" max="28" width="5" style="25" customWidth="1"/>
    <col min="29" max="31" width="3.6640625" style="25" customWidth="1"/>
    <col min="32" max="32" width="6.33203125" style="24" customWidth="1"/>
    <col min="33" max="33" width="11" style="119" customWidth="1"/>
    <col min="34" max="34" width="5.5" style="118" customWidth="1"/>
    <col min="35" max="35" width="5" style="118" customWidth="1"/>
    <col min="36" max="36" width="3.6640625" style="118" customWidth="1"/>
    <col min="37" max="39" width="5" style="25" customWidth="1"/>
    <col min="40" max="40" width="6.1640625" style="25" customWidth="1"/>
    <col min="41" max="41" width="5" style="25" customWidth="1"/>
    <col min="42" max="42" width="6.33203125" style="24" customWidth="1"/>
    <col min="43" max="43" width="11" style="119" customWidth="1"/>
    <col min="44" max="1025" width="8.6640625" customWidth="1"/>
  </cols>
  <sheetData>
    <row r="1" spans="1:43" ht="247">
      <c r="A1" s="120" t="s">
        <v>60</v>
      </c>
      <c r="B1" s="120" t="s">
        <v>61</v>
      </c>
      <c r="C1" s="121" t="s">
        <v>62</v>
      </c>
      <c r="D1" s="122" t="s">
        <v>1587</v>
      </c>
      <c r="E1" s="123" t="s">
        <v>1588</v>
      </c>
      <c r="F1" s="124" t="s">
        <v>1577</v>
      </c>
      <c r="G1" s="123" t="s">
        <v>1589</v>
      </c>
      <c r="H1" s="123" t="s">
        <v>1590</v>
      </c>
      <c r="I1" s="122" t="s">
        <v>1579</v>
      </c>
      <c r="J1" s="123" t="s">
        <v>1591</v>
      </c>
      <c r="K1" s="125" t="s">
        <v>1592</v>
      </c>
      <c r="L1" s="123" t="s">
        <v>1593</v>
      </c>
      <c r="M1" s="122" t="s">
        <v>1594</v>
      </c>
      <c r="N1" s="123" t="s">
        <v>1595</v>
      </c>
      <c r="O1" s="126" t="s">
        <v>1596</v>
      </c>
      <c r="P1" s="122" t="s">
        <v>1582</v>
      </c>
      <c r="Q1" s="122" t="s">
        <v>1583</v>
      </c>
      <c r="R1" s="127" t="s">
        <v>1597</v>
      </c>
      <c r="S1" s="127" t="s">
        <v>1598</v>
      </c>
      <c r="T1" s="120" t="s">
        <v>1599</v>
      </c>
      <c r="U1" s="128" t="s">
        <v>1600</v>
      </c>
      <c r="V1" s="123" t="s">
        <v>1601</v>
      </c>
      <c r="W1" s="123" t="s">
        <v>1602</v>
      </c>
      <c r="X1" s="124" t="s">
        <v>1603</v>
      </c>
      <c r="Y1" s="123" t="s">
        <v>1604</v>
      </c>
      <c r="Z1" s="125" t="s">
        <v>1605</v>
      </c>
      <c r="AA1" s="123" t="s">
        <v>1606</v>
      </c>
      <c r="AB1" s="123" t="s">
        <v>1607</v>
      </c>
      <c r="AC1" s="123" t="s">
        <v>1608</v>
      </c>
      <c r="AD1" s="123" t="s">
        <v>1609</v>
      </c>
      <c r="AE1" s="123" t="s">
        <v>1610</v>
      </c>
      <c r="AF1" s="120" t="s">
        <v>1611</v>
      </c>
      <c r="AG1" s="128" t="s">
        <v>1612</v>
      </c>
      <c r="AH1" s="123" t="s">
        <v>1613</v>
      </c>
      <c r="AI1" s="123" t="s">
        <v>1614</v>
      </c>
      <c r="AJ1" s="123" t="s">
        <v>1615</v>
      </c>
      <c r="AK1" s="123" t="s">
        <v>1616</v>
      </c>
      <c r="AL1" s="129" t="s">
        <v>1617</v>
      </c>
      <c r="AM1" s="123" t="s">
        <v>1618</v>
      </c>
      <c r="AN1" s="123" t="s">
        <v>1619</v>
      </c>
      <c r="AO1" s="123" t="s">
        <v>1620</v>
      </c>
      <c r="AP1" s="120" t="s">
        <v>1621</v>
      </c>
      <c r="AQ1" s="128" t="s">
        <v>1622</v>
      </c>
    </row>
    <row r="2" spans="1:43" ht="79">
      <c r="A2" s="130">
        <v>1000000000</v>
      </c>
      <c r="B2" s="130">
        <v>1000000000</v>
      </c>
      <c r="C2" s="131">
        <v>1000000000</v>
      </c>
      <c r="D2" s="132">
        <v>42476</v>
      </c>
      <c r="E2" s="133">
        <v>42490</v>
      </c>
      <c r="F2" s="134">
        <v>42497</v>
      </c>
      <c r="G2" s="133">
        <v>42512</v>
      </c>
      <c r="H2" s="133">
        <v>42547</v>
      </c>
      <c r="I2" s="132">
        <v>42553</v>
      </c>
      <c r="J2" s="133">
        <v>42568</v>
      </c>
      <c r="K2" s="135">
        <v>42574</v>
      </c>
      <c r="L2" s="133">
        <v>42582</v>
      </c>
      <c r="M2" s="132">
        <v>42588</v>
      </c>
      <c r="N2" s="133">
        <v>42602</v>
      </c>
      <c r="O2" s="136">
        <v>42637</v>
      </c>
      <c r="P2" s="132">
        <v>42631</v>
      </c>
      <c r="Q2" s="132">
        <v>42651</v>
      </c>
      <c r="R2" s="137">
        <v>42617</v>
      </c>
      <c r="S2" s="137">
        <v>42658</v>
      </c>
      <c r="T2" s="130">
        <v>1000000000</v>
      </c>
      <c r="U2" s="138"/>
      <c r="V2" s="133">
        <v>42497</v>
      </c>
      <c r="W2" s="133">
        <v>42525</v>
      </c>
      <c r="X2" s="134">
        <v>42525</v>
      </c>
      <c r="Y2" s="133">
        <v>42561</v>
      </c>
      <c r="Z2" s="135">
        <v>42575</v>
      </c>
      <c r="AA2" s="133">
        <v>42589</v>
      </c>
      <c r="AB2" s="133">
        <v>42610</v>
      </c>
      <c r="AC2" s="133">
        <v>42617</v>
      </c>
      <c r="AD2" s="133">
        <v>42631</v>
      </c>
      <c r="AE2" s="133">
        <v>42637</v>
      </c>
      <c r="AF2" s="130">
        <v>1000000000</v>
      </c>
      <c r="AG2" s="138"/>
      <c r="AH2" s="133">
        <v>42495</v>
      </c>
      <c r="AI2" s="133">
        <v>42545</v>
      </c>
      <c r="AJ2" s="133">
        <v>42561</v>
      </c>
      <c r="AK2" s="133">
        <v>42566</v>
      </c>
      <c r="AL2" s="139">
        <v>42573</v>
      </c>
      <c r="AM2" s="133">
        <v>42587</v>
      </c>
      <c r="AN2" s="133">
        <v>42615</v>
      </c>
      <c r="AO2" s="133">
        <v>42657</v>
      </c>
      <c r="AP2" s="130">
        <v>1000000000</v>
      </c>
      <c r="AQ2" s="140"/>
    </row>
    <row r="3" spans="1:43" ht="13">
      <c r="A3" s="141"/>
      <c r="B3" s="141"/>
      <c r="C3" s="142" t="s">
        <v>1494</v>
      </c>
      <c r="D3" s="142"/>
      <c r="E3" s="142"/>
      <c r="F3" s="143"/>
      <c r="G3" s="144"/>
      <c r="H3" s="144"/>
      <c r="I3" s="144"/>
      <c r="J3" s="145"/>
      <c r="K3" s="145"/>
      <c r="L3" s="145"/>
      <c r="M3" s="146"/>
      <c r="N3" s="147"/>
      <c r="O3" s="147"/>
      <c r="P3" s="147"/>
      <c r="Q3" s="147"/>
      <c r="R3" s="147"/>
      <c r="S3" s="148"/>
      <c r="T3" s="141"/>
      <c r="U3" s="138"/>
      <c r="V3" s="147"/>
      <c r="W3" s="149"/>
      <c r="X3" s="149"/>
      <c r="Y3" s="149"/>
      <c r="Z3" s="144"/>
      <c r="AA3" s="147"/>
      <c r="AB3" s="147"/>
      <c r="AC3" s="147"/>
      <c r="AD3" s="147"/>
      <c r="AE3" s="147"/>
      <c r="AF3" s="141"/>
      <c r="AG3" s="138"/>
      <c r="AH3" s="149"/>
      <c r="AI3" s="149"/>
      <c r="AJ3" s="149"/>
      <c r="AK3" s="147"/>
      <c r="AL3" s="147"/>
      <c r="AM3" s="147"/>
      <c r="AN3" s="147"/>
      <c r="AO3" s="147"/>
      <c r="AP3" s="141"/>
      <c r="AQ3" s="140"/>
    </row>
    <row r="4" spans="1:43" ht="13">
      <c r="A4" s="150">
        <f t="shared" ref="A4:A67" si="0">ROW()-3</f>
        <v>1</v>
      </c>
      <c r="B4" s="150">
        <f>(T4+AF4+AP4)</f>
        <v>6022</v>
      </c>
      <c r="C4" s="151" t="s">
        <v>133</v>
      </c>
      <c r="D4" s="151"/>
      <c r="E4" s="151"/>
      <c r="F4"/>
      <c r="G4"/>
      <c r="H4"/>
      <c r="I4"/>
      <c r="J4" s="152">
        <v>948</v>
      </c>
      <c r="K4" s="152"/>
      <c r="L4" s="152">
        <v>983</v>
      </c>
      <c r="M4" s="153"/>
      <c r="N4"/>
      <c r="O4" s="154"/>
      <c r="P4"/>
      <c r="Q4">
        <v>797</v>
      </c>
      <c r="R4">
        <v>956</v>
      </c>
      <c r="S4" s="154">
        <v>950</v>
      </c>
      <c r="T4" s="155">
        <f>SUM(D4:S4)-Q4-J4</f>
        <v>2889</v>
      </c>
      <c r="U4" s="156">
        <v>1</v>
      </c>
      <c r="V4" s="154"/>
      <c r="W4" s="157"/>
      <c r="X4" s="153"/>
      <c r="Y4" s="157"/>
      <c r="Z4" s="158"/>
      <c r="AA4" s="154"/>
      <c r="AB4" s="154"/>
      <c r="AC4" s="154"/>
      <c r="AD4" s="154"/>
      <c r="AE4" s="154"/>
      <c r="AF4" s="155">
        <f>SUM(V4:AE4)</f>
        <v>0</v>
      </c>
      <c r="AG4" s="156"/>
      <c r="AH4" s="153">
        <v>1036</v>
      </c>
      <c r="AI4" s="153">
        <v>882</v>
      </c>
      <c r="AJ4" s="157"/>
      <c r="AK4" s="154">
        <v>911</v>
      </c>
      <c r="AL4" s="154">
        <v>1047</v>
      </c>
      <c r="AM4" s="154"/>
      <c r="AN4" s="154">
        <v>1050</v>
      </c>
      <c r="AO4" s="154">
        <v>964</v>
      </c>
      <c r="AP4" s="155">
        <f>SUM(AH4:AO4)-AI4-AK4-AO4</f>
        <v>3133</v>
      </c>
      <c r="AQ4" s="156">
        <v>1</v>
      </c>
    </row>
    <row r="5" spans="1:43" ht="13">
      <c r="A5" s="150">
        <f t="shared" si="0"/>
        <v>2</v>
      </c>
      <c r="B5" s="150">
        <f>T5+AF5+AP5</f>
        <v>5409</v>
      </c>
      <c r="C5" s="151" t="s">
        <v>131</v>
      </c>
      <c r="D5" s="151"/>
      <c r="E5" s="151"/>
      <c r="F5">
        <v>798</v>
      </c>
      <c r="G5"/>
      <c r="H5"/>
      <c r="I5">
        <v>701</v>
      </c>
      <c r="J5" s="159"/>
      <c r="K5" s="159"/>
      <c r="L5" s="159"/>
      <c r="M5" s="160">
        <v>795</v>
      </c>
      <c r="N5" s="161"/>
      <c r="O5" s="162"/>
      <c r="P5" s="162">
        <v>766</v>
      </c>
      <c r="Q5" s="162"/>
      <c r="R5" s="162"/>
      <c r="S5" s="162"/>
      <c r="T5" s="155">
        <f>SUM(D5:S5)-I5</f>
        <v>2359</v>
      </c>
      <c r="U5" s="156"/>
      <c r="V5" s="154"/>
      <c r="W5" s="157"/>
      <c r="X5" s="153">
        <v>830</v>
      </c>
      <c r="Y5" s="157"/>
      <c r="Z5" s="158">
        <v>787</v>
      </c>
      <c r="AA5" s="154"/>
      <c r="AB5" s="154">
        <v>715</v>
      </c>
      <c r="AC5" s="154"/>
      <c r="AD5" s="154"/>
      <c r="AE5" s="154"/>
      <c r="AF5" s="155">
        <f>SUM(V5:AE5)</f>
        <v>2332</v>
      </c>
      <c r="AG5" s="156">
        <v>2</v>
      </c>
      <c r="AH5" s="157"/>
      <c r="AI5" s="157"/>
      <c r="AJ5" s="157"/>
      <c r="AK5" s="154"/>
      <c r="AL5" s="154"/>
      <c r="AM5" s="154"/>
      <c r="AN5" s="154"/>
      <c r="AO5" s="154">
        <v>718</v>
      </c>
      <c r="AP5" s="155">
        <f t="shared" ref="AP5:AP68" si="1">SUM(AH5:AO5)</f>
        <v>718</v>
      </c>
      <c r="AQ5" s="156"/>
    </row>
    <row r="6" spans="1:43" ht="13">
      <c r="A6" s="150">
        <f t="shared" si="0"/>
        <v>3</v>
      </c>
      <c r="B6" s="150">
        <f>T6+AF6+AP6</f>
        <v>5354</v>
      </c>
      <c r="C6" s="71" t="s">
        <v>273</v>
      </c>
      <c r="D6" s="71">
        <v>850</v>
      </c>
      <c r="E6" s="71"/>
      <c r="F6">
        <v>818</v>
      </c>
      <c r="G6" s="163"/>
      <c r="H6" s="163"/>
      <c r="I6" s="163"/>
      <c r="J6" s="152">
        <v>916</v>
      </c>
      <c r="K6" s="152"/>
      <c r="L6" s="152"/>
      <c r="M6" s="153"/>
      <c r="N6" s="164"/>
      <c r="O6" s="154"/>
      <c r="P6" s="162">
        <v>850</v>
      </c>
      <c r="Q6" s="162">
        <v>850</v>
      </c>
      <c r="R6" s="162"/>
      <c r="S6" s="154"/>
      <c r="T6" s="155">
        <f>SUM(D6:S6)-F6-D6</f>
        <v>2616</v>
      </c>
      <c r="U6" s="156">
        <v>3</v>
      </c>
      <c r="V6" s="71"/>
      <c r="W6" s="157"/>
      <c r="X6" s="153"/>
      <c r="Y6" s="157"/>
      <c r="Z6" s="158"/>
      <c r="AA6" s="154"/>
      <c r="AB6" s="154"/>
      <c r="AC6" s="154"/>
      <c r="AD6" s="154"/>
      <c r="AE6" s="154"/>
      <c r="AF6" s="155">
        <f>SUM(V6:AE6)</f>
        <v>0</v>
      </c>
      <c r="AG6" s="156"/>
      <c r="AH6" s="157"/>
      <c r="AI6" s="153">
        <v>907</v>
      </c>
      <c r="AJ6" s="157"/>
      <c r="AK6" s="154">
        <v>924</v>
      </c>
      <c r="AL6" s="154"/>
      <c r="AM6" s="154"/>
      <c r="AN6" s="154"/>
      <c r="AO6" s="154">
        <v>907</v>
      </c>
      <c r="AP6" s="155">
        <f t="shared" si="1"/>
        <v>2738</v>
      </c>
      <c r="AQ6" s="156">
        <v>2</v>
      </c>
    </row>
    <row r="7" spans="1:43" ht="13">
      <c r="A7" s="150">
        <f t="shared" si="0"/>
        <v>4</v>
      </c>
      <c r="B7" s="150">
        <f>T7+AF7+AP7</f>
        <v>4887</v>
      </c>
      <c r="C7" s="71" t="s">
        <v>134</v>
      </c>
      <c r="D7" s="71"/>
      <c r="E7" s="71"/>
      <c r="F7"/>
      <c r="G7"/>
      <c r="H7"/>
      <c r="I7"/>
      <c r="J7" s="152"/>
      <c r="K7" s="152"/>
      <c r="L7" s="152"/>
      <c r="M7" s="153">
        <v>725</v>
      </c>
      <c r="N7"/>
      <c r="O7" s="154">
        <v>765</v>
      </c>
      <c r="P7" s="147"/>
      <c r="Q7" s="162">
        <v>719</v>
      </c>
      <c r="R7" s="147"/>
      <c r="S7" s="154"/>
      <c r="T7" s="155">
        <f>SUM(D7:S7)</f>
        <v>2209</v>
      </c>
      <c r="U7" s="156"/>
      <c r="V7" s="71">
        <v>878</v>
      </c>
      <c r="W7" s="153">
        <v>880</v>
      </c>
      <c r="X7" s="153"/>
      <c r="Y7" s="153">
        <v>920</v>
      </c>
      <c r="Z7" s="158">
        <v>860</v>
      </c>
      <c r="AA7" s="154"/>
      <c r="AB7" s="154">
        <v>751</v>
      </c>
      <c r="AC7" s="154"/>
      <c r="AD7" s="154"/>
      <c r="AE7" s="154"/>
      <c r="AF7" s="155">
        <f>SUM(V7:AE7)-Z7-AB7</f>
        <v>2678</v>
      </c>
      <c r="AG7" s="156">
        <v>1</v>
      </c>
      <c r="AH7" s="157"/>
      <c r="AI7" s="157"/>
      <c r="AJ7" s="157"/>
      <c r="AK7" s="154"/>
      <c r="AL7" s="154"/>
      <c r="AM7" s="154"/>
      <c r="AN7" s="154"/>
      <c r="AO7" s="154"/>
      <c r="AP7" s="155">
        <f t="shared" si="1"/>
        <v>0</v>
      </c>
      <c r="AQ7" s="156"/>
    </row>
    <row r="8" spans="1:43" ht="13">
      <c r="A8" s="150">
        <f t="shared" si="0"/>
        <v>5</v>
      </c>
      <c r="B8" s="150">
        <f>T8+AF8+AP8</f>
        <v>4290</v>
      </c>
      <c r="C8" s="71" t="s">
        <v>126</v>
      </c>
      <c r="D8" s="71">
        <v>789</v>
      </c>
      <c r="E8" s="71"/>
      <c r="F8"/>
      <c r="G8"/>
      <c r="H8">
        <v>889</v>
      </c>
      <c r="I8"/>
      <c r="J8" s="152"/>
      <c r="K8" s="152">
        <v>922</v>
      </c>
      <c r="L8" s="152"/>
      <c r="M8" s="153"/>
      <c r="N8"/>
      <c r="O8" s="154"/>
      <c r="P8" s="165"/>
      <c r="Q8" s="165"/>
      <c r="R8" s="165"/>
      <c r="S8" s="154"/>
      <c r="T8" s="155">
        <f>SUM(D8:S8)</f>
        <v>2600</v>
      </c>
      <c r="U8" s="156">
        <v>4</v>
      </c>
      <c r="V8" s="71"/>
      <c r="W8" s="157"/>
      <c r="X8" s="153"/>
      <c r="Y8" s="157"/>
      <c r="Z8" s="158"/>
      <c r="AA8" s="154"/>
      <c r="AB8" s="154"/>
      <c r="AC8" s="154"/>
      <c r="AD8" s="154"/>
      <c r="AE8" s="154"/>
      <c r="AF8" s="155">
        <f t="shared" ref="AF8:AF71" si="2">SUM(V8:AE8)</f>
        <v>0</v>
      </c>
      <c r="AG8" s="156"/>
      <c r="AH8" s="157"/>
      <c r="AI8" s="153">
        <v>774</v>
      </c>
      <c r="AJ8" s="157"/>
      <c r="AK8" s="154"/>
      <c r="AL8" s="154">
        <v>916</v>
      </c>
      <c r="AM8" s="154"/>
      <c r="AN8" s="154"/>
      <c r="AO8" s="154"/>
      <c r="AP8" s="155">
        <f t="shared" si="1"/>
        <v>1690</v>
      </c>
      <c r="AQ8" s="156">
        <v>3</v>
      </c>
    </row>
    <row r="9" spans="1:43" ht="13">
      <c r="A9" s="150">
        <f t="shared" si="0"/>
        <v>6</v>
      </c>
      <c r="B9" s="150">
        <f>T9+AF9+AP9</f>
        <v>4146</v>
      </c>
      <c r="C9" s="71" t="s">
        <v>183</v>
      </c>
      <c r="D9" s="71">
        <v>760</v>
      </c>
      <c r="E9" s="71"/>
      <c r="F9"/>
      <c r="G9" s="163"/>
      <c r="H9" s="166">
        <v>822</v>
      </c>
      <c r="I9" s="163"/>
      <c r="J9" s="152">
        <v>887</v>
      </c>
      <c r="K9" s="152">
        <v>872</v>
      </c>
      <c r="L9" s="152"/>
      <c r="M9" s="153"/>
      <c r="N9" s="164"/>
      <c r="O9" s="154"/>
      <c r="P9" s="165"/>
      <c r="Q9" s="165"/>
      <c r="R9" s="165"/>
      <c r="S9" s="154"/>
      <c r="T9" s="155">
        <f>SUM(D9:S9)-H9</f>
        <v>2519</v>
      </c>
      <c r="U9" s="156">
        <v>5</v>
      </c>
      <c r="V9" s="71"/>
      <c r="W9" s="157"/>
      <c r="X9" s="153"/>
      <c r="Y9" s="157"/>
      <c r="Z9" s="158"/>
      <c r="AA9" s="154"/>
      <c r="AB9" s="154"/>
      <c r="AC9" s="154"/>
      <c r="AD9" s="154"/>
      <c r="AE9" s="154"/>
      <c r="AF9" s="155">
        <f t="shared" si="2"/>
        <v>0</v>
      </c>
      <c r="AG9" s="156"/>
      <c r="AH9" s="157"/>
      <c r="AI9" s="153">
        <v>812</v>
      </c>
      <c r="AJ9" s="157"/>
      <c r="AK9" s="154">
        <v>815</v>
      </c>
      <c r="AL9" s="154"/>
      <c r="AM9" s="154"/>
      <c r="AN9" s="154"/>
      <c r="AO9" s="154"/>
      <c r="AP9" s="155">
        <f t="shared" si="1"/>
        <v>1627</v>
      </c>
      <c r="AQ9" s="156">
        <v>4</v>
      </c>
    </row>
    <row r="10" spans="1:43" ht="13">
      <c r="A10" s="150">
        <f t="shared" si="0"/>
        <v>7</v>
      </c>
      <c r="B10" s="150">
        <f>(T10+AF10+AP10)</f>
        <v>3682</v>
      </c>
      <c r="C10" s="151" t="s">
        <v>155</v>
      </c>
      <c r="D10" s="151"/>
      <c r="E10" s="151"/>
      <c r="F10" s="154">
        <v>900</v>
      </c>
      <c r="G10" s="158"/>
      <c r="H10" s="153">
        <v>857</v>
      </c>
      <c r="I10" s="158"/>
      <c r="J10" s="159"/>
      <c r="K10" s="159">
        <v>942</v>
      </c>
      <c r="L10" s="159"/>
      <c r="M10" s="160"/>
      <c r="N10" s="162"/>
      <c r="O10" s="162"/>
      <c r="P10">
        <v>814</v>
      </c>
      <c r="Q10">
        <v>824</v>
      </c>
      <c r="R10"/>
      <c r="S10" s="162"/>
      <c r="T10" s="155">
        <f>SUM(D10:S10)-P10-Q10</f>
        <v>2699</v>
      </c>
      <c r="U10" s="156">
        <v>2</v>
      </c>
      <c r="V10" s="154"/>
      <c r="W10" s="153">
        <v>983</v>
      </c>
      <c r="X10" s="153"/>
      <c r="Y10" s="157"/>
      <c r="Z10" s="158"/>
      <c r="AA10" s="154"/>
      <c r="AB10" s="154"/>
      <c r="AC10" s="154"/>
      <c r="AD10" s="154"/>
      <c r="AE10" s="154"/>
      <c r="AF10" s="155">
        <f t="shared" si="2"/>
        <v>983</v>
      </c>
      <c r="AG10" s="156"/>
      <c r="AH10" s="157"/>
      <c r="AI10" s="157"/>
      <c r="AJ10" s="157"/>
      <c r="AK10" s="154"/>
      <c r="AL10" s="154"/>
      <c r="AM10" s="154"/>
      <c r="AN10" s="154"/>
      <c r="AO10" s="154"/>
      <c r="AP10" s="155">
        <f t="shared" si="1"/>
        <v>0</v>
      </c>
      <c r="AQ10" s="156"/>
    </row>
    <row r="11" spans="1:43" ht="13">
      <c r="A11" s="150">
        <f t="shared" si="0"/>
        <v>8</v>
      </c>
      <c r="B11" s="150">
        <f>T11+AF11+AP11</f>
        <v>3241</v>
      </c>
      <c r="C11" s="71" t="s">
        <v>123</v>
      </c>
      <c r="D11" s="71">
        <v>736</v>
      </c>
      <c r="E11" s="71"/>
      <c r="F11">
        <v>806</v>
      </c>
      <c r="G11"/>
      <c r="H11"/>
      <c r="I11">
        <v>776</v>
      </c>
      <c r="J11" s="152"/>
      <c r="K11" s="152"/>
      <c r="L11" s="152"/>
      <c r="M11" s="153"/>
      <c r="N11">
        <v>867</v>
      </c>
      <c r="O11" s="154"/>
      <c r="P11"/>
      <c r="Q11"/>
      <c r="R11"/>
      <c r="S11" s="154"/>
      <c r="T11" s="155">
        <f>SUM(D11:S11)-D11</f>
        <v>2449</v>
      </c>
      <c r="U11" s="156"/>
      <c r="V11" s="71"/>
      <c r="W11" s="157"/>
      <c r="X11" s="153"/>
      <c r="Y11" s="157"/>
      <c r="Z11" s="158"/>
      <c r="AA11" s="154"/>
      <c r="AB11" s="154"/>
      <c r="AC11" s="154"/>
      <c r="AD11" s="154"/>
      <c r="AE11" s="154"/>
      <c r="AF11" s="155">
        <f t="shared" si="2"/>
        <v>0</v>
      </c>
      <c r="AG11" s="156"/>
      <c r="AH11" s="157"/>
      <c r="AI11" s="157"/>
      <c r="AJ11" s="157"/>
      <c r="AK11" s="154">
        <v>792</v>
      </c>
      <c r="AL11" s="154"/>
      <c r="AM11" s="154"/>
      <c r="AN11" s="154"/>
      <c r="AO11" s="154"/>
      <c r="AP11" s="155">
        <f t="shared" si="1"/>
        <v>792</v>
      </c>
      <c r="AQ11" s="156"/>
    </row>
    <row r="12" spans="1:43" ht="13">
      <c r="A12" s="150">
        <f t="shared" si="0"/>
        <v>9</v>
      </c>
      <c r="B12" s="150">
        <f>T12+AF12+AP12</f>
        <v>2960</v>
      </c>
      <c r="C12" s="164" t="s">
        <v>187</v>
      </c>
      <c r="D12" s="164"/>
      <c r="E12" s="164"/>
      <c r="F12">
        <v>746</v>
      </c>
      <c r="G12"/>
      <c r="H12"/>
      <c r="I12"/>
      <c r="J12" s="152"/>
      <c r="K12" s="152"/>
      <c r="L12" s="152"/>
      <c r="M12" s="153">
        <v>709</v>
      </c>
      <c r="N12"/>
      <c r="O12" s="167">
        <v>776</v>
      </c>
      <c r="P12" s="165"/>
      <c r="Q12" s="165"/>
      <c r="R12" s="165"/>
      <c r="S12" s="154"/>
      <c r="T12" s="155">
        <f t="shared" ref="T12:T27" si="3">SUM(D12:S12)</f>
        <v>2231</v>
      </c>
      <c r="U12" s="156"/>
      <c r="V12" s="71"/>
      <c r="W12" s="157"/>
      <c r="X12" s="153">
        <v>729</v>
      </c>
      <c r="Y12" s="157"/>
      <c r="Z12" s="158"/>
      <c r="AA12" s="154"/>
      <c r="AB12" s="154"/>
      <c r="AC12" s="154"/>
      <c r="AD12" s="154"/>
      <c r="AE12" s="154"/>
      <c r="AF12" s="155">
        <f t="shared" si="2"/>
        <v>729</v>
      </c>
      <c r="AG12" s="156"/>
      <c r="AH12" s="157"/>
      <c r="AI12" s="157"/>
      <c r="AJ12" s="157"/>
      <c r="AK12" s="154"/>
      <c r="AL12" s="154"/>
      <c r="AM12" s="154"/>
      <c r="AN12" s="154"/>
      <c r="AO12" s="154"/>
      <c r="AP12" s="155">
        <f t="shared" si="1"/>
        <v>0</v>
      </c>
      <c r="AQ12" s="156"/>
    </row>
    <row r="13" spans="1:43" ht="13">
      <c r="A13" s="150">
        <f t="shared" si="0"/>
        <v>10</v>
      </c>
      <c r="B13" s="150">
        <f>(T13+AF13+AP13)</f>
        <v>2724</v>
      </c>
      <c r="C13" s="151" t="s">
        <v>179</v>
      </c>
      <c r="D13" s="151"/>
      <c r="E13" s="151"/>
      <c r="F13">
        <v>811</v>
      </c>
      <c r="G13"/>
      <c r="H13"/>
      <c r="I13"/>
      <c r="J13" s="152"/>
      <c r="K13" s="152"/>
      <c r="L13" s="152"/>
      <c r="M13" s="153"/>
      <c r="N13"/>
      <c r="O13" s="154"/>
      <c r="P13" s="165"/>
      <c r="Q13" s="165"/>
      <c r="R13" s="165"/>
      <c r="S13" s="154"/>
      <c r="T13" s="155">
        <f t="shared" si="3"/>
        <v>811</v>
      </c>
      <c r="U13" s="156"/>
      <c r="V13" s="154"/>
      <c r="W13" s="157"/>
      <c r="X13" s="153">
        <v>900</v>
      </c>
      <c r="Y13" s="157"/>
      <c r="Z13" s="158">
        <v>1013</v>
      </c>
      <c r="AA13" s="154"/>
      <c r="AB13" s="154"/>
      <c r="AC13" s="154"/>
      <c r="AD13" s="154"/>
      <c r="AE13" s="154"/>
      <c r="AF13" s="155">
        <f t="shared" si="2"/>
        <v>1913</v>
      </c>
      <c r="AG13" s="156">
        <v>3</v>
      </c>
      <c r="AH13" s="157"/>
      <c r="AI13" s="157"/>
      <c r="AJ13" s="157"/>
      <c r="AK13" s="154"/>
      <c r="AL13" s="154"/>
      <c r="AM13" s="154"/>
      <c r="AN13" s="154"/>
      <c r="AO13" s="154"/>
      <c r="AP13" s="155">
        <f t="shared" si="1"/>
        <v>0</v>
      </c>
      <c r="AQ13" s="156"/>
    </row>
    <row r="14" spans="1:43" ht="13">
      <c r="A14" s="150">
        <f t="shared" si="0"/>
        <v>11</v>
      </c>
      <c r="B14" s="150">
        <f t="shared" ref="B14:B77" si="4">T14+AF14+AP14</f>
        <v>2489</v>
      </c>
      <c r="C14" s="71" t="s">
        <v>1156</v>
      </c>
      <c r="D14" s="71"/>
      <c r="E14" s="71"/>
      <c r="F14"/>
      <c r="G14"/>
      <c r="H14"/>
      <c r="I14"/>
      <c r="J14" s="152"/>
      <c r="K14" s="152"/>
      <c r="L14" s="152"/>
      <c r="M14" s="153"/>
      <c r="N14"/>
      <c r="O14" s="154"/>
      <c r="P14" s="165"/>
      <c r="Q14" s="165">
        <v>729</v>
      </c>
      <c r="R14" s="165"/>
      <c r="S14" s="154"/>
      <c r="T14" s="155">
        <f t="shared" si="3"/>
        <v>729</v>
      </c>
      <c r="U14" s="156"/>
      <c r="V14" s="71"/>
      <c r="W14" s="157"/>
      <c r="X14" s="153">
        <v>846</v>
      </c>
      <c r="Y14" s="157"/>
      <c r="Z14" s="158">
        <v>914</v>
      </c>
      <c r="AA14" s="154"/>
      <c r="AB14" s="154"/>
      <c r="AC14" s="154"/>
      <c r="AD14" s="154"/>
      <c r="AE14" s="154"/>
      <c r="AF14" s="155">
        <f t="shared" si="2"/>
        <v>1760</v>
      </c>
      <c r="AG14" s="156">
        <v>4</v>
      </c>
      <c r="AH14" s="157"/>
      <c r="AI14" s="157"/>
      <c r="AJ14" s="157"/>
      <c r="AK14" s="154"/>
      <c r="AL14" s="154"/>
      <c r="AM14" s="154"/>
      <c r="AN14" s="154"/>
      <c r="AO14" s="154"/>
      <c r="AP14" s="155">
        <f t="shared" si="1"/>
        <v>0</v>
      </c>
      <c r="AQ14" s="156"/>
    </row>
    <row r="15" spans="1:43" ht="13">
      <c r="A15" s="150">
        <f t="shared" si="0"/>
        <v>12</v>
      </c>
      <c r="B15" s="150">
        <f t="shared" si="4"/>
        <v>2484</v>
      </c>
      <c r="C15" s="151" t="s">
        <v>132</v>
      </c>
      <c r="D15" s="151">
        <v>726</v>
      </c>
      <c r="E15" s="151"/>
      <c r="F15"/>
      <c r="G15"/>
      <c r="H15"/>
      <c r="I15"/>
      <c r="J15" s="152"/>
      <c r="K15" s="152"/>
      <c r="L15" s="152"/>
      <c r="M15" s="153"/>
      <c r="N15"/>
      <c r="O15" s="154"/>
      <c r="P15"/>
      <c r="Q15"/>
      <c r="R15"/>
      <c r="S15" s="154">
        <v>856</v>
      </c>
      <c r="T15" s="155">
        <f t="shared" si="3"/>
        <v>1582</v>
      </c>
      <c r="U15" s="156"/>
      <c r="V15" s="154"/>
      <c r="W15" s="157"/>
      <c r="X15" s="153"/>
      <c r="Y15" s="157"/>
      <c r="Z15" s="158"/>
      <c r="AA15" s="154"/>
      <c r="AB15" s="154"/>
      <c r="AC15" s="154"/>
      <c r="AD15" s="154"/>
      <c r="AE15" s="154"/>
      <c r="AF15" s="155">
        <f t="shared" si="2"/>
        <v>0</v>
      </c>
      <c r="AG15" s="156"/>
      <c r="AH15" s="157"/>
      <c r="AI15" s="157"/>
      <c r="AJ15" s="157"/>
      <c r="AK15" s="154"/>
      <c r="AL15" s="154"/>
      <c r="AM15" s="154"/>
      <c r="AN15" s="154"/>
      <c r="AO15" s="154">
        <v>902</v>
      </c>
      <c r="AP15" s="155">
        <f t="shared" si="1"/>
        <v>902</v>
      </c>
      <c r="AQ15" s="156"/>
    </row>
    <row r="16" spans="1:43" ht="13">
      <c r="A16" s="150">
        <f t="shared" si="0"/>
        <v>13</v>
      </c>
      <c r="B16" s="150">
        <f t="shared" si="4"/>
        <v>2435</v>
      </c>
      <c r="C16" s="151" t="s">
        <v>185</v>
      </c>
      <c r="D16" s="151"/>
      <c r="E16" s="151"/>
      <c r="F16">
        <v>753</v>
      </c>
      <c r="G16"/>
      <c r="H16"/>
      <c r="I16"/>
      <c r="J16" s="159"/>
      <c r="K16" s="159"/>
      <c r="L16" s="159"/>
      <c r="M16" s="160"/>
      <c r="N16" s="161"/>
      <c r="O16" s="165">
        <v>850</v>
      </c>
      <c r="P16"/>
      <c r="Q16" s="165"/>
      <c r="R16" s="165"/>
      <c r="S16" s="162"/>
      <c r="T16" s="155">
        <f t="shared" si="3"/>
        <v>1603</v>
      </c>
      <c r="U16" s="156"/>
      <c r="V16" s="154"/>
      <c r="W16" s="157"/>
      <c r="X16" s="153">
        <v>832</v>
      </c>
      <c r="Y16" s="157"/>
      <c r="Z16" s="158"/>
      <c r="AA16" s="154"/>
      <c r="AB16" s="154"/>
      <c r="AC16" s="154"/>
      <c r="AD16" s="154"/>
      <c r="AE16" s="154"/>
      <c r="AF16" s="155">
        <f t="shared" si="2"/>
        <v>832</v>
      </c>
      <c r="AG16" s="156"/>
      <c r="AH16" s="157"/>
      <c r="AI16" s="157"/>
      <c r="AJ16" s="157"/>
      <c r="AK16" s="154"/>
      <c r="AL16" s="154"/>
      <c r="AM16" s="154"/>
      <c r="AN16" s="154"/>
      <c r="AO16" s="154"/>
      <c r="AP16" s="155">
        <f t="shared" si="1"/>
        <v>0</v>
      </c>
      <c r="AQ16" s="156"/>
    </row>
    <row r="17" spans="1:43" ht="13">
      <c r="A17" s="150">
        <f t="shared" si="0"/>
        <v>14</v>
      </c>
      <c r="B17" s="150">
        <f t="shared" si="4"/>
        <v>2428</v>
      </c>
      <c r="C17" s="151" t="s">
        <v>275</v>
      </c>
      <c r="D17" s="151"/>
      <c r="E17" s="151"/>
      <c r="F17">
        <v>732</v>
      </c>
      <c r="G17"/>
      <c r="H17"/>
      <c r="I17"/>
      <c r="J17" s="159"/>
      <c r="K17" s="159"/>
      <c r="L17" s="159"/>
      <c r="M17" s="160"/>
      <c r="N17" s="161"/>
      <c r="O17" s="162"/>
      <c r="P17"/>
      <c r="Q17"/>
      <c r="R17"/>
      <c r="S17" s="162"/>
      <c r="T17" s="155">
        <f t="shared" si="3"/>
        <v>732</v>
      </c>
      <c r="U17" s="156"/>
      <c r="V17" s="154"/>
      <c r="W17" s="157"/>
      <c r="X17" s="153">
        <v>793</v>
      </c>
      <c r="Y17" s="157"/>
      <c r="Z17" s="158">
        <v>903</v>
      </c>
      <c r="AA17" s="154"/>
      <c r="AB17" s="154"/>
      <c r="AC17" s="154"/>
      <c r="AD17" s="154"/>
      <c r="AE17" s="154"/>
      <c r="AF17" s="155">
        <f t="shared" si="2"/>
        <v>1696</v>
      </c>
      <c r="AG17" s="156">
        <v>5</v>
      </c>
      <c r="AH17" s="157"/>
      <c r="AI17" s="157"/>
      <c r="AJ17" s="157"/>
      <c r="AK17" s="154"/>
      <c r="AL17" s="154"/>
      <c r="AM17" s="154"/>
      <c r="AN17" s="154"/>
      <c r="AO17" s="154"/>
      <c r="AP17" s="155">
        <f t="shared" si="1"/>
        <v>0</v>
      </c>
      <c r="AQ17" s="156"/>
    </row>
    <row r="18" spans="1:43" ht="13">
      <c r="A18" s="150">
        <f t="shared" si="0"/>
        <v>15</v>
      </c>
      <c r="B18" s="150">
        <f t="shared" si="4"/>
        <v>2363</v>
      </c>
      <c r="C18" s="151" t="s">
        <v>137</v>
      </c>
      <c r="D18" s="151">
        <v>741</v>
      </c>
      <c r="E18" s="151"/>
      <c r="F18"/>
      <c r="G18"/>
      <c r="H18"/>
      <c r="I18"/>
      <c r="J18" s="159"/>
      <c r="K18" s="159">
        <v>883</v>
      </c>
      <c r="L18" s="159"/>
      <c r="M18" s="160"/>
      <c r="N18" s="161"/>
      <c r="O18" s="162"/>
      <c r="P18"/>
      <c r="Q18">
        <v>739</v>
      </c>
      <c r="R18"/>
      <c r="S18" s="162"/>
      <c r="T18" s="155">
        <f t="shared" si="3"/>
        <v>2363</v>
      </c>
      <c r="U18" s="156"/>
      <c r="V18" s="154"/>
      <c r="W18" s="157"/>
      <c r="X18" s="153"/>
      <c r="Y18" s="157"/>
      <c r="Z18" s="158"/>
      <c r="AA18" s="154"/>
      <c r="AB18" s="154"/>
      <c r="AC18" s="154"/>
      <c r="AD18" s="154"/>
      <c r="AE18" s="154"/>
      <c r="AF18" s="155">
        <f t="shared" si="2"/>
        <v>0</v>
      </c>
      <c r="AG18" s="156"/>
      <c r="AH18" s="157"/>
      <c r="AI18" s="157"/>
      <c r="AJ18" s="157"/>
      <c r="AK18" s="154"/>
      <c r="AL18" s="154"/>
      <c r="AM18" s="154"/>
      <c r="AN18" s="154"/>
      <c r="AO18" s="154"/>
      <c r="AP18" s="155">
        <f t="shared" si="1"/>
        <v>0</v>
      </c>
      <c r="AQ18" s="156"/>
    </row>
    <row r="19" spans="1:43" ht="13">
      <c r="A19" s="150">
        <f t="shared" si="0"/>
        <v>16</v>
      </c>
      <c r="B19" s="150">
        <f t="shared" si="4"/>
        <v>2295</v>
      </c>
      <c r="C19" s="151" t="s">
        <v>148</v>
      </c>
      <c r="D19" s="151">
        <v>748</v>
      </c>
      <c r="E19" s="151"/>
      <c r="F19">
        <v>777</v>
      </c>
      <c r="G19"/>
      <c r="H19"/>
      <c r="I19"/>
      <c r="J19" s="159"/>
      <c r="K19" s="159"/>
      <c r="L19" s="159"/>
      <c r="M19" s="160"/>
      <c r="N19" s="161"/>
      <c r="O19" s="162"/>
      <c r="P19"/>
      <c r="Q19"/>
      <c r="R19"/>
      <c r="S19" s="162"/>
      <c r="T19" s="155">
        <f t="shared" si="3"/>
        <v>1525</v>
      </c>
      <c r="U19" s="156"/>
      <c r="V19" s="154"/>
      <c r="W19" s="157"/>
      <c r="X19" s="153">
        <v>770</v>
      </c>
      <c r="Y19" s="157"/>
      <c r="Z19" s="158"/>
      <c r="AA19" s="154"/>
      <c r="AB19" s="154"/>
      <c r="AC19" s="154"/>
      <c r="AD19" s="154"/>
      <c r="AE19" s="154"/>
      <c r="AF19" s="155">
        <f t="shared" si="2"/>
        <v>770</v>
      </c>
      <c r="AG19" s="156"/>
      <c r="AH19" s="157"/>
      <c r="AI19" s="157"/>
      <c r="AJ19" s="157"/>
      <c r="AK19" s="154"/>
      <c r="AL19" s="154"/>
      <c r="AM19" s="154"/>
      <c r="AN19" s="154"/>
      <c r="AO19" s="154"/>
      <c r="AP19" s="155">
        <f t="shared" si="1"/>
        <v>0</v>
      </c>
      <c r="AQ19" s="156"/>
    </row>
    <row r="20" spans="1:43" ht="13">
      <c r="A20" s="150">
        <f t="shared" si="0"/>
        <v>17</v>
      </c>
      <c r="B20" s="150">
        <f t="shared" si="4"/>
        <v>2247</v>
      </c>
      <c r="C20" s="151" t="s">
        <v>1506</v>
      </c>
      <c r="D20" s="151">
        <v>720</v>
      </c>
      <c r="E20" s="151"/>
      <c r="F20">
        <v>763</v>
      </c>
      <c r="G20"/>
      <c r="H20"/>
      <c r="I20"/>
      <c r="J20" s="152"/>
      <c r="K20" s="152"/>
      <c r="L20" s="152"/>
      <c r="M20" s="153"/>
      <c r="N20"/>
      <c r="O20" s="154"/>
      <c r="P20"/>
      <c r="Q20"/>
      <c r="R20"/>
      <c r="S20" s="154"/>
      <c r="T20" s="155">
        <f t="shared" si="3"/>
        <v>1483</v>
      </c>
      <c r="U20" s="156"/>
      <c r="V20" s="154"/>
      <c r="W20" s="157"/>
      <c r="X20" s="153"/>
      <c r="Y20" s="157"/>
      <c r="Z20" s="158"/>
      <c r="AA20" s="154"/>
      <c r="AB20" s="154"/>
      <c r="AC20" s="154"/>
      <c r="AD20" s="154"/>
      <c r="AE20" s="154"/>
      <c r="AF20" s="155">
        <f t="shared" si="2"/>
        <v>0</v>
      </c>
      <c r="AG20" s="156"/>
      <c r="AH20" s="157"/>
      <c r="AI20" s="153">
        <v>764</v>
      </c>
      <c r="AJ20" s="157"/>
      <c r="AK20" s="154"/>
      <c r="AL20" s="154"/>
      <c r="AM20" s="154"/>
      <c r="AN20" s="154"/>
      <c r="AO20" s="154"/>
      <c r="AP20" s="155">
        <f t="shared" si="1"/>
        <v>764</v>
      </c>
      <c r="AQ20" s="156"/>
    </row>
    <row r="21" spans="1:43" ht="13">
      <c r="A21" s="150">
        <f t="shared" si="0"/>
        <v>18</v>
      </c>
      <c r="B21" s="150">
        <f t="shared" si="4"/>
        <v>2215</v>
      </c>
      <c r="C21" s="151" t="s">
        <v>152</v>
      </c>
      <c r="D21" s="151"/>
      <c r="E21" s="151"/>
      <c r="F21"/>
      <c r="G21"/>
      <c r="H21"/>
      <c r="I21"/>
      <c r="J21" s="152"/>
      <c r="K21" s="152"/>
      <c r="L21" s="152"/>
      <c r="M21" s="153">
        <v>718</v>
      </c>
      <c r="N21"/>
      <c r="O21" s="154">
        <v>783</v>
      </c>
      <c r="P21"/>
      <c r="Q21">
        <v>714</v>
      </c>
      <c r="R21"/>
      <c r="S21" s="154"/>
      <c r="T21" s="155">
        <f t="shared" si="3"/>
        <v>2215</v>
      </c>
      <c r="U21" s="156"/>
      <c r="V21" s="154"/>
      <c r="W21" s="157"/>
      <c r="X21" s="153"/>
      <c r="Y21" s="157"/>
      <c r="Z21" s="158"/>
      <c r="AA21" s="154"/>
      <c r="AB21" s="154"/>
      <c r="AC21" s="154"/>
      <c r="AD21" s="154"/>
      <c r="AE21" s="154"/>
      <c r="AF21" s="155">
        <f t="shared" si="2"/>
        <v>0</v>
      </c>
      <c r="AG21" s="156"/>
      <c r="AH21" s="157"/>
      <c r="AI21" s="157"/>
      <c r="AJ21" s="157"/>
      <c r="AK21" s="154"/>
      <c r="AL21" s="154"/>
      <c r="AM21" s="154"/>
      <c r="AN21" s="154"/>
      <c r="AO21" s="154"/>
      <c r="AP21" s="155">
        <f t="shared" si="1"/>
        <v>0</v>
      </c>
      <c r="AQ21" s="156"/>
    </row>
    <row r="22" spans="1:43" ht="13">
      <c r="A22" s="150">
        <f t="shared" si="0"/>
        <v>19</v>
      </c>
      <c r="B22" s="150">
        <f t="shared" si="4"/>
        <v>2155</v>
      </c>
      <c r="C22" s="151" t="s">
        <v>749</v>
      </c>
      <c r="D22" s="151"/>
      <c r="E22" s="151"/>
      <c r="F22"/>
      <c r="G22"/>
      <c r="H22"/>
      <c r="I22">
        <v>706</v>
      </c>
      <c r="J22" s="152"/>
      <c r="K22" s="152"/>
      <c r="L22" s="152"/>
      <c r="M22" s="153"/>
      <c r="N22"/>
      <c r="O22" s="154"/>
      <c r="P22"/>
      <c r="Q22">
        <v>722</v>
      </c>
      <c r="R22"/>
      <c r="S22" s="154"/>
      <c r="T22" s="155">
        <f t="shared" si="3"/>
        <v>1428</v>
      </c>
      <c r="U22" s="156"/>
      <c r="V22" s="154"/>
      <c r="W22" s="157"/>
      <c r="X22" s="153">
        <v>727</v>
      </c>
      <c r="Y22" s="157"/>
      <c r="Z22" s="158"/>
      <c r="AA22" s="154"/>
      <c r="AB22" s="154"/>
      <c r="AC22" s="154"/>
      <c r="AD22" s="154"/>
      <c r="AE22" s="154"/>
      <c r="AF22" s="155">
        <f t="shared" si="2"/>
        <v>727</v>
      </c>
      <c r="AG22" s="156"/>
      <c r="AH22" s="157"/>
      <c r="AI22" s="157"/>
      <c r="AJ22" s="157"/>
      <c r="AK22" s="154"/>
      <c r="AL22" s="154"/>
      <c r="AM22" s="154"/>
      <c r="AN22" s="154"/>
      <c r="AO22" s="154"/>
      <c r="AP22" s="155">
        <f t="shared" si="1"/>
        <v>0</v>
      </c>
      <c r="AQ22" s="156"/>
    </row>
    <row r="23" spans="1:43" ht="13">
      <c r="A23" s="150">
        <f t="shared" si="0"/>
        <v>20</v>
      </c>
      <c r="B23" s="150">
        <f t="shared" si="4"/>
        <v>2116</v>
      </c>
      <c r="C23" s="151" t="s">
        <v>364</v>
      </c>
      <c r="D23" s="151"/>
      <c r="E23" s="151"/>
      <c r="F23">
        <v>692</v>
      </c>
      <c r="G23"/>
      <c r="H23"/>
      <c r="I23"/>
      <c r="J23" s="152"/>
      <c r="K23" s="152"/>
      <c r="L23" s="152"/>
      <c r="M23" s="153"/>
      <c r="N23"/>
      <c r="O23" s="154">
        <v>773</v>
      </c>
      <c r="P23"/>
      <c r="Q23"/>
      <c r="R23"/>
      <c r="S23" s="154"/>
      <c r="T23" s="155">
        <f t="shared" si="3"/>
        <v>1465</v>
      </c>
      <c r="U23" s="156"/>
      <c r="V23" s="154"/>
      <c r="W23" s="157"/>
      <c r="X23" s="153">
        <v>651</v>
      </c>
      <c r="Y23" s="157"/>
      <c r="Z23" s="158"/>
      <c r="AA23" s="154"/>
      <c r="AB23" s="154"/>
      <c r="AC23" s="154"/>
      <c r="AD23" s="154"/>
      <c r="AE23" s="154"/>
      <c r="AF23" s="155">
        <f t="shared" si="2"/>
        <v>651</v>
      </c>
      <c r="AG23" s="156"/>
      <c r="AH23" s="157"/>
      <c r="AI23" s="157"/>
      <c r="AJ23" s="157"/>
      <c r="AK23" s="154"/>
      <c r="AL23" s="154"/>
      <c r="AM23" s="154"/>
      <c r="AN23" s="154"/>
      <c r="AO23" s="154"/>
      <c r="AP23" s="155">
        <f t="shared" si="1"/>
        <v>0</v>
      </c>
      <c r="AQ23" s="156"/>
    </row>
    <row r="24" spans="1:43" ht="13">
      <c r="A24" s="150">
        <f t="shared" si="0"/>
        <v>21</v>
      </c>
      <c r="B24" s="150">
        <f t="shared" si="4"/>
        <v>2079</v>
      </c>
      <c r="C24" s="151" t="s">
        <v>164</v>
      </c>
      <c r="D24" s="151"/>
      <c r="E24" s="151"/>
      <c r="F24">
        <v>687</v>
      </c>
      <c r="G24"/>
      <c r="H24"/>
      <c r="I24"/>
      <c r="J24" s="152"/>
      <c r="K24" s="152"/>
      <c r="L24" s="152"/>
      <c r="M24" s="153"/>
      <c r="N24"/>
      <c r="O24" s="154"/>
      <c r="P24"/>
      <c r="Q24">
        <v>686</v>
      </c>
      <c r="R24"/>
      <c r="S24" s="154"/>
      <c r="T24" s="155">
        <f t="shared" si="3"/>
        <v>1373</v>
      </c>
      <c r="U24" s="156"/>
      <c r="V24" s="154"/>
      <c r="W24" s="157"/>
      <c r="X24" s="153">
        <v>706</v>
      </c>
      <c r="Y24" s="157"/>
      <c r="Z24" s="158"/>
      <c r="AA24" s="154"/>
      <c r="AB24" s="154"/>
      <c r="AC24" s="154"/>
      <c r="AD24" s="154"/>
      <c r="AE24" s="154"/>
      <c r="AF24" s="155">
        <f t="shared" si="2"/>
        <v>706</v>
      </c>
      <c r="AG24" s="156"/>
      <c r="AH24" s="157"/>
      <c r="AI24" s="157"/>
      <c r="AJ24" s="157"/>
      <c r="AK24" s="154"/>
      <c r="AL24" s="154"/>
      <c r="AM24" s="154"/>
      <c r="AN24" s="154"/>
      <c r="AO24" s="154"/>
      <c r="AP24" s="155">
        <f t="shared" si="1"/>
        <v>0</v>
      </c>
      <c r="AQ24" s="156"/>
    </row>
    <row r="25" spans="1:43" ht="13">
      <c r="A25" s="150">
        <f t="shared" si="0"/>
        <v>22</v>
      </c>
      <c r="B25" s="150">
        <f t="shared" si="4"/>
        <v>2079</v>
      </c>
      <c r="C25" s="151" t="s">
        <v>145</v>
      </c>
      <c r="D25" s="151">
        <v>687</v>
      </c>
      <c r="E25" s="151"/>
      <c r="F25"/>
      <c r="G25"/>
      <c r="H25"/>
      <c r="I25"/>
      <c r="J25" s="152"/>
      <c r="K25" s="152"/>
      <c r="L25" s="152"/>
      <c r="M25" s="153">
        <v>734</v>
      </c>
      <c r="N25"/>
      <c r="O25" s="154"/>
      <c r="P25">
        <v>658</v>
      </c>
      <c r="Q25"/>
      <c r="R25"/>
      <c r="S25" s="154"/>
      <c r="T25" s="155">
        <f t="shared" si="3"/>
        <v>2079</v>
      </c>
      <c r="U25" s="156"/>
      <c r="V25" s="154"/>
      <c r="W25" s="157"/>
      <c r="X25" s="153"/>
      <c r="Y25" s="157"/>
      <c r="Z25" s="158"/>
      <c r="AA25" s="154"/>
      <c r="AB25" s="154"/>
      <c r="AC25" s="154"/>
      <c r="AD25" s="154"/>
      <c r="AE25" s="154"/>
      <c r="AF25" s="155">
        <f t="shared" si="2"/>
        <v>0</v>
      </c>
      <c r="AG25" s="156"/>
      <c r="AH25" s="157"/>
      <c r="AI25" s="157"/>
      <c r="AJ25" s="157"/>
      <c r="AK25" s="154"/>
      <c r="AL25" s="154"/>
      <c r="AM25" s="154"/>
      <c r="AN25" s="154"/>
      <c r="AO25" s="154"/>
      <c r="AP25" s="155">
        <f t="shared" si="1"/>
        <v>0</v>
      </c>
      <c r="AQ25" s="156"/>
    </row>
    <row r="26" spans="1:43" ht="13">
      <c r="A26" s="150">
        <f t="shared" si="0"/>
        <v>23</v>
      </c>
      <c r="B26" s="150">
        <f t="shared" si="4"/>
        <v>2064</v>
      </c>
      <c r="C26" s="151" t="s">
        <v>188</v>
      </c>
      <c r="D26" s="151"/>
      <c r="E26" s="151"/>
      <c r="F26">
        <v>646</v>
      </c>
      <c r="G26"/>
      <c r="H26"/>
      <c r="I26"/>
      <c r="J26" s="152"/>
      <c r="K26" s="152"/>
      <c r="L26" s="152"/>
      <c r="M26" s="153"/>
      <c r="N26"/>
      <c r="O26" s="154"/>
      <c r="P26"/>
      <c r="Q26">
        <v>692</v>
      </c>
      <c r="R26"/>
      <c r="S26" s="154"/>
      <c r="T26" s="155">
        <f t="shared" si="3"/>
        <v>1338</v>
      </c>
      <c r="U26" s="156"/>
      <c r="V26" s="154"/>
      <c r="W26" s="157"/>
      <c r="X26" s="153">
        <v>726</v>
      </c>
      <c r="Y26" s="157"/>
      <c r="Z26" s="158"/>
      <c r="AA26" s="154"/>
      <c r="AB26" s="154"/>
      <c r="AC26" s="154"/>
      <c r="AD26" s="154"/>
      <c r="AE26" s="154"/>
      <c r="AF26" s="155">
        <f t="shared" si="2"/>
        <v>726</v>
      </c>
      <c r="AG26" s="156"/>
      <c r="AH26" s="157"/>
      <c r="AI26" s="157"/>
      <c r="AJ26" s="157"/>
      <c r="AK26" s="154"/>
      <c r="AL26" s="154"/>
      <c r="AM26" s="154"/>
      <c r="AN26" s="154"/>
      <c r="AO26" s="154"/>
      <c r="AP26" s="155">
        <f t="shared" si="1"/>
        <v>0</v>
      </c>
      <c r="AQ26" s="156"/>
    </row>
    <row r="27" spans="1:43" ht="13">
      <c r="A27" s="150">
        <f t="shared" si="0"/>
        <v>24</v>
      </c>
      <c r="B27" s="150">
        <f t="shared" si="4"/>
        <v>2039</v>
      </c>
      <c r="C27" s="151" t="s">
        <v>1002</v>
      </c>
      <c r="D27" s="151"/>
      <c r="E27" s="151"/>
      <c r="F27"/>
      <c r="G27"/>
      <c r="H27"/>
      <c r="I27"/>
      <c r="J27" s="152"/>
      <c r="K27" s="152"/>
      <c r="L27" s="152"/>
      <c r="M27" s="153"/>
      <c r="N27"/>
      <c r="O27" s="154">
        <v>739</v>
      </c>
      <c r="P27"/>
      <c r="Q27">
        <v>693</v>
      </c>
      <c r="R27"/>
      <c r="S27" s="154"/>
      <c r="T27" s="155">
        <f t="shared" si="3"/>
        <v>1432</v>
      </c>
      <c r="U27" s="156"/>
      <c r="V27" s="154"/>
      <c r="W27" s="157"/>
      <c r="X27" s="153">
        <v>607</v>
      </c>
      <c r="Y27" s="157"/>
      <c r="Z27" s="158"/>
      <c r="AA27" s="154"/>
      <c r="AB27" s="154"/>
      <c r="AC27" s="154"/>
      <c r="AD27" s="154"/>
      <c r="AE27" s="154"/>
      <c r="AF27" s="155">
        <f t="shared" si="2"/>
        <v>607</v>
      </c>
      <c r="AG27" s="156"/>
      <c r="AH27" s="157"/>
      <c r="AI27" s="157"/>
      <c r="AJ27" s="157"/>
      <c r="AK27" s="154"/>
      <c r="AL27" s="154"/>
      <c r="AM27" s="154"/>
      <c r="AN27" s="154"/>
      <c r="AO27" s="154"/>
      <c r="AP27" s="155">
        <f t="shared" si="1"/>
        <v>0</v>
      </c>
      <c r="AQ27" s="156"/>
    </row>
    <row r="28" spans="1:43" ht="13">
      <c r="A28" s="150">
        <f t="shared" si="0"/>
        <v>25</v>
      </c>
      <c r="B28" s="150">
        <f t="shared" si="4"/>
        <v>2010</v>
      </c>
      <c r="C28" s="151" t="s">
        <v>125</v>
      </c>
      <c r="D28" s="151"/>
      <c r="E28" s="151"/>
      <c r="F28"/>
      <c r="G28"/>
      <c r="H28"/>
      <c r="I28">
        <v>611</v>
      </c>
      <c r="J28" s="152"/>
      <c r="K28" s="152"/>
      <c r="L28" s="152"/>
      <c r="M28" s="152">
        <v>661</v>
      </c>
      <c r="N28"/>
      <c r="O28" s="154">
        <v>710</v>
      </c>
      <c r="P28">
        <v>639</v>
      </c>
      <c r="Q28"/>
      <c r="R28"/>
      <c r="S28" s="154"/>
      <c r="T28" s="155">
        <f>SUM(D28:S28)-I28</f>
        <v>2010</v>
      </c>
      <c r="U28" s="156"/>
      <c r="V28" s="154"/>
      <c r="W28" s="157"/>
      <c r="X28" s="153"/>
      <c r="Y28" s="157"/>
      <c r="Z28" s="158"/>
      <c r="AA28" s="154"/>
      <c r="AB28" s="154"/>
      <c r="AC28" s="154"/>
      <c r="AD28" s="154"/>
      <c r="AE28" s="154"/>
      <c r="AF28" s="155">
        <f t="shared" si="2"/>
        <v>0</v>
      </c>
      <c r="AG28" s="156"/>
      <c r="AH28" s="157"/>
      <c r="AI28" s="157"/>
      <c r="AJ28" s="157"/>
      <c r="AK28" s="154"/>
      <c r="AL28" s="154"/>
      <c r="AM28" s="154"/>
      <c r="AN28" s="154"/>
      <c r="AO28" s="154"/>
      <c r="AP28" s="155">
        <f t="shared" si="1"/>
        <v>0</v>
      </c>
      <c r="AQ28" s="156"/>
    </row>
    <row r="29" spans="1:43" ht="13">
      <c r="A29" s="150">
        <f t="shared" si="0"/>
        <v>26</v>
      </c>
      <c r="B29" s="150">
        <f t="shared" si="4"/>
        <v>1913</v>
      </c>
      <c r="C29" s="151" t="s">
        <v>128</v>
      </c>
      <c r="D29" s="151"/>
      <c r="E29" s="151"/>
      <c r="F29"/>
      <c r="G29"/>
      <c r="H29"/>
      <c r="I29">
        <v>606</v>
      </c>
      <c r="J29" s="152"/>
      <c r="K29" s="152"/>
      <c r="L29" s="152"/>
      <c r="M29" s="153"/>
      <c r="N29"/>
      <c r="O29" s="154">
        <v>660</v>
      </c>
      <c r="P29"/>
      <c r="Q29"/>
      <c r="R29"/>
      <c r="S29" s="154"/>
      <c r="T29" s="155">
        <f t="shared" ref="T29:T92" si="5">SUM(D29:S29)</f>
        <v>1266</v>
      </c>
      <c r="U29" s="156"/>
      <c r="V29" s="154"/>
      <c r="W29" s="157"/>
      <c r="X29" s="153">
        <v>647</v>
      </c>
      <c r="Y29" s="157"/>
      <c r="Z29" s="158"/>
      <c r="AA29" s="154"/>
      <c r="AB29" s="154"/>
      <c r="AC29" s="154"/>
      <c r="AD29" s="154"/>
      <c r="AE29" s="154"/>
      <c r="AF29" s="155">
        <f t="shared" si="2"/>
        <v>647</v>
      </c>
      <c r="AG29" s="156"/>
      <c r="AH29" s="157"/>
      <c r="AI29" s="157"/>
      <c r="AJ29" s="157"/>
      <c r="AK29" s="154"/>
      <c r="AL29" s="154"/>
      <c r="AM29" s="154"/>
      <c r="AN29" s="154"/>
      <c r="AO29" s="154"/>
      <c r="AP29" s="155">
        <f t="shared" si="1"/>
        <v>0</v>
      </c>
      <c r="AQ29" s="156"/>
    </row>
    <row r="30" spans="1:43" ht="13">
      <c r="A30" s="150">
        <f t="shared" si="0"/>
        <v>27</v>
      </c>
      <c r="B30" s="150">
        <f t="shared" si="4"/>
        <v>1728</v>
      </c>
      <c r="C30" s="151" t="s">
        <v>150</v>
      </c>
      <c r="D30" s="151"/>
      <c r="E30" s="151"/>
      <c r="F30"/>
      <c r="G30"/>
      <c r="H30"/>
      <c r="I30">
        <v>828</v>
      </c>
      <c r="J30" s="152"/>
      <c r="K30" s="152">
        <v>900</v>
      </c>
      <c r="L30" s="152"/>
      <c r="M30" s="153"/>
      <c r="N30"/>
      <c r="O30" s="154"/>
      <c r="P30"/>
      <c r="Q30"/>
      <c r="R30"/>
      <c r="S30" s="154"/>
      <c r="T30" s="155">
        <f t="shared" si="5"/>
        <v>1728</v>
      </c>
      <c r="U30" s="156"/>
      <c r="V30" s="154"/>
      <c r="W30" s="157"/>
      <c r="X30" s="153"/>
      <c r="Y30" s="157"/>
      <c r="Z30" s="158"/>
      <c r="AA30" s="154"/>
      <c r="AB30" s="154"/>
      <c r="AC30" s="154"/>
      <c r="AD30" s="154"/>
      <c r="AE30" s="154"/>
      <c r="AF30" s="155">
        <f t="shared" si="2"/>
        <v>0</v>
      </c>
      <c r="AG30" s="156"/>
      <c r="AH30" s="157"/>
      <c r="AI30" s="157"/>
      <c r="AJ30" s="157"/>
      <c r="AK30" s="154"/>
      <c r="AL30" s="154"/>
      <c r="AM30" s="154"/>
      <c r="AN30" s="154"/>
      <c r="AO30" s="154"/>
      <c r="AP30" s="155">
        <f t="shared" si="1"/>
        <v>0</v>
      </c>
      <c r="AQ30" s="156"/>
    </row>
    <row r="31" spans="1:43" ht="13">
      <c r="A31" s="150">
        <f t="shared" si="0"/>
        <v>28</v>
      </c>
      <c r="B31" s="150">
        <f t="shared" si="4"/>
        <v>1665</v>
      </c>
      <c r="C31" s="151" t="s">
        <v>144</v>
      </c>
      <c r="D31" s="151"/>
      <c r="E31" s="151"/>
      <c r="F31"/>
      <c r="G31"/>
      <c r="H31"/>
      <c r="I31">
        <v>850</v>
      </c>
      <c r="J31" s="152"/>
      <c r="K31" s="152"/>
      <c r="L31" s="152"/>
      <c r="M31" s="153">
        <v>815</v>
      </c>
      <c r="N31"/>
      <c r="O31" s="154"/>
      <c r="P31"/>
      <c r="Q31"/>
      <c r="R31"/>
      <c r="S31" s="154"/>
      <c r="T31" s="155">
        <f t="shared" si="5"/>
        <v>1665</v>
      </c>
      <c r="U31" s="156"/>
      <c r="V31" s="154"/>
      <c r="W31" s="157"/>
      <c r="X31" s="153"/>
      <c r="Y31" s="157"/>
      <c r="Z31" s="158"/>
      <c r="AA31" s="154"/>
      <c r="AB31" s="154"/>
      <c r="AC31" s="154"/>
      <c r="AD31" s="154"/>
      <c r="AE31" s="154"/>
      <c r="AF31" s="155">
        <f t="shared" si="2"/>
        <v>0</v>
      </c>
      <c r="AG31" s="156"/>
      <c r="AH31" s="157"/>
      <c r="AI31" s="157"/>
      <c r="AJ31" s="157"/>
      <c r="AK31" s="154"/>
      <c r="AL31" s="154"/>
      <c r="AM31" s="154"/>
      <c r="AN31" s="154"/>
      <c r="AO31" s="154"/>
      <c r="AP31" s="155">
        <f t="shared" si="1"/>
        <v>0</v>
      </c>
      <c r="AQ31" s="156"/>
    </row>
    <row r="32" spans="1:43" ht="13">
      <c r="A32" s="150">
        <f t="shared" si="0"/>
        <v>29</v>
      </c>
      <c r="B32" s="150">
        <f t="shared" si="4"/>
        <v>1653</v>
      </c>
      <c r="C32" s="151" t="s">
        <v>985</v>
      </c>
      <c r="D32" s="151">
        <v>742</v>
      </c>
      <c r="E32" s="151"/>
      <c r="F32"/>
      <c r="G32"/>
      <c r="H32"/>
      <c r="I32"/>
      <c r="J32" s="152"/>
      <c r="K32" s="152"/>
      <c r="L32" s="152"/>
      <c r="M32" s="153"/>
      <c r="N32"/>
      <c r="O32" s="154"/>
      <c r="P32"/>
      <c r="Q32"/>
      <c r="R32"/>
      <c r="S32" s="154"/>
      <c r="T32" s="155">
        <f t="shared" si="5"/>
        <v>742</v>
      </c>
      <c r="U32" s="156"/>
      <c r="V32" s="154"/>
      <c r="W32" s="157"/>
      <c r="X32" s="153"/>
      <c r="Y32" s="157"/>
      <c r="Z32" s="158"/>
      <c r="AA32" s="154"/>
      <c r="AB32" s="154"/>
      <c r="AC32" s="154"/>
      <c r="AD32" s="154"/>
      <c r="AE32" s="154"/>
      <c r="AF32" s="155">
        <f t="shared" si="2"/>
        <v>0</v>
      </c>
      <c r="AG32" s="156"/>
      <c r="AH32" s="157"/>
      <c r="AI32" s="157"/>
      <c r="AJ32" s="157"/>
      <c r="AK32" s="154"/>
      <c r="AL32" s="154"/>
      <c r="AM32" s="154">
        <v>911</v>
      </c>
      <c r="AN32" s="154"/>
      <c r="AO32" s="154"/>
      <c r="AP32" s="155">
        <f t="shared" si="1"/>
        <v>911</v>
      </c>
      <c r="AQ32" s="156">
        <v>5</v>
      </c>
    </row>
    <row r="33" spans="1:43" ht="13">
      <c r="A33" s="150">
        <f t="shared" si="0"/>
        <v>30</v>
      </c>
      <c r="B33" s="150">
        <f t="shared" si="4"/>
        <v>1616</v>
      </c>
      <c r="C33" s="151" t="s">
        <v>149</v>
      </c>
      <c r="D33" s="151">
        <v>780</v>
      </c>
      <c r="E33" s="151"/>
      <c r="F33"/>
      <c r="G33"/>
      <c r="H33"/>
      <c r="I33"/>
      <c r="J33" s="159"/>
      <c r="K33" s="159">
        <v>836</v>
      </c>
      <c r="L33" s="159"/>
      <c r="M33" s="160"/>
      <c r="N33" s="161"/>
      <c r="O33" s="162"/>
      <c r="P33"/>
      <c r="Q33"/>
      <c r="R33"/>
      <c r="S33" s="162"/>
      <c r="T33" s="155">
        <f t="shared" si="5"/>
        <v>1616</v>
      </c>
      <c r="U33" s="156"/>
      <c r="V33" s="154"/>
      <c r="W33" s="157"/>
      <c r="X33" s="153"/>
      <c r="Y33" s="157"/>
      <c r="Z33" s="158"/>
      <c r="AA33" s="154"/>
      <c r="AB33" s="154"/>
      <c r="AC33" s="154"/>
      <c r="AD33" s="154"/>
      <c r="AE33" s="154"/>
      <c r="AF33" s="155">
        <f t="shared" si="2"/>
        <v>0</v>
      </c>
      <c r="AG33" s="156"/>
      <c r="AH33" s="157"/>
      <c r="AI33" s="157"/>
      <c r="AJ33" s="157"/>
      <c r="AK33" s="154"/>
      <c r="AL33" s="154"/>
      <c r="AM33" s="154"/>
      <c r="AN33" s="154"/>
      <c r="AO33" s="154"/>
      <c r="AP33" s="155">
        <f t="shared" si="1"/>
        <v>0</v>
      </c>
      <c r="AQ33" s="156"/>
    </row>
    <row r="34" spans="1:43" ht="13">
      <c r="A34" s="150">
        <f t="shared" si="0"/>
        <v>31</v>
      </c>
      <c r="B34" s="150">
        <f t="shared" si="4"/>
        <v>1590</v>
      </c>
      <c r="C34" s="164" t="s">
        <v>279</v>
      </c>
      <c r="D34" s="164"/>
      <c r="E34" s="164"/>
      <c r="F34"/>
      <c r="G34"/>
      <c r="H34"/>
      <c r="I34">
        <v>740</v>
      </c>
      <c r="J34" s="152"/>
      <c r="K34" s="152"/>
      <c r="L34" s="152"/>
      <c r="M34" s="153">
        <v>850</v>
      </c>
      <c r="N34"/>
      <c r="O34" s="167"/>
      <c r="P34"/>
      <c r="Q34"/>
      <c r="R34"/>
      <c r="S34" s="154"/>
      <c r="T34" s="155">
        <f t="shared" si="5"/>
        <v>1590</v>
      </c>
      <c r="U34" s="156"/>
      <c r="V34" s="71"/>
      <c r="W34" s="157"/>
      <c r="X34" s="153"/>
      <c r="Y34" s="157"/>
      <c r="Z34" s="158"/>
      <c r="AA34" s="154"/>
      <c r="AB34" s="154"/>
      <c r="AC34" s="154"/>
      <c r="AD34" s="154"/>
      <c r="AE34" s="154"/>
      <c r="AF34" s="155">
        <f t="shared" si="2"/>
        <v>0</v>
      </c>
      <c r="AG34" s="156"/>
      <c r="AH34" s="157"/>
      <c r="AI34" s="157"/>
      <c r="AJ34" s="157"/>
      <c r="AK34" s="154"/>
      <c r="AL34" s="154"/>
      <c r="AM34" s="154"/>
      <c r="AN34" s="154"/>
      <c r="AO34" s="154"/>
      <c r="AP34" s="155">
        <f t="shared" si="1"/>
        <v>0</v>
      </c>
      <c r="AQ34" s="156"/>
    </row>
    <row r="35" spans="1:43" ht="13">
      <c r="A35" s="150">
        <f t="shared" si="0"/>
        <v>32</v>
      </c>
      <c r="B35" s="150">
        <f t="shared" si="4"/>
        <v>1567</v>
      </c>
      <c r="C35" s="151" t="s">
        <v>1514</v>
      </c>
      <c r="D35" s="151"/>
      <c r="E35" s="151"/>
      <c r="F35"/>
      <c r="G35"/>
      <c r="H35"/>
      <c r="I35"/>
      <c r="J35" s="152"/>
      <c r="K35" s="152"/>
      <c r="L35" s="152"/>
      <c r="M35" s="153"/>
      <c r="N35"/>
      <c r="O35" s="154"/>
      <c r="P35"/>
      <c r="Q35"/>
      <c r="R35"/>
      <c r="S35" s="154"/>
      <c r="T35" s="155">
        <f t="shared" si="5"/>
        <v>0</v>
      </c>
      <c r="U35" s="156"/>
      <c r="V35" s="154"/>
      <c r="W35" s="157"/>
      <c r="X35" s="153"/>
      <c r="Y35" s="157"/>
      <c r="Z35" s="158"/>
      <c r="AA35" s="154">
        <v>742</v>
      </c>
      <c r="AB35" s="154"/>
      <c r="AC35" s="154"/>
      <c r="AD35" s="154"/>
      <c r="AE35" s="154"/>
      <c r="AF35" s="155">
        <f t="shared" si="2"/>
        <v>742</v>
      </c>
      <c r="AG35" s="156"/>
      <c r="AH35" s="157"/>
      <c r="AI35" s="157"/>
      <c r="AJ35" s="157"/>
      <c r="AK35" s="154"/>
      <c r="AL35" s="154"/>
      <c r="AM35" s="154">
        <v>825</v>
      </c>
      <c r="AN35" s="154"/>
      <c r="AO35" s="154"/>
      <c r="AP35" s="155">
        <f t="shared" si="1"/>
        <v>825</v>
      </c>
      <c r="AQ35" s="156"/>
    </row>
    <row r="36" spans="1:43" ht="13">
      <c r="A36" s="150">
        <f t="shared" si="0"/>
        <v>33</v>
      </c>
      <c r="B36" s="150">
        <f t="shared" si="4"/>
        <v>1545</v>
      </c>
      <c r="C36" s="151" t="s">
        <v>752</v>
      </c>
      <c r="D36" s="151">
        <v>786</v>
      </c>
      <c r="E36" s="151"/>
      <c r="F36">
        <v>759</v>
      </c>
      <c r="G36"/>
      <c r="H36"/>
      <c r="I36"/>
      <c r="J36" s="152"/>
      <c r="K36" s="152"/>
      <c r="L36" s="152"/>
      <c r="M36" s="153"/>
      <c r="N36"/>
      <c r="O36" s="154"/>
      <c r="P36"/>
      <c r="Q36"/>
      <c r="R36"/>
      <c r="S36" s="154"/>
      <c r="T36" s="155">
        <f t="shared" si="5"/>
        <v>1545</v>
      </c>
      <c r="U36" s="156"/>
      <c r="V36" s="154"/>
      <c r="W36" s="157"/>
      <c r="X36" s="153"/>
      <c r="Y36" s="157"/>
      <c r="Z36" s="158"/>
      <c r="AA36" s="154"/>
      <c r="AB36" s="154"/>
      <c r="AC36" s="154"/>
      <c r="AD36" s="154"/>
      <c r="AE36" s="154"/>
      <c r="AF36" s="155">
        <f t="shared" si="2"/>
        <v>0</v>
      </c>
      <c r="AG36" s="156"/>
      <c r="AH36" s="157"/>
      <c r="AI36" s="157"/>
      <c r="AJ36" s="157"/>
      <c r="AK36" s="154"/>
      <c r="AL36" s="154"/>
      <c r="AM36" s="154"/>
      <c r="AN36" s="154"/>
      <c r="AO36" s="154"/>
      <c r="AP36" s="155">
        <f t="shared" si="1"/>
        <v>0</v>
      </c>
      <c r="AQ36" s="156"/>
    </row>
    <row r="37" spans="1:43" ht="13">
      <c r="A37" s="150">
        <f t="shared" si="0"/>
        <v>34</v>
      </c>
      <c r="B37" s="150">
        <f t="shared" si="4"/>
        <v>1521</v>
      </c>
      <c r="C37" s="151" t="s">
        <v>122</v>
      </c>
      <c r="D37" s="151">
        <v>740</v>
      </c>
      <c r="E37" s="151"/>
      <c r="F37">
        <v>781</v>
      </c>
      <c r="G37"/>
      <c r="H37"/>
      <c r="I37"/>
      <c r="J37" s="159"/>
      <c r="K37" s="159"/>
      <c r="L37" s="159"/>
      <c r="M37" s="160"/>
      <c r="N37" s="161"/>
      <c r="O37" s="162"/>
      <c r="P37" s="162"/>
      <c r="Q37" s="162"/>
      <c r="R37" s="162"/>
      <c r="S37" s="162"/>
      <c r="T37" s="155">
        <f t="shared" si="5"/>
        <v>1521</v>
      </c>
      <c r="U37" s="156"/>
      <c r="V37" s="154"/>
      <c r="W37" s="157"/>
      <c r="X37" s="153"/>
      <c r="Y37" s="157"/>
      <c r="Z37" s="158"/>
      <c r="AA37" s="154"/>
      <c r="AB37" s="154"/>
      <c r="AC37" s="154"/>
      <c r="AD37" s="154"/>
      <c r="AE37" s="154"/>
      <c r="AF37" s="155">
        <f t="shared" si="2"/>
        <v>0</v>
      </c>
      <c r="AG37" s="156"/>
      <c r="AH37" s="157"/>
      <c r="AI37" s="157"/>
      <c r="AJ37" s="157"/>
      <c r="AK37" s="154"/>
      <c r="AL37" s="154"/>
      <c r="AM37" s="154"/>
      <c r="AN37" s="154"/>
      <c r="AO37" s="154"/>
      <c r="AP37" s="155">
        <f t="shared" si="1"/>
        <v>0</v>
      </c>
      <c r="AQ37" s="156"/>
    </row>
    <row r="38" spans="1:43" ht="13">
      <c r="A38" s="150">
        <f t="shared" si="0"/>
        <v>35</v>
      </c>
      <c r="B38" s="150">
        <f t="shared" si="4"/>
        <v>1496</v>
      </c>
      <c r="C38" s="151" t="s">
        <v>345</v>
      </c>
      <c r="D38" s="151">
        <v>720</v>
      </c>
      <c r="E38" s="151"/>
      <c r="F38"/>
      <c r="G38"/>
      <c r="H38"/>
      <c r="I38"/>
      <c r="J38" s="152"/>
      <c r="K38" s="152"/>
      <c r="L38" s="152"/>
      <c r="M38" s="153"/>
      <c r="N38"/>
      <c r="O38" s="154">
        <v>776</v>
      </c>
      <c r="P38"/>
      <c r="Q38"/>
      <c r="R38"/>
      <c r="S38" s="154"/>
      <c r="T38" s="155">
        <f t="shared" si="5"/>
        <v>1496</v>
      </c>
      <c r="U38" s="156"/>
      <c r="V38" s="154"/>
      <c r="W38" s="157"/>
      <c r="X38" s="153"/>
      <c r="Y38" s="157"/>
      <c r="Z38" s="158"/>
      <c r="AA38" s="154"/>
      <c r="AB38" s="154"/>
      <c r="AC38" s="154"/>
      <c r="AD38" s="154"/>
      <c r="AE38" s="154"/>
      <c r="AF38" s="155">
        <f t="shared" si="2"/>
        <v>0</v>
      </c>
      <c r="AG38" s="156"/>
      <c r="AH38" s="157"/>
      <c r="AI38" s="157"/>
      <c r="AJ38" s="157"/>
      <c r="AK38" s="154"/>
      <c r="AL38" s="154"/>
      <c r="AM38" s="154"/>
      <c r="AN38" s="154"/>
      <c r="AO38" s="154"/>
      <c r="AP38" s="155">
        <f t="shared" si="1"/>
        <v>0</v>
      </c>
      <c r="AQ38" s="156"/>
    </row>
    <row r="39" spans="1:43" ht="13">
      <c r="A39" s="150">
        <f t="shared" si="0"/>
        <v>36</v>
      </c>
      <c r="B39" s="150">
        <f t="shared" si="4"/>
        <v>1485</v>
      </c>
      <c r="C39" s="151" t="s">
        <v>136</v>
      </c>
      <c r="D39" s="151">
        <v>750</v>
      </c>
      <c r="E39" s="151"/>
      <c r="F39"/>
      <c r="G39"/>
      <c r="H39"/>
      <c r="I39">
        <v>735</v>
      </c>
      <c r="J39" s="152"/>
      <c r="K39" s="152"/>
      <c r="L39" s="152"/>
      <c r="M39" s="153"/>
      <c r="N39"/>
      <c r="O39" s="154"/>
      <c r="P39"/>
      <c r="Q39"/>
      <c r="R39"/>
      <c r="S39" s="154"/>
      <c r="T39" s="155">
        <f t="shared" si="5"/>
        <v>1485</v>
      </c>
      <c r="U39" s="156"/>
      <c r="V39" s="154"/>
      <c r="W39" s="157"/>
      <c r="X39" s="153"/>
      <c r="Y39" s="157"/>
      <c r="Z39" s="158"/>
      <c r="AA39" s="154"/>
      <c r="AB39" s="154"/>
      <c r="AC39" s="154"/>
      <c r="AD39" s="154"/>
      <c r="AE39" s="154"/>
      <c r="AF39" s="155">
        <f t="shared" si="2"/>
        <v>0</v>
      </c>
      <c r="AG39" s="156"/>
      <c r="AH39" s="157"/>
      <c r="AI39" s="157"/>
      <c r="AJ39" s="157"/>
      <c r="AK39" s="154"/>
      <c r="AL39" s="154"/>
      <c r="AM39" s="154"/>
      <c r="AN39" s="154"/>
      <c r="AO39" s="154"/>
      <c r="AP39" s="155">
        <f t="shared" si="1"/>
        <v>0</v>
      </c>
      <c r="AQ39" s="156"/>
    </row>
    <row r="40" spans="1:43" ht="13">
      <c r="A40" s="150">
        <f t="shared" si="0"/>
        <v>37</v>
      </c>
      <c r="B40" s="150">
        <f t="shared" si="4"/>
        <v>1484</v>
      </c>
      <c r="C40" s="151" t="s">
        <v>664</v>
      </c>
      <c r="D40" s="151">
        <v>719</v>
      </c>
      <c r="E40" s="151"/>
      <c r="F40"/>
      <c r="G40"/>
      <c r="H40"/>
      <c r="I40"/>
      <c r="J40" s="152"/>
      <c r="K40" s="152"/>
      <c r="L40" s="152"/>
      <c r="M40" s="153"/>
      <c r="N40"/>
      <c r="O40" s="154"/>
      <c r="P40">
        <v>765</v>
      </c>
      <c r="Q40"/>
      <c r="R40"/>
      <c r="S40" s="154"/>
      <c r="T40" s="155">
        <f t="shared" si="5"/>
        <v>1484</v>
      </c>
      <c r="U40" s="156"/>
      <c r="V40" s="154"/>
      <c r="W40" s="157"/>
      <c r="X40" s="153"/>
      <c r="Y40" s="157"/>
      <c r="Z40" s="158"/>
      <c r="AA40" s="154"/>
      <c r="AB40" s="154"/>
      <c r="AC40" s="154"/>
      <c r="AD40" s="154"/>
      <c r="AE40" s="154"/>
      <c r="AF40" s="155">
        <f t="shared" si="2"/>
        <v>0</v>
      </c>
      <c r="AG40" s="156"/>
      <c r="AH40" s="157"/>
      <c r="AI40" s="157"/>
      <c r="AJ40" s="157"/>
      <c r="AK40" s="154"/>
      <c r="AL40" s="154"/>
      <c r="AM40" s="154"/>
      <c r="AN40" s="154"/>
      <c r="AO40" s="154"/>
      <c r="AP40" s="155">
        <f t="shared" si="1"/>
        <v>0</v>
      </c>
      <c r="AQ40" s="156"/>
    </row>
    <row r="41" spans="1:43" ht="13">
      <c r="A41" s="150">
        <f t="shared" si="0"/>
        <v>38</v>
      </c>
      <c r="B41" s="150">
        <f t="shared" si="4"/>
        <v>1469</v>
      </c>
      <c r="C41" s="151" t="s">
        <v>282</v>
      </c>
      <c r="D41" s="151"/>
      <c r="E41" s="151"/>
      <c r="F41">
        <v>750</v>
      </c>
      <c r="G41"/>
      <c r="H41"/>
      <c r="I41"/>
      <c r="J41" s="152"/>
      <c r="K41" s="152"/>
      <c r="L41" s="152"/>
      <c r="M41" s="153"/>
      <c r="N41"/>
      <c r="O41" s="154"/>
      <c r="P41"/>
      <c r="Q41"/>
      <c r="R41"/>
      <c r="S41" s="154"/>
      <c r="T41" s="155">
        <f t="shared" si="5"/>
        <v>750</v>
      </c>
      <c r="U41" s="156"/>
      <c r="V41" s="154"/>
      <c r="W41" s="157"/>
      <c r="X41" s="153">
        <v>719</v>
      </c>
      <c r="Y41" s="157"/>
      <c r="Z41" s="158"/>
      <c r="AA41" s="154"/>
      <c r="AB41" s="154"/>
      <c r="AC41" s="154"/>
      <c r="AD41" s="154"/>
      <c r="AE41" s="154"/>
      <c r="AF41" s="155">
        <f t="shared" si="2"/>
        <v>719</v>
      </c>
      <c r="AG41" s="156"/>
      <c r="AH41" s="157"/>
      <c r="AI41" s="157"/>
      <c r="AJ41" s="157"/>
      <c r="AK41" s="154"/>
      <c r="AL41" s="154"/>
      <c r="AM41" s="154"/>
      <c r="AN41" s="154"/>
      <c r="AO41" s="154"/>
      <c r="AP41" s="155">
        <f t="shared" si="1"/>
        <v>0</v>
      </c>
      <c r="AQ41" s="156"/>
    </row>
    <row r="42" spans="1:43" ht="13">
      <c r="A42" s="150">
        <f t="shared" si="0"/>
        <v>39</v>
      </c>
      <c r="B42" s="150">
        <f t="shared" si="4"/>
        <v>1452</v>
      </c>
      <c r="C42" s="151" t="s">
        <v>293</v>
      </c>
      <c r="D42" s="151">
        <v>711</v>
      </c>
      <c r="E42" s="151"/>
      <c r="F42"/>
      <c r="G42"/>
      <c r="H42"/>
      <c r="I42"/>
      <c r="J42" s="152"/>
      <c r="K42" s="152"/>
      <c r="L42" s="152"/>
      <c r="M42" s="152">
        <v>741</v>
      </c>
      <c r="N42"/>
      <c r="O42" s="154"/>
      <c r="P42"/>
      <c r="Q42"/>
      <c r="R42"/>
      <c r="S42" s="154"/>
      <c r="T42" s="155">
        <f t="shared" si="5"/>
        <v>1452</v>
      </c>
      <c r="U42" s="156"/>
      <c r="V42" s="154"/>
      <c r="W42" s="157"/>
      <c r="X42" s="153"/>
      <c r="Y42" s="157"/>
      <c r="Z42" s="158"/>
      <c r="AA42" s="154"/>
      <c r="AB42" s="154"/>
      <c r="AC42" s="154"/>
      <c r="AD42" s="154"/>
      <c r="AE42" s="154"/>
      <c r="AF42" s="155">
        <f t="shared" si="2"/>
        <v>0</v>
      </c>
      <c r="AG42" s="156"/>
      <c r="AH42" s="157"/>
      <c r="AI42" s="157"/>
      <c r="AJ42" s="157"/>
      <c r="AK42" s="154"/>
      <c r="AL42" s="154"/>
      <c r="AM42" s="154"/>
      <c r="AN42" s="154"/>
      <c r="AO42" s="154"/>
      <c r="AP42" s="155">
        <f t="shared" si="1"/>
        <v>0</v>
      </c>
      <c r="AQ42" s="156"/>
    </row>
    <row r="43" spans="1:43" ht="13">
      <c r="A43" s="150">
        <f t="shared" si="0"/>
        <v>40</v>
      </c>
      <c r="B43" s="150">
        <f t="shared" si="4"/>
        <v>1448</v>
      </c>
      <c r="C43" s="151" t="s">
        <v>899</v>
      </c>
      <c r="D43" s="151"/>
      <c r="E43" s="151"/>
      <c r="F43">
        <v>653</v>
      </c>
      <c r="G43"/>
      <c r="H43"/>
      <c r="I43"/>
      <c r="J43" s="152"/>
      <c r="K43" s="152"/>
      <c r="L43" s="152"/>
      <c r="M43" s="153"/>
      <c r="N43"/>
      <c r="O43">
        <v>795</v>
      </c>
      <c r="P43"/>
      <c r="Q43"/>
      <c r="R43"/>
      <c r="S43" s="154"/>
      <c r="T43" s="155">
        <f t="shared" si="5"/>
        <v>1448</v>
      </c>
      <c r="U43" s="156"/>
      <c r="V43" s="154"/>
      <c r="W43" s="157"/>
      <c r="X43" s="153"/>
      <c r="Y43" s="157"/>
      <c r="Z43" s="158"/>
      <c r="AA43" s="154"/>
      <c r="AB43" s="154"/>
      <c r="AC43" s="154"/>
      <c r="AD43" s="154"/>
      <c r="AE43" s="154"/>
      <c r="AF43" s="155">
        <f t="shared" si="2"/>
        <v>0</v>
      </c>
      <c r="AG43" s="156"/>
      <c r="AH43" s="157"/>
      <c r="AI43" s="157"/>
      <c r="AJ43" s="157"/>
      <c r="AK43" s="154"/>
      <c r="AL43" s="154"/>
      <c r="AM43" s="154"/>
      <c r="AN43" s="154"/>
      <c r="AO43" s="154"/>
      <c r="AP43" s="155">
        <f t="shared" si="1"/>
        <v>0</v>
      </c>
      <c r="AQ43" s="156"/>
    </row>
    <row r="44" spans="1:43" ht="13">
      <c r="A44" s="150">
        <f t="shared" si="0"/>
        <v>41</v>
      </c>
      <c r="B44" s="150">
        <f t="shared" si="4"/>
        <v>1432</v>
      </c>
      <c r="C44" s="151" t="s">
        <v>956</v>
      </c>
      <c r="D44" s="151"/>
      <c r="E44" s="151"/>
      <c r="F44"/>
      <c r="G44"/>
      <c r="H44">
        <v>771</v>
      </c>
      <c r="I44"/>
      <c r="J44" s="152"/>
      <c r="K44" s="152"/>
      <c r="L44" s="152"/>
      <c r="M44" s="153"/>
      <c r="N44"/>
      <c r="O44" s="154"/>
      <c r="P44"/>
      <c r="Q44">
        <v>661</v>
      </c>
      <c r="R44"/>
      <c r="S44" s="154"/>
      <c r="T44" s="155">
        <f t="shared" si="5"/>
        <v>1432</v>
      </c>
      <c r="U44" s="156"/>
      <c r="V44" s="154"/>
      <c r="W44" s="157"/>
      <c r="X44" s="153"/>
      <c r="Y44" s="157"/>
      <c r="Z44" s="158"/>
      <c r="AA44" s="154"/>
      <c r="AB44" s="154"/>
      <c r="AC44" s="154"/>
      <c r="AD44" s="154"/>
      <c r="AE44" s="154"/>
      <c r="AF44" s="155">
        <f t="shared" si="2"/>
        <v>0</v>
      </c>
      <c r="AG44" s="156"/>
      <c r="AH44" s="157"/>
      <c r="AI44" s="157"/>
      <c r="AJ44" s="157"/>
      <c r="AK44" s="154"/>
      <c r="AL44" s="154"/>
      <c r="AM44" s="154"/>
      <c r="AN44" s="154"/>
      <c r="AO44" s="154"/>
      <c r="AP44" s="155">
        <f t="shared" si="1"/>
        <v>0</v>
      </c>
      <c r="AQ44" s="156"/>
    </row>
    <row r="45" spans="1:43" ht="13">
      <c r="A45" s="150">
        <f t="shared" si="0"/>
        <v>42</v>
      </c>
      <c r="B45" s="150">
        <f t="shared" si="4"/>
        <v>1429</v>
      </c>
      <c r="C45" s="151" t="s">
        <v>143</v>
      </c>
      <c r="D45" s="151">
        <v>713</v>
      </c>
      <c r="E45" s="151"/>
      <c r="F45"/>
      <c r="G45"/>
      <c r="H45"/>
      <c r="I45"/>
      <c r="J45" s="152"/>
      <c r="K45" s="152"/>
      <c r="L45" s="152"/>
      <c r="M45" s="153"/>
      <c r="N45"/>
      <c r="O45" s="154">
        <v>716</v>
      </c>
      <c r="P45"/>
      <c r="Q45"/>
      <c r="R45"/>
      <c r="S45" s="154"/>
      <c r="T45" s="155">
        <f t="shared" si="5"/>
        <v>1429</v>
      </c>
      <c r="U45" s="156"/>
      <c r="V45" s="154"/>
      <c r="W45" s="157"/>
      <c r="X45" s="153"/>
      <c r="Y45" s="157"/>
      <c r="Z45" s="158"/>
      <c r="AA45" s="154"/>
      <c r="AB45" s="154"/>
      <c r="AC45" s="154"/>
      <c r="AD45" s="154"/>
      <c r="AE45" s="154"/>
      <c r="AF45" s="155">
        <f t="shared" si="2"/>
        <v>0</v>
      </c>
      <c r="AG45" s="156"/>
      <c r="AH45" s="157"/>
      <c r="AI45" s="157"/>
      <c r="AJ45" s="157"/>
      <c r="AK45" s="154"/>
      <c r="AL45" s="154"/>
      <c r="AM45" s="154"/>
      <c r="AN45" s="154"/>
      <c r="AO45" s="154"/>
      <c r="AP45" s="155">
        <f t="shared" si="1"/>
        <v>0</v>
      </c>
      <c r="AQ45" s="156"/>
    </row>
    <row r="46" spans="1:43" ht="13">
      <c r="A46" s="150">
        <f t="shared" si="0"/>
        <v>43</v>
      </c>
      <c r="B46" s="150">
        <f t="shared" si="4"/>
        <v>1424</v>
      </c>
      <c r="C46" s="151" t="s">
        <v>315</v>
      </c>
      <c r="D46" s="151"/>
      <c r="E46" s="151"/>
      <c r="F46"/>
      <c r="G46"/>
      <c r="H46"/>
      <c r="I46"/>
      <c r="J46" s="152"/>
      <c r="K46" s="152"/>
      <c r="L46" s="152"/>
      <c r="M46" s="153"/>
      <c r="N46"/>
      <c r="O46" s="154"/>
      <c r="P46"/>
      <c r="Q46">
        <v>698</v>
      </c>
      <c r="R46"/>
      <c r="S46" s="154"/>
      <c r="T46" s="155">
        <f t="shared" si="5"/>
        <v>698</v>
      </c>
      <c r="U46" s="156"/>
      <c r="V46" s="154"/>
      <c r="W46" s="157"/>
      <c r="X46" s="153">
        <v>726</v>
      </c>
      <c r="Y46" s="157"/>
      <c r="Z46" s="158"/>
      <c r="AA46" s="154"/>
      <c r="AB46" s="154"/>
      <c r="AC46" s="154"/>
      <c r="AD46" s="154"/>
      <c r="AE46" s="154"/>
      <c r="AF46" s="155">
        <f t="shared" si="2"/>
        <v>726</v>
      </c>
      <c r="AG46" s="156"/>
      <c r="AH46" s="157"/>
      <c r="AI46" s="157"/>
      <c r="AJ46" s="157"/>
      <c r="AK46" s="154"/>
      <c r="AL46" s="154"/>
      <c r="AM46" s="154"/>
      <c r="AN46" s="154"/>
      <c r="AO46" s="154"/>
      <c r="AP46" s="155">
        <f t="shared" si="1"/>
        <v>0</v>
      </c>
      <c r="AQ46" s="156"/>
    </row>
    <row r="47" spans="1:43" ht="13">
      <c r="A47" s="150">
        <f t="shared" si="0"/>
        <v>44</v>
      </c>
      <c r="B47" s="150">
        <f t="shared" si="4"/>
        <v>1422</v>
      </c>
      <c r="C47" s="151" t="s">
        <v>981</v>
      </c>
      <c r="D47" s="151">
        <v>729</v>
      </c>
      <c r="E47" s="151"/>
      <c r="F47"/>
      <c r="G47"/>
      <c r="H47"/>
      <c r="I47"/>
      <c r="J47" s="152"/>
      <c r="K47" s="152"/>
      <c r="L47" s="152"/>
      <c r="M47" s="153">
        <v>693</v>
      </c>
      <c r="N47"/>
      <c r="O47" s="154"/>
      <c r="P47"/>
      <c r="Q47"/>
      <c r="R47"/>
      <c r="S47" s="154"/>
      <c r="T47" s="155">
        <f t="shared" si="5"/>
        <v>1422</v>
      </c>
      <c r="U47" s="156"/>
      <c r="V47" s="154"/>
      <c r="W47" s="157"/>
      <c r="X47" s="153"/>
      <c r="Y47" s="157"/>
      <c r="Z47" s="158"/>
      <c r="AA47" s="154"/>
      <c r="AB47" s="154"/>
      <c r="AC47" s="154"/>
      <c r="AD47" s="154"/>
      <c r="AE47" s="154"/>
      <c r="AF47" s="155">
        <f t="shared" si="2"/>
        <v>0</v>
      </c>
      <c r="AG47" s="156"/>
      <c r="AH47" s="157"/>
      <c r="AI47" s="157"/>
      <c r="AJ47" s="157"/>
      <c r="AK47" s="154"/>
      <c r="AL47" s="154"/>
      <c r="AM47" s="154"/>
      <c r="AN47" s="154"/>
      <c r="AO47" s="154"/>
      <c r="AP47" s="155">
        <f t="shared" si="1"/>
        <v>0</v>
      </c>
      <c r="AQ47" s="156"/>
    </row>
    <row r="48" spans="1:43" ht="13">
      <c r="A48" s="150">
        <f t="shared" si="0"/>
        <v>45</v>
      </c>
      <c r="B48" s="150">
        <f t="shared" si="4"/>
        <v>1421</v>
      </c>
      <c r="C48" s="151" t="s">
        <v>194</v>
      </c>
      <c r="D48" s="151"/>
      <c r="E48" s="151"/>
      <c r="F48"/>
      <c r="G48"/>
      <c r="H48"/>
      <c r="I48"/>
      <c r="J48" s="152"/>
      <c r="K48" s="152"/>
      <c r="L48" s="152"/>
      <c r="M48" s="153"/>
      <c r="N48"/>
      <c r="O48" s="154"/>
      <c r="P48">
        <v>689</v>
      </c>
      <c r="Q48">
        <v>732</v>
      </c>
      <c r="R48"/>
      <c r="S48" s="154"/>
      <c r="T48" s="155">
        <f t="shared" si="5"/>
        <v>1421</v>
      </c>
      <c r="U48" s="156"/>
      <c r="V48" s="154"/>
      <c r="W48" s="157"/>
      <c r="X48" s="153"/>
      <c r="Y48" s="157"/>
      <c r="Z48" s="158"/>
      <c r="AA48" s="154"/>
      <c r="AB48" s="154"/>
      <c r="AC48" s="154"/>
      <c r="AD48" s="154"/>
      <c r="AE48" s="154"/>
      <c r="AF48" s="155">
        <f t="shared" si="2"/>
        <v>0</v>
      </c>
      <c r="AG48" s="156"/>
      <c r="AH48" s="157"/>
      <c r="AI48" s="157"/>
      <c r="AJ48" s="157"/>
      <c r="AK48" s="154"/>
      <c r="AL48" s="154"/>
      <c r="AM48" s="154"/>
      <c r="AN48" s="154"/>
      <c r="AO48" s="154"/>
      <c r="AP48" s="155">
        <f t="shared" si="1"/>
        <v>0</v>
      </c>
      <c r="AQ48" s="156"/>
    </row>
    <row r="49" spans="1:43" ht="13">
      <c r="A49" s="150">
        <f t="shared" si="0"/>
        <v>46</v>
      </c>
      <c r="B49" s="150">
        <f t="shared" si="4"/>
        <v>1418</v>
      </c>
      <c r="C49" s="71" t="s">
        <v>1102</v>
      </c>
      <c r="D49" s="71"/>
      <c r="E49" s="71"/>
      <c r="F49">
        <v>698</v>
      </c>
      <c r="G49"/>
      <c r="H49"/>
      <c r="I49"/>
      <c r="J49" s="152"/>
      <c r="K49" s="152"/>
      <c r="L49" s="152"/>
      <c r="M49" s="153"/>
      <c r="N49"/>
      <c r="O49" s="154"/>
      <c r="P49"/>
      <c r="Q49"/>
      <c r="R49"/>
      <c r="S49" s="154"/>
      <c r="T49" s="155">
        <f t="shared" si="5"/>
        <v>698</v>
      </c>
      <c r="U49" s="156"/>
      <c r="V49" s="71"/>
      <c r="W49" s="157"/>
      <c r="X49" s="153">
        <v>720</v>
      </c>
      <c r="Y49" s="157"/>
      <c r="Z49" s="158"/>
      <c r="AA49" s="154"/>
      <c r="AB49" s="154"/>
      <c r="AC49" s="154"/>
      <c r="AD49" s="154"/>
      <c r="AE49" s="154"/>
      <c r="AF49" s="155">
        <f t="shared" si="2"/>
        <v>720</v>
      </c>
      <c r="AG49" s="156"/>
      <c r="AH49" s="157"/>
      <c r="AI49" s="157"/>
      <c r="AJ49" s="157"/>
      <c r="AK49" s="154"/>
      <c r="AL49" s="154"/>
      <c r="AM49" s="154"/>
      <c r="AN49" s="154"/>
      <c r="AO49" s="154"/>
      <c r="AP49" s="155">
        <f t="shared" si="1"/>
        <v>0</v>
      </c>
      <c r="AQ49" s="156"/>
    </row>
    <row r="50" spans="1:43" ht="13">
      <c r="A50" s="150">
        <f t="shared" si="0"/>
        <v>47</v>
      </c>
      <c r="B50" s="150">
        <f t="shared" si="4"/>
        <v>1398</v>
      </c>
      <c r="C50" s="71" t="s">
        <v>1018</v>
      </c>
      <c r="D50" s="71"/>
      <c r="E50" s="71"/>
      <c r="F50">
        <v>665</v>
      </c>
      <c r="G50"/>
      <c r="H50"/>
      <c r="I50"/>
      <c r="J50" s="152"/>
      <c r="K50" s="152"/>
      <c r="L50" s="152"/>
      <c r="M50" s="153"/>
      <c r="N50"/>
      <c r="O50" s="154">
        <v>733</v>
      </c>
      <c r="P50"/>
      <c r="Q50"/>
      <c r="R50"/>
      <c r="S50" s="154"/>
      <c r="T50" s="155">
        <f t="shared" si="5"/>
        <v>1398</v>
      </c>
      <c r="U50" s="156"/>
      <c r="V50" s="71"/>
      <c r="W50" s="157"/>
      <c r="X50" s="153"/>
      <c r="Y50" s="157"/>
      <c r="Z50" s="158"/>
      <c r="AA50" s="154"/>
      <c r="AB50" s="154"/>
      <c r="AC50" s="154"/>
      <c r="AD50" s="154"/>
      <c r="AE50" s="154"/>
      <c r="AF50" s="155">
        <f t="shared" si="2"/>
        <v>0</v>
      </c>
      <c r="AG50" s="156"/>
      <c r="AH50" s="157"/>
      <c r="AI50" s="157"/>
      <c r="AJ50" s="157"/>
      <c r="AK50" s="154"/>
      <c r="AL50" s="154"/>
      <c r="AM50" s="154"/>
      <c r="AN50" s="154"/>
      <c r="AO50" s="154"/>
      <c r="AP50" s="155">
        <f t="shared" si="1"/>
        <v>0</v>
      </c>
      <c r="AQ50" s="156"/>
    </row>
    <row r="51" spans="1:43" ht="13">
      <c r="A51" s="150">
        <f t="shared" si="0"/>
        <v>48</v>
      </c>
      <c r="B51" s="150">
        <f t="shared" si="4"/>
        <v>1387</v>
      </c>
      <c r="C51" s="151" t="s">
        <v>1085</v>
      </c>
      <c r="D51" s="151"/>
      <c r="E51" s="151"/>
      <c r="F51"/>
      <c r="G51"/>
      <c r="H51"/>
      <c r="I51">
        <v>705</v>
      </c>
      <c r="J51" s="152"/>
      <c r="K51" s="152"/>
      <c r="L51" s="152"/>
      <c r="M51" s="152">
        <v>682</v>
      </c>
      <c r="N51"/>
      <c r="O51" s="154"/>
      <c r="P51"/>
      <c r="Q51"/>
      <c r="R51"/>
      <c r="S51" s="154"/>
      <c r="T51" s="155">
        <f t="shared" si="5"/>
        <v>1387</v>
      </c>
      <c r="U51" s="156"/>
      <c r="V51" s="154"/>
      <c r="W51" s="157"/>
      <c r="X51" s="153"/>
      <c r="Y51" s="157"/>
      <c r="Z51" s="158"/>
      <c r="AA51" s="154"/>
      <c r="AB51" s="154"/>
      <c r="AC51" s="154"/>
      <c r="AD51" s="154"/>
      <c r="AE51" s="154"/>
      <c r="AF51" s="155">
        <f t="shared" si="2"/>
        <v>0</v>
      </c>
      <c r="AG51" s="156"/>
      <c r="AH51" s="157"/>
      <c r="AI51" s="157"/>
      <c r="AJ51" s="157"/>
      <c r="AK51" s="154"/>
      <c r="AL51" s="154"/>
      <c r="AM51" s="154"/>
      <c r="AN51" s="154"/>
      <c r="AO51" s="154"/>
      <c r="AP51" s="155">
        <f t="shared" si="1"/>
        <v>0</v>
      </c>
      <c r="AQ51" s="156"/>
    </row>
    <row r="52" spans="1:43" ht="13">
      <c r="A52" s="150">
        <f t="shared" si="0"/>
        <v>49</v>
      </c>
      <c r="B52" s="150">
        <f t="shared" si="4"/>
        <v>1387</v>
      </c>
      <c r="C52" s="151" t="s">
        <v>165</v>
      </c>
      <c r="D52" s="151"/>
      <c r="E52" s="151"/>
      <c r="F52"/>
      <c r="G52"/>
      <c r="H52"/>
      <c r="I52"/>
      <c r="J52" s="152"/>
      <c r="K52" s="152"/>
      <c r="L52" s="152"/>
      <c r="M52" s="153">
        <v>712</v>
      </c>
      <c r="N52"/>
      <c r="O52" s="154"/>
      <c r="P52" s="25">
        <v>675</v>
      </c>
      <c r="Q52"/>
      <c r="R52"/>
      <c r="S52" s="154"/>
      <c r="T52" s="155">
        <f t="shared" si="5"/>
        <v>1387</v>
      </c>
      <c r="U52" s="156"/>
      <c r="V52" s="154"/>
      <c r="W52" s="157"/>
      <c r="X52" s="153"/>
      <c r="Y52" s="157"/>
      <c r="Z52" s="158"/>
      <c r="AA52" s="154"/>
      <c r="AB52" s="154"/>
      <c r="AC52" s="154"/>
      <c r="AD52" s="154"/>
      <c r="AE52" s="154"/>
      <c r="AF52" s="155">
        <f t="shared" si="2"/>
        <v>0</v>
      </c>
      <c r="AG52" s="156"/>
      <c r="AH52" s="157"/>
      <c r="AI52" s="157"/>
      <c r="AJ52" s="157"/>
      <c r="AK52" s="154"/>
      <c r="AL52" s="154"/>
      <c r="AM52" s="154"/>
      <c r="AN52" s="154"/>
      <c r="AO52" s="154"/>
      <c r="AP52" s="155">
        <f t="shared" si="1"/>
        <v>0</v>
      </c>
      <c r="AQ52" s="156"/>
    </row>
    <row r="53" spans="1:43" ht="13">
      <c r="A53" s="150">
        <f t="shared" si="0"/>
        <v>50</v>
      </c>
      <c r="B53" s="150">
        <f t="shared" si="4"/>
        <v>1355</v>
      </c>
      <c r="C53" s="151" t="s">
        <v>168</v>
      </c>
      <c r="D53" s="151"/>
      <c r="E53" s="151"/>
      <c r="F53">
        <v>671</v>
      </c>
      <c r="G53"/>
      <c r="H53"/>
      <c r="I53">
        <v>684</v>
      </c>
      <c r="J53" s="152"/>
      <c r="K53" s="152"/>
      <c r="L53" s="152"/>
      <c r="M53" s="153"/>
      <c r="N53"/>
      <c r="O53" s="154"/>
      <c r="P53"/>
      <c r="Q53"/>
      <c r="R53"/>
      <c r="S53" s="154"/>
      <c r="T53" s="155">
        <f t="shared" si="5"/>
        <v>1355</v>
      </c>
      <c r="U53" s="156"/>
      <c r="V53" s="154"/>
      <c r="W53" s="157"/>
      <c r="X53" s="153"/>
      <c r="Y53" s="157"/>
      <c r="Z53" s="158"/>
      <c r="AA53" s="154"/>
      <c r="AB53" s="154"/>
      <c r="AC53" s="154"/>
      <c r="AD53" s="154"/>
      <c r="AE53" s="154"/>
      <c r="AF53" s="155">
        <f t="shared" si="2"/>
        <v>0</v>
      </c>
      <c r="AG53" s="156"/>
      <c r="AH53" s="157"/>
      <c r="AI53" s="157"/>
      <c r="AJ53" s="157"/>
      <c r="AK53" s="154"/>
      <c r="AL53" s="154"/>
      <c r="AM53" s="154"/>
      <c r="AN53" s="154"/>
      <c r="AO53" s="154"/>
      <c r="AP53" s="155">
        <f t="shared" si="1"/>
        <v>0</v>
      </c>
      <c r="AQ53" s="156"/>
    </row>
    <row r="54" spans="1:43" ht="13">
      <c r="A54" s="150">
        <f t="shared" si="0"/>
        <v>51</v>
      </c>
      <c r="B54" s="150">
        <f t="shared" si="4"/>
        <v>1350</v>
      </c>
      <c r="C54" s="151" t="s">
        <v>166</v>
      </c>
      <c r="D54" s="151"/>
      <c r="E54" s="151"/>
      <c r="F54"/>
      <c r="G54"/>
      <c r="H54"/>
      <c r="I54">
        <v>693</v>
      </c>
      <c r="J54" s="152"/>
      <c r="K54" s="152"/>
      <c r="L54" s="152"/>
      <c r="M54" s="153"/>
      <c r="N54"/>
      <c r="O54" s="154"/>
      <c r="P54" s="25">
        <v>657</v>
      </c>
      <c r="Q54"/>
      <c r="R54"/>
      <c r="S54" s="154"/>
      <c r="T54" s="155">
        <f t="shared" si="5"/>
        <v>1350</v>
      </c>
      <c r="U54" s="156"/>
      <c r="V54" s="154"/>
      <c r="W54" s="157"/>
      <c r="X54" s="153"/>
      <c r="Y54" s="157"/>
      <c r="Z54" s="158"/>
      <c r="AA54" s="154"/>
      <c r="AB54" s="154"/>
      <c r="AC54" s="154"/>
      <c r="AD54" s="154"/>
      <c r="AE54" s="154"/>
      <c r="AF54" s="155">
        <f t="shared" si="2"/>
        <v>0</v>
      </c>
      <c r="AG54" s="156"/>
      <c r="AH54" s="157"/>
      <c r="AI54" s="157"/>
      <c r="AJ54" s="157"/>
      <c r="AK54" s="154"/>
      <c r="AL54" s="154"/>
      <c r="AM54" s="154"/>
      <c r="AN54" s="154"/>
      <c r="AO54" s="154"/>
      <c r="AP54" s="155">
        <f t="shared" si="1"/>
        <v>0</v>
      </c>
      <c r="AQ54" s="156"/>
    </row>
    <row r="55" spans="1:43" ht="13">
      <c r="A55" s="150">
        <f t="shared" si="0"/>
        <v>52</v>
      </c>
      <c r="B55" s="150">
        <f t="shared" si="4"/>
        <v>1350</v>
      </c>
      <c r="C55" s="151" t="s">
        <v>161</v>
      </c>
      <c r="D55" s="151"/>
      <c r="E55" s="151"/>
      <c r="F55"/>
      <c r="G55"/>
      <c r="H55"/>
      <c r="I55"/>
      <c r="J55" s="152"/>
      <c r="K55" s="152"/>
      <c r="L55" s="152"/>
      <c r="M55" s="153">
        <v>664</v>
      </c>
      <c r="N55"/>
      <c r="O55" s="154"/>
      <c r="P55"/>
      <c r="Q55">
        <v>686</v>
      </c>
      <c r="R55"/>
      <c r="S55" s="154"/>
      <c r="T55" s="155">
        <f t="shared" si="5"/>
        <v>1350</v>
      </c>
      <c r="U55" s="156"/>
      <c r="V55" s="154"/>
      <c r="W55" s="157"/>
      <c r="X55" s="153"/>
      <c r="Y55" s="157"/>
      <c r="Z55" s="158"/>
      <c r="AA55" s="154"/>
      <c r="AB55" s="154"/>
      <c r="AC55" s="154"/>
      <c r="AD55" s="154"/>
      <c r="AE55" s="154"/>
      <c r="AF55" s="155">
        <f t="shared" si="2"/>
        <v>0</v>
      </c>
      <c r="AG55" s="156"/>
      <c r="AH55" s="157"/>
      <c r="AI55" s="157"/>
      <c r="AJ55" s="157"/>
      <c r="AK55" s="154"/>
      <c r="AL55" s="154"/>
      <c r="AM55" s="154"/>
      <c r="AN55" s="154"/>
      <c r="AO55" s="154"/>
      <c r="AP55" s="155">
        <f t="shared" si="1"/>
        <v>0</v>
      </c>
      <c r="AQ55" s="156"/>
    </row>
    <row r="56" spans="1:43" ht="13">
      <c r="A56" s="150">
        <f t="shared" si="0"/>
        <v>53</v>
      </c>
      <c r="B56" s="150">
        <f t="shared" si="4"/>
        <v>1347</v>
      </c>
      <c r="C56" s="151" t="s">
        <v>314</v>
      </c>
      <c r="D56" s="151"/>
      <c r="E56" s="151"/>
      <c r="F56"/>
      <c r="G56"/>
      <c r="H56"/>
      <c r="I56"/>
      <c r="J56" s="152"/>
      <c r="K56" s="152"/>
      <c r="L56" s="152"/>
      <c r="M56" s="153"/>
      <c r="N56"/>
      <c r="O56" s="154">
        <v>685</v>
      </c>
      <c r="P56"/>
      <c r="Q56"/>
      <c r="R56"/>
      <c r="S56" s="154"/>
      <c r="T56" s="155">
        <f t="shared" si="5"/>
        <v>685</v>
      </c>
      <c r="U56" s="156"/>
      <c r="V56" s="154"/>
      <c r="W56" s="157"/>
      <c r="X56" s="153">
        <v>662</v>
      </c>
      <c r="Y56" s="157"/>
      <c r="Z56" s="158"/>
      <c r="AA56" s="154"/>
      <c r="AB56" s="154"/>
      <c r="AC56" s="154"/>
      <c r="AD56" s="154"/>
      <c r="AE56" s="154"/>
      <c r="AF56" s="155">
        <f t="shared" si="2"/>
        <v>662</v>
      </c>
      <c r="AG56" s="156"/>
      <c r="AH56" s="157"/>
      <c r="AI56" s="157"/>
      <c r="AJ56" s="157"/>
      <c r="AK56" s="154"/>
      <c r="AL56" s="154"/>
      <c r="AM56" s="154"/>
      <c r="AN56" s="154"/>
      <c r="AO56" s="154"/>
      <c r="AP56" s="155">
        <f t="shared" si="1"/>
        <v>0</v>
      </c>
      <c r="AQ56" s="156"/>
    </row>
    <row r="57" spans="1:43" ht="13">
      <c r="A57" s="150">
        <f t="shared" si="0"/>
        <v>54</v>
      </c>
      <c r="B57" s="150">
        <f t="shared" si="4"/>
        <v>1340</v>
      </c>
      <c r="C57" s="151" t="s">
        <v>205</v>
      </c>
      <c r="D57" s="151"/>
      <c r="E57" s="151"/>
      <c r="F57">
        <v>683</v>
      </c>
      <c r="G57"/>
      <c r="H57"/>
      <c r="I57"/>
      <c r="J57" s="152"/>
      <c r="K57" s="152"/>
      <c r="L57" s="152"/>
      <c r="M57" s="153"/>
      <c r="N57"/>
      <c r="O57" s="154"/>
      <c r="P57"/>
      <c r="Q57"/>
      <c r="R57"/>
      <c r="S57" s="154"/>
      <c r="T57" s="155">
        <f t="shared" si="5"/>
        <v>683</v>
      </c>
      <c r="U57" s="156"/>
      <c r="V57" s="154"/>
      <c r="W57" s="157"/>
      <c r="X57" s="153">
        <v>657</v>
      </c>
      <c r="Y57" s="157"/>
      <c r="Z57" s="158"/>
      <c r="AA57" s="154"/>
      <c r="AB57" s="154"/>
      <c r="AC57" s="154"/>
      <c r="AD57" s="154"/>
      <c r="AE57" s="154"/>
      <c r="AF57" s="155">
        <f t="shared" si="2"/>
        <v>657</v>
      </c>
      <c r="AG57" s="156"/>
      <c r="AH57" s="157"/>
      <c r="AI57" s="157"/>
      <c r="AJ57" s="157"/>
      <c r="AK57" s="154"/>
      <c r="AL57" s="154"/>
      <c r="AM57" s="154"/>
      <c r="AN57" s="154"/>
      <c r="AO57" s="154"/>
      <c r="AP57" s="155">
        <f t="shared" si="1"/>
        <v>0</v>
      </c>
      <c r="AQ57" s="156"/>
    </row>
    <row r="58" spans="1:43" ht="13">
      <c r="A58" s="150">
        <f t="shared" si="0"/>
        <v>55</v>
      </c>
      <c r="B58" s="150">
        <f t="shared" si="4"/>
        <v>1326</v>
      </c>
      <c r="C58" s="71" t="s">
        <v>215</v>
      </c>
      <c r="D58" s="71"/>
      <c r="E58" s="71"/>
      <c r="F58"/>
      <c r="G58"/>
      <c r="H58"/>
      <c r="I58"/>
      <c r="J58" s="152"/>
      <c r="K58" s="152"/>
      <c r="L58" s="152"/>
      <c r="M58" s="153">
        <v>687</v>
      </c>
      <c r="N58"/>
      <c r="O58" s="154"/>
      <c r="P58"/>
      <c r="Q58"/>
      <c r="R58"/>
      <c r="S58" s="154"/>
      <c r="T58" s="155">
        <f t="shared" si="5"/>
        <v>687</v>
      </c>
      <c r="U58" s="156"/>
      <c r="V58" s="71"/>
      <c r="W58" s="157"/>
      <c r="X58" s="153">
        <v>639</v>
      </c>
      <c r="Y58" s="157"/>
      <c r="Z58" s="158"/>
      <c r="AA58" s="154"/>
      <c r="AB58" s="154"/>
      <c r="AC58" s="154"/>
      <c r="AD58" s="154"/>
      <c r="AE58" s="154"/>
      <c r="AF58" s="155">
        <f t="shared" si="2"/>
        <v>639</v>
      </c>
      <c r="AG58" s="156"/>
      <c r="AH58" s="157"/>
      <c r="AI58" s="157"/>
      <c r="AJ58" s="157"/>
      <c r="AK58" s="154"/>
      <c r="AL58" s="154"/>
      <c r="AM58" s="154"/>
      <c r="AN58" s="154"/>
      <c r="AO58" s="154"/>
      <c r="AP58" s="155">
        <f t="shared" si="1"/>
        <v>0</v>
      </c>
      <c r="AQ58" s="156"/>
    </row>
    <row r="59" spans="1:43" ht="13">
      <c r="A59" s="150">
        <f t="shared" si="0"/>
        <v>56</v>
      </c>
      <c r="B59" s="150">
        <f t="shared" si="4"/>
        <v>1316</v>
      </c>
      <c r="C59" s="151" t="s">
        <v>525</v>
      </c>
      <c r="D59" s="151"/>
      <c r="E59" s="151"/>
      <c r="F59"/>
      <c r="G59"/>
      <c r="H59"/>
      <c r="I59"/>
      <c r="J59" s="152"/>
      <c r="K59" s="152"/>
      <c r="L59" s="152"/>
      <c r="M59" s="152">
        <v>658</v>
      </c>
      <c r="N59"/>
      <c r="O59" s="154"/>
      <c r="P59">
        <v>658</v>
      </c>
      <c r="Q59"/>
      <c r="R59"/>
      <c r="S59" s="154"/>
      <c r="T59" s="155">
        <f t="shared" si="5"/>
        <v>1316</v>
      </c>
      <c r="U59" s="156"/>
      <c r="V59" s="154"/>
      <c r="W59" s="157"/>
      <c r="X59" s="153"/>
      <c r="Y59" s="157"/>
      <c r="Z59" s="158"/>
      <c r="AA59" s="154"/>
      <c r="AB59" s="154"/>
      <c r="AC59" s="154"/>
      <c r="AD59" s="154"/>
      <c r="AE59" s="154"/>
      <c r="AF59" s="155">
        <f t="shared" si="2"/>
        <v>0</v>
      </c>
      <c r="AG59" s="156"/>
      <c r="AH59" s="157"/>
      <c r="AI59" s="157"/>
      <c r="AJ59" s="157"/>
      <c r="AK59" s="154"/>
      <c r="AL59" s="154"/>
      <c r="AM59" s="154"/>
      <c r="AN59" s="154"/>
      <c r="AO59" s="154"/>
      <c r="AP59" s="155">
        <f t="shared" si="1"/>
        <v>0</v>
      </c>
      <c r="AQ59" s="156"/>
    </row>
    <row r="60" spans="1:43" ht="13">
      <c r="A60" s="150">
        <f t="shared" si="0"/>
        <v>57</v>
      </c>
      <c r="B60" s="150">
        <f t="shared" si="4"/>
        <v>1313</v>
      </c>
      <c r="C60" s="164" t="s">
        <v>682</v>
      </c>
      <c r="D60" s="164"/>
      <c r="E60" s="164"/>
      <c r="F60">
        <v>642</v>
      </c>
      <c r="G60"/>
      <c r="H60"/>
      <c r="I60"/>
      <c r="J60" s="152"/>
      <c r="K60" s="152"/>
      <c r="L60" s="152"/>
      <c r="M60" s="153"/>
      <c r="N60"/>
      <c r="O60" s="167"/>
      <c r="P60"/>
      <c r="Q60"/>
      <c r="R60"/>
      <c r="S60" s="154"/>
      <c r="T60" s="155">
        <f t="shared" si="5"/>
        <v>642</v>
      </c>
      <c r="U60" s="156"/>
      <c r="V60" s="71"/>
      <c r="W60" s="157"/>
      <c r="X60" s="153">
        <v>671</v>
      </c>
      <c r="Y60" s="157"/>
      <c r="Z60" s="158"/>
      <c r="AA60" s="154"/>
      <c r="AB60" s="154"/>
      <c r="AC60" s="154"/>
      <c r="AD60" s="154"/>
      <c r="AE60" s="154"/>
      <c r="AF60" s="155">
        <f t="shared" si="2"/>
        <v>671</v>
      </c>
      <c r="AG60" s="156"/>
      <c r="AH60" s="157"/>
      <c r="AI60" s="157"/>
      <c r="AJ60" s="157"/>
      <c r="AK60" s="154"/>
      <c r="AL60" s="154"/>
      <c r="AM60" s="154"/>
      <c r="AN60" s="154"/>
      <c r="AO60" s="154"/>
      <c r="AP60" s="155">
        <f t="shared" si="1"/>
        <v>0</v>
      </c>
      <c r="AQ60" s="156"/>
    </row>
    <row r="61" spans="1:43" ht="13">
      <c r="A61" s="150">
        <f t="shared" si="0"/>
        <v>58</v>
      </c>
      <c r="B61" s="150">
        <f t="shared" si="4"/>
        <v>1300</v>
      </c>
      <c r="C61" s="151" t="s">
        <v>942</v>
      </c>
      <c r="D61" s="151"/>
      <c r="E61" s="151"/>
      <c r="F61"/>
      <c r="G61"/>
      <c r="H61"/>
      <c r="I61"/>
      <c r="J61" s="152"/>
      <c r="K61" s="152"/>
      <c r="L61" s="152"/>
      <c r="M61" s="153"/>
      <c r="N61"/>
      <c r="O61" s="154">
        <v>642</v>
      </c>
      <c r="P61"/>
      <c r="Q61"/>
      <c r="R61"/>
      <c r="S61" s="154"/>
      <c r="T61" s="155">
        <f t="shared" si="5"/>
        <v>642</v>
      </c>
      <c r="U61" s="156"/>
      <c r="V61" s="154"/>
      <c r="W61" s="157"/>
      <c r="X61" s="153">
        <v>658</v>
      </c>
      <c r="Y61" s="157"/>
      <c r="Z61" s="158"/>
      <c r="AA61" s="154"/>
      <c r="AB61" s="154"/>
      <c r="AC61" s="154"/>
      <c r="AD61" s="154"/>
      <c r="AE61" s="154"/>
      <c r="AF61" s="155">
        <f t="shared" si="2"/>
        <v>658</v>
      </c>
      <c r="AG61" s="156"/>
      <c r="AH61" s="157"/>
      <c r="AI61" s="157"/>
      <c r="AJ61" s="157"/>
      <c r="AK61" s="154"/>
      <c r="AL61" s="154"/>
      <c r="AM61" s="154"/>
      <c r="AN61" s="154"/>
      <c r="AO61" s="154"/>
      <c r="AP61" s="155">
        <f t="shared" si="1"/>
        <v>0</v>
      </c>
      <c r="AQ61" s="156"/>
    </row>
    <row r="62" spans="1:43" ht="13">
      <c r="A62" s="150">
        <f t="shared" si="0"/>
        <v>59</v>
      </c>
      <c r="B62" s="150">
        <f t="shared" si="4"/>
        <v>1294</v>
      </c>
      <c r="C62" s="151" t="s">
        <v>218</v>
      </c>
      <c r="D62" s="151"/>
      <c r="E62" s="151"/>
      <c r="F62">
        <v>661</v>
      </c>
      <c r="G62"/>
      <c r="H62"/>
      <c r="I62">
        <v>633</v>
      </c>
      <c r="J62" s="152"/>
      <c r="K62" s="152"/>
      <c r="L62" s="152"/>
      <c r="M62" s="153"/>
      <c r="N62"/>
      <c r="O62" s="154"/>
      <c r="P62"/>
      <c r="Q62"/>
      <c r="R62"/>
      <c r="S62" s="154"/>
      <c r="T62" s="155">
        <f t="shared" si="5"/>
        <v>1294</v>
      </c>
      <c r="U62" s="156"/>
      <c r="V62" s="154"/>
      <c r="W62" s="157"/>
      <c r="X62" s="153"/>
      <c r="Y62" s="157"/>
      <c r="Z62" s="158"/>
      <c r="AA62" s="154"/>
      <c r="AB62" s="154"/>
      <c r="AC62" s="154"/>
      <c r="AD62" s="154"/>
      <c r="AE62" s="154"/>
      <c r="AF62" s="155">
        <f t="shared" si="2"/>
        <v>0</v>
      </c>
      <c r="AG62" s="156"/>
      <c r="AH62" s="157"/>
      <c r="AI62" s="157"/>
      <c r="AJ62" s="157"/>
      <c r="AK62" s="154"/>
      <c r="AL62" s="154"/>
      <c r="AM62" s="154"/>
      <c r="AN62" s="154"/>
      <c r="AO62" s="154"/>
      <c r="AP62" s="155">
        <f t="shared" si="1"/>
        <v>0</v>
      </c>
      <c r="AQ62" s="156"/>
    </row>
    <row r="63" spans="1:43" ht="13">
      <c r="A63" s="150">
        <f t="shared" si="0"/>
        <v>60</v>
      </c>
      <c r="B63" s="150">
        <f t="shared" si="4"/>
        <v>1293</v>
      </c>
      <c r="C63" s="151" t="s">
        <v>785</v>
      </c>
      <c r="D63" s="151"/>
      <c r="E63" s="151"/>
      <c r="F63"/>
      <c r="G63"/>
      <c r="H63"/>
      <c r="I63"/>
      <c r="J63" s="152"/>
      <c r="K63" s="152"/>
      <c r="L63" s="152"/>
      <c r="M63" s="153">
        <v>660</v>
      </c>
      <c r="N63"/>
      <c r="O63" s="154"/>
      <c r="P63"/>
      <c r="Q63"/>
      <c r="R63"/>
      <c r="S63" s="154"/>
      <c r="T63" s="155">
        <f t="shared" si="5"/>
        <v>660</v>
      </c>
      <c r="U63" s="156"/>
      <c r="V63" s="154"/>
      <c r="W63" s="157"/>
      <c r="X63" s="153">
        <v>633</v>
      </c>
      <c r="Y63" s="157"/>
      <c r="Z63" s="158"/>
      <c r="AA63" s="154"/>
      <c r="AB63" s="154"/>
      <c r="AC63" s="154"/>
      <c r="AD63" s="154"/>
      <c r="AE63" s="154"/>
      <c r="AF63" s="155">
        <f t="shared" si="2"/>
        <v>633</v>
      </c>
      <c r="AG63" s="156"/>
      <c r="AH63" s="157"/>
      <c r="AI63" s="157"/>
      <c r="AJ63" s="157"/>
      <c r="AK63" s="154"/>
      <c r="AL63" s="154"/>
      <c r="AM63" s="154"/>
      <c r="AN63" s="154"/>
      <c r="AO63" s="154"/>
      <c r="AP63" s="155">
        <f t="shared" si="1"/>
        <v>0</v>
      </c>
      <c r="AQ63" s="156"/>
    </row>
    <row r="64" spans="1:43" ht="13">
      <c r="A64" s="150">
        <f t="shared" si="0"/>
        <v>61</v>
      </c>
      <c r="B64" s="150">
        <f t="shared" si="4"/>
        <v>1290</v>
      </c>
      <c r="C64" s="151" t="s">
        <v>127</v>
      </c>
      <c r="D64" s="151"/>
      <c r="E64" s="151"/>
      <c r="F64"/>
      <c r="G64"/>
      <c r="H64"/>
      <c r="I64">
        <v>627</v>
      </c>
      <c r="J64" s="152"/>
      <c r="K64" s="152"/>
      <c r="L64" s="152"/>
      <c r="M64" s="153"/>
      <c r="N64"/>
      <c r="O64" s="154"/>
      <c r="P64"/>
      <c r="Q64" s="25">
        <v>663</v>
      </c>
      <c r="R64"/>
      <c r="S64" s="154"/>
      <c r="T64" s="155">
        <f t="shared" si="5"/>
        <v>1290</v>
      </c>
      <c r="U64" s="156"/>
      <c r="V64" s="154"/>
      <c r="W64" s="157"/>
      <c r="X64" s="153"/>
      <c r="Y64" s="157"/>
      <c r="Z64" s="158"/>
      <c r="AA64" s="154"/>
      <c r="AB64" s="154"/>
      <c r="AC64" s="154"/>
      <c r="AD64" s="154"/>
      <c r="AE64" s="154"/>
      <c r="AF64" s="155">
        <f t="shared" si="2"/>
        <v>0</v>
      </c>
      <c r="AG64" s="156"/>
      <c r="AH64" s="157"/>
      <c r="AI64" s="157"/>
      <c r="AJ64" s="157"/>
      <c r="AK64" s="154"/>
      <c r="AL64" s="154"/>
      <c r="AM64" s="154"/>
      <c r="AN64" s="154"/>
      <c r="AO64" s="154"/>
      <c r="AP64" s="155">
        <f t="shared" si="1"/>
        <v>0</v>
      </c>
      <c r="AQ64" s="156"/>
    </row>
    <row r="65" spans="1:43" ht="13">
      <c r="A65" s="150">
        <f t="shared" si="0"/>
        <v>62</v>
      </c>
      <c r="B65" s="150">
        <f t="shared" si="4"/>
        <v>1289</v>
      </c>
      <c r="C65" s="151" t="s">
        <v>831</v>
      </c>
      <c r="D65" s="151"/>
      <c r="E65" s="151"/>
      <c r="F65"/>
      <c r="G65"/>
      <c r="H65"/>
      <c r="I65"/>
      <c r="J65" s="152"/>
      <c r="K65" s="152"/>
      <c r="L65" s="152"/>
      <c r="M65" s="153">
        <v>655</v>
      </c>
      <c r="N65"/>
      <c r="O65" s="154"/>
      <c r="P65" s="25">
        <v>634</v>
      </c>
      <c r="Q65"/>
      <c r="R65"/>
      <c r="S65" s="154"/>
      <c r="T65" s="155">
        <f t="shared" si="5"/>
        <v>1289</v>
      </c>
      <c r="U65" s="156"/>
      <c r="V65" s="154"/>
      <c r="W65" s="157"/>
      <c r="X65" s="153"/>
      <c r="Y65" s="157"/>
      <c r="Z65" s="158"/>
      <c r="AA65" s="154"/>
      <c r="AB65" s="154"/>
      <c r="AC65" s="154"/>
      <c r="AD65" s="154"/>
      <c r="AE65" s="154"/>
      <c r="AF65" s="155">
        <f t="shared" si="2"/>
        <v>0</v>
      </c>
      <c r="AG65" s="156"/>
      <c r="AH65" s="157"/>
      <c r="AI65" s="157"/>
      <c r="AJ65" s="157"/>
      <c r="AK65" s="154"/>
      <c r="AL65" s="154"/>
      <c r="AM65" s="154"/>
      <c r="AN65" s="154"/>
      <c r="AO65" s="154"/>
      <c r="AP65" s="155">
        <f t="shared" si="1"/>
        <v>0</v>
      </c>
      <c r="AQ65" s="156"/>
    </row>
    <row r="66" spans="1:43" ht="13">
      <c r="A66" s="150">
        <f t="shared" si="0"/>
        <v>63</v>
      </c>
      <c r="B66" s="150">
        <f t="shared" si="4"/>
        <v>1259</v>
      </c>
      <c r="C66" s="151" t="s">
        <v>142</v>
      </c>
      <c r="D66" s="151"/>
      <c r="E66" s="151"/>
      <c r="F66"/>
      <c r="G66"/>
      <c r="H66"/>
      <c r="I66">
        <v>632</v>
      </c>
      <c r="J66" s="152"/>
      <c r="K66" s="152"/>
      <c r="L66" s="152"/>
      <c r="M66" s="153"/>
      <c r="N66"/>
      <c r="O66" s="154"/>
      <c r="P66" s="25">
        <v>627</v>
      </c>
      <c r="Q66"/>
      <c r="R66"/>
      <c r="S66" s="154"/>
      <c r="T66" s="155">
        <f t="shared" si="5"/>
        <v>1259</v>
      </c>
      <c r="U66" s="156"/>
      <c r="V66" s="154"/>
      <c r="W66" s="157"/>
      <c r="X66" s="153"/>
      <c r="Y66" s="157"/>
      <c r="Z66" s="158"/>
      <c r="AA66" s="154"/>
      <c r="AB66" s="154"/>
      <c r="AC66" s="154"/>
      <c r="AD66" s="154"/>
      <c r="AE66" s="154"/>
      <c r="AF66" s="155">
        <f t="shared" si="2"/>
        <v>0</v>
      </c>
      <c r="AG66" s="156"/>
      <c r="AH66" s="157"/>
      <c r="AI66" s="157"/>
      <c r="AJ66" s="157"/>
      <c r="AK66" s="154"/>
      <c r="AL66" s="154"/>
      <c r="AM66" s="154"/>
      <c r="AN66" s="154"/>
      <c r="AO66" s="154"/>
      <c r="AP66" s="155">
        <f t="shared" si="1"/>
        <v>0</v>
      </c>
      <c r="AQ66" s="156"/>
    </row>
    <row r="67" spans="1:43" ht="13">
      <c r="A67" s="150">
        <f t="shared" si="0"/>
        <v>64</v>
      </c>
      <c r="B67" s="150">
        <f t="shared" si="4"/>
        <v>1252</v>
      </c>
      <c r="C67" s="151" t="s">
        <v>235</v>
      </c>
      <c r="D67" s="151"/>
      <c r="E67" s="151"/>
      <c r="F67"/>
      <c r="G67"/>
      <c r="H67"/>
      <c r="I67"/>
      <c r="J67" s="152"/>
      <c r="K67" s="152"/>
      <c r="L67" s="152"/>
      <c r="M67" s="153">
        <v>636</v>
      </c>
      <c r="N67"/>
      <c r="O67" s="154"/>
      <c r="P67"/>
      <c r="Q67"/>
      <c r="R67"/>
      <c r="S67" s="154"/>
      <c r="T67" s="155">
        <f t="shared" si="5"/>
        <v>636</v>
      </c>
      <c r="U67" s="156"/>
      <c r="V67" s="154"/>
      <c r="W67" s="157"/>
      <c r="X67" s="153">
        <v>616</v>
      </c>
      <c r="Y67" s="157"/>
      <c r="Z67" s="158"/>
      <c r="AA67" s="154"/>
      <c r="AB67" s="154"/>
      <c r="AC67" s="154"/>
      <c r="AD67" s="154"/>
      <c r="AE67" s="154"/>
      <c r="AF67" s="155">
        <f t="shared" si="2"/>
        <v>616</v>
      </c>
      <c r="AG67" s="156"/>
      <c r="AH67" s="157"/>
      <c r="AI67" s="157"/>
      <c r="AJ67" s="157"/>
      <c r="AK67" s="154"/>
      <c r="AL67" s="154"/>
      <c r="AM67" s="154"/>
      <c r="AN67" s="154"/>
      <c r="AO67" s="154"/>
      <c r="AP67" s="155">
        <f t="shared" si="1"/>
        <v>0</v>
      </c>
      <c r="AQ67" s="156"/>
    </row>
    <row r="68" spans="1:43" ht="13">
      <c r="A68" s="150">
        <f t="shared" ref="A68:A131" si="6">ROW()-3</f>
        <v>65</v>
      </c>
      <c r="B68" s="150">
        <f t="shared" si="4"/>
        <v>859</v>
      </c>
      <c r="C68" s="151" t="s">
        <v>130</v>
      </c>
      <c r="D68" s="151"/>
      <c r="E68" s="151"/>
      <c r="F68" s="151">
        <v>859</v>
      </c>
      <c r="G68"/>
      <c r="H68"/>
      <c r="I68"/>
      <c r="J68" s="159"/>
      <c r="K68" s="159"/>
      <c r="L68" s="159"/>
      <c r="M68" s="160"/>
      <c r="N68" s="161"/>
      <c r="O68" s="162"/>
      <c r="P68"/>
      <c r="Q68"/>
      <c r="R68"/>
      <c r="S68" s="162"/>
      <c r="T68" s="155">
        <f t="shared" si="5"/>
        <v>859</v>
      </c>
      <c r="U68" s="156"/>
      <c r="V68" s="154"/>
      <c r="W68" s="157"/>
      <c r="X68" s="153"/>
      <c r="Y68" s="157"/>
      <c r="Z68" s="158"/>
      <c r="AA68" s="154"/>
      <c r="AB68" s="154"/>
      <c r="AC68" s="154"/>
      <c r="AD68" s="154"/>
      <c r="AE68" s="154"/>
      <c r="AF68" s="155">
        <f t="shared" si="2"/>
        <v>0</v>
      </c>
      <c r="AG68" s="156"/>
      <c r="AH68" s="157"/>
      <c r="AI68" s="157"/>
      <c r="AJ68" s="157"/>
      <c r="AK68" s="154"/>
      <c r="AL68" s="154"/>
      <c r="AM68" s="154"/>
      <c r="AN68" s="154"/>
      <c r="AO68" s="154"/>
      <c r="AP68" s="155">
        <f t="shared" si="1"/>
        <v>0</v>
      </c>
      <c r="AQ68" s="156"/>
    </row>
    <row r="69" spans="1:43" ht="13">
      <c r="A69" s="150">
        <f t="shared" si="6"/>
        <v>66</v>
      </c>
      <c r="B69" s="150">
        <f t="shared" si="4"/>
        <v>818</v>
      </c>
      <c r="C69" s="151" t="s">
        <v>994</v>
      </c>
      <c r="D69" s="151"/>
      <c r="E69" s="151"/>
      <c r="F69"/>
      <c r="G69"/>
      <c r="H69"/>
      <c r="I69"/>
      <c r="J69" s="152"/>
      <c r="K69" s="152"/>
      <c r="L69" s="152"/>
      <c r="M69" s="153"/>
      <c r="N69"/>
      <c r="O69" s="154"/>
      <c r="P69"/>
      <c r="Q69"/>
      <c r="R69"/>
      <c r="S69" s="154"/>
      <c r="T69" s="155">
        <f t="shared" si="5"/>
        <v>0</v>
      </c>
      <c r="U69" s="156"/>
      <c r="V69" s="154">
        <v>818</v>
      </c>
      <c r="W69" s="157"/>
      <c r="X69" s="153"/>
      <c r="Y69" s="157"/>
      <c r="Z69" s="158"/>
      <c r="AA69" s="154"/>
      <c r="AB69" s="154"/>
      <c r="AC69" s="154"/>
      <c r="AD69" s="154"/>
      <c r="AE69" s="154"/>
      <c r="AF69" s="155">
        <f t="shared" si="2"/>
        <v>818</v>
      </c>
      <c r="AG69" s="156"/>
      <c r="AH69" s="157"/>
      <c r="AI69" s="157"/>
      <c r="AJ69" s="157"/>
      <c r="AK69" s="154"/>
      <c r="AL69" s="154"/>
      <c r="AM69" s="154"/>
      <c r="AN69" s="154"/>
      <c r="AO69" s="154"/>
      <c r="AP69" s="155">
        <f t="shared" ref="AP69:AP132" si="7">SUM(AH69:AO69)</f>
        <v>0</v>
      </c>
      <c r="AQ69" s="156"/>
    </row>
    <row r="70" spans="1:43" ht="13">
      <c r="A70" s="150">
        <f t="shared" si="6"/>
        <v>67</v>
      </c>
      <c r="B70" s="150">
        <f t="shared" si="4"/>
        <v>811</v>
      </c>
      <c r="C70" s="151" t="s">
        <v>277</v>
      </c>
      <c r="D70" s="151"/>
      <c r="E70" s="151"/>
      <c r="F70"/>
      <c r="G70"/>
      <c r="H70"/>
      <c r="I70"/>
      <c r="J70" s="152"/>
      <c r="K70" s="152"/>
      <c r="L70" s="152"/>
      <c r="M70" s="153">
        <v>811</v>
      </c>
      <c r="N70"/>
      <c r="O70" s="154"/>
      <c r="P70"/>
      <c r="Q70"/>
      <c r="R70"/>
      <c r="S70" s="154"/>
      <c r="T70" s="155">
        <f t="shared" si="5"/>
        <v>811</v>
      </c>
      <c r="U70" s="156"/>
      <c r="V70" s="154"/>
      <c r="W70" s="157"/>
      <c r="X70" s="153"/>
      <c r="Y70" s="157"/>
      <c r="Z70" s="158"/>
      <c r="AA70" s="154"/>
      <c r="AB70" s="154"/>
      <c r="AC70" s="154"/>
      <c r="AD70" s="154"/>
      <c r="AE70" s="154"/>
      <c r="AF70" s="155">
        <f t="shared" si="2"/>
        <v>0</v>
      </c>
      <c r="AG70" s="156"/>
      <c r="AH70" s="157"/>
      <c r="AI70" s="157"/>
      <c r="AJ70" s="157"/>
      <c r="AK70" s="154"/>
      <c r="AL70" s="154"/>
      <c r="AM70" s="154"/>
      <c r="AN70" s="154"/>
      <c r="AO70" s="154"/>
      <c r="AP70" s="155">
        <f t="shared" si="7"/>
        <v>0</v>
      </c>
      <c r="AQ70" s="156"/>
    </row>
    <row r="71" spans="1:43" ht="13">
      <c r="A71" s="150">
        <f t="shared" si="6"/>
        <v>68</v>
      </c>
      <c r="B71" s="150">
        <f t="shared" si="4"/>
        <v>796</v>
      </c>
      <c r="C71" s="151" t="s">
        <v>804</v>
      </c>
      <c r="D71" s="151"/>
      <c r="E71" s="151"/>
      <c r="F71"/>
      <c r="G71"/>
      <c r="H71"/>
      <c r="I71"/>
      <c r="J71" s="152"/>
      <c r="K71" s="152"/>
      <c r="L71" s="152"/>
      <c r="M71" s="153"/>
      <c r="N71"/>
      <c r="O71" s="154"/>
      <c r="P71"/>
      <c r="Q71"/>
      <c r="R71"/>
      <c r="S71" s="154"/>
      <c r="T71" s="155">
        <f t="shared" si="5"/>
        <v>0</v>
      </c>
      <c r="U71" s="156"/>
      <c r="V71" s="154"/>
      <c r="W71" s="157"/>
      <c r="X71" s="153"/>
      <c r="Y71" s="157"/>
      <c r="Z71" s="158"/>
      <c r="AA71" s="154"/>
      <c r="AB71" s="154"/>
      <c r="AC71" s="154"/>
      <c r="AD71" s="154"/>
      <c r="AE71" s="154"/>
      <c r="AF71" s="155">
        <f t="shared" si="2"/>
        <v>0</v>
      </c>
      <c r="AG71" s="156"/>
      <c r="AH71" s="153">
        <v>796</v>
      </c>
      <c r="AI71" s="157"/>
      <c r="AJ71" s="157"/>
      <c r="AK71" s="154"/>
      <c r="AL71" s="154"/>
      <c r="AM71" s="154"/>
      <c r="AN71" s="154"/>
      <c r="AO71" s="154"/>
      <c r="AP71" s="155">
        <f t="shared" si="7"/>
        <v>796</v>
      </c>
      <c r="AQ71" s="156"/>
    </row>
    <row r="72" spans="1:43" ht="13">
      <c r="A72" s="150">
        <f t="shared" si="6"/>
        <v>69</v>
      </c>
      <c r="B72" s="150">
        <f t="shared" si="4"/>
        <v>789</v>
      </c>
      <c r="C72" s="151" t="s">
        <v>129</v>
      </c>
      <c r="D72" s="151"/>
      <c r="E72" s="151"/>
      <c r="F72"/>
      <c r="G72"/>
      <c r="H72"/>
      <c r="I72"/>
      <c r="J72" s="159"/>
      <c r="K72" s="159"/>
      <c r="L72" s="159"/>
      <c r="M72" s="160"/>
      <c r="N72" s="161"/>
      <c r="O72" s="162"/>
      <c r="P72" s="165"/>
      <c r="Q72" s="165">
        <v>789</v>
      </c>
      <c r="R72" s="165"/>
      <c r="S72" s="162"/>
      <c r="T72" s="155">
        <f t="shared" si="5"/>
        <v>789</v>
      </c>
      <c r="U72" s="156"/>
      <c r="V72" s="154"/>
      <c r="W72" s="157"/>
      <c r="X72" s="153"/>
      <c r="Y72" s="157"/>
      <c r="Z72" s="158"/>
      <c r="AA72" s="154"/>
      <c r="AB72" s="154"/>
      <c r="AC72" s="154"/>
      <c r="AD72" s="154"/>
      <c r="AE72" s="154"/>
      <c r="AF72" s="155">
        <f t="shared" ref="AF72:AF135" si="8">SUM(V72:AE72)</f>
        <v>0</v>
      </c>
      <c r="AG72" s="156"/>
      <c r="AH72" s="157"/>
      <c r="AI72" s="157"/>
      <c r="AJ72" s="157"/>
      <c r="AK72" s="154"/>
      <c r="AL72" s="154"/>
      <c r="AM72" s="154"/>
      <c r="AN72" s="154"/>
      <c r="AO72" s="154"/>
      <c r="AP72" s="155">
        <f t="shared" si="7"/>
        <v>0</v>
      </c>
      <c r="AQ72" s="156"/>
    </row>
    <row r="73" spans="1:43" ht="13">
      <c r="A73" s="150">
        <f t="shared" si="6"/>
        <v>70</v>
      </c>
      <c r="B73" s="150">
        <f t="shared" si="4"/>
        <v>788</v>
      </c>
      <c r="C73" s="71" t="s">
        <v>949</v>
      </c>
      <c r="D73" s="71"/>
      <c r="E73" s="71">
        <v>788</v>
      </c>
      <c r="F73"/>
      <c r="G73"/>
      <c r="H73"/>
      <c r="I73"/>
      <c r="J73" s="152"/>
      <c r="K73" s="152"/>
      <c r="L73" s="152"/>
      <c r="M73" s="153"/>
      <c r="N73"/>
      <c r="O73" s="154"/>
      <c r="P73"/>
      <c r="Q73"/>
      <c r="R73"/>
      <c r="S73" s="154"/>
      <c r="T73" s="155">
        <f t="shared" si="5"/>
        <v>788</v>
      </c>
      <c r="U73" s="156"/>
      <c r="V73" s="71"/>
      <c r="W73" s="157"/>
      <c r="X73" s="153"/>
      <c r="Y73" s="157"/>
      <c r="Z73" s="158"/>
      <c r="AA73" s="154"/>
      <c r="AB73" s="154"/>
      <c r="AC73" s="154"/>
      <c r="AD73" s="154"/>
      <c r="AE73" s="154"/>
      <c r="AF73" s="155">
        <f t="shared" si="8"/>
        <v>0</v>
      </c>
      <c r="AG73" s="156"/>
      <c r="AH73" s="157"/>
      <c r="AI73" s="157"/>
      <c r="AJ73" s="157"/>
      <c r="AK73" s="154"/>
      <c r="AL73" s="154"/>
      <c r="AM73" s="154"/>
      <c r="AN73" s="154"/>
      <c r="AO73" s="154"/>
      <c r="AP73" s="155">
        <f t="shared" si="7"/>
        <v>0</v>
      </c>
      <c r="AQ73" s="156"/>
    </row>
    <row r="74" spans="1:43" ht="13">
      <c r="A74" s="150">
        <f t="shared" si="6"/>
        <v>71</v>
      </c>
      <c r="B74" s="150">
        <f t="shared" si="4"/>
        <v>785</v>
      </c>
      <c r="C74" s="151" t="s">
        <v>760</v>
      </c>
      <c r="D74" s="151"/>
      <c r="E74" s="151"/>
      <c r="F74"/>
      <c r="G74"/>
      <c r="H74"/>
      <c r="I74"/>
      <c r="J74" s="152"/>
      <c r="K74" s="152"/>
      <c r="L74" s="152"/>
      <c r="M74" s="153"/>
      <c r="N74"/>
      <c r="O74" s="154"/>
      <c r="P74"/>
      <c r="Q74" s="25">
        <v>785</v>
      </c>
      <c r="R74"/>
      <c r="S74" s="154"/>
      <c r="T74" s="155">
        <f t="shared" si="5"/>
        <v>785</v>
      </c>
      <c r="U74" s="156"/>
      <c r="V74" s="154"/>
      <c r="W74" s="157"/>
      <c r="X74" s="153"/>
      <c r="Y74" s="157"/>
      <c r="Z74" s="158"/>
      <c r="AA74" s="154"/>
      <c r="AB74" s="154"/>
      <c r="AC74" s="154"/>
      <c r="AD74" s="154"/>
      <c r="AE74" s="154"/>
      <c r="AF74" s="155">
        <f t="shared" si="8"/>
        <v>0</v>
      </c>
      <c r="AG74" s="156"/>
      <c r="AH74" s="157"/>
      <c r="AI74" s="157"/>
      <c r="AJ74" s="157"/>
      <c r="AK74" s="154"/>
      <c r="AL74" s="154"/>
      <c r="AM74" s="154"/>
      <c r="AN74" s="154"/>
      <c r="AO74" s="154"/>
      <c r="AP74" s="155">
        <f t="shared" si="7"/>
        <v>0</v>
      </c>
      <c r="AQ74" s="156"/>
    </row>
    <row r="75" spans="1:43" ht="13">
      <c r="A75" s="150">
        <f t="shared" si="6"/>
        <v>72</v>
      </c>
      <c r="B75" s="150">
        <f t="shared" si="4"/>
        <v>769</v>
      </c>
      <c r="C75" s="151" t="s">
        <v>298</v>
      </c>
      <c r="D75" s="151"/>
      <c r="E75" s="151"/>
      <c r="F75"/>
      <c r="G75"/>
      <c r="H75"/>
      <c r="I75">
        <v>769</v>
      </c>
      <c r="J75" s="152"/>
      <c r="K75" s="152"/>
      <c r="L75" s="152"/>
      <c r="M75" s="153"/>
      <c r="N75"/>
      <c r="O75" s="154"/>
      <c r="P75"/>
      <c r="Q75"/>
      <c r="R75"/>
      <c r="S75" s="154"/>
      <c r="T75" s="155">
        <f t="shared" si="5"/>
        <v>769</v>
      </c>
      <c r="U75" s="156"/>
      <c r="V75" s="154"/>
      <c r="W75" s="157"/>
      <c r="X75" s="153"/>
      <c r="Y75" s="157"/>
      <c r="Z75" s="158"/>
      <c r="AA75" s="154"/>
      <c r="AB75" s="154"/>
      <c r="AC75" s="154"/>
      <c r="AD75" s="154"/>
      <c r="AE75" s="154"/>
      <c r="AF75" s="155">
        <f t="shared" si="8"/>
        <v>0</v>
      </c>
      <c r="AG75" s="156"/>
      <c r="AH75" s="157"/>
      <c r="AI75" s="157"/>
      <c r="AJ75" s="157"/>
      <c r="AK75" s="154"/>
      <c r="AL75" s="154"/>
      <c r="AM75" s="154"/>
      <c r="AN75" s="154"/>
      <c r="AO75" s="154"/>
      <c r="AP75" s="155">
        <f t="shared" si="7"/>
        <v>0</v>
      </c>
      <c r="AQ75" s="156"/>
    </row>
    <row r="76" spans="1:43" ht="13">
      <c r="A76" s="150">
        <f t="shared" si="6"/>
        <v>73</v>
      </c>
      <c r="B76" s="150">
        <f t="shared" si="4"/>
        <v>764</v>
      </c>
      <c r="C76" s="71" t="s">
        <v>294</v>
      </c>
      <c r="D76" s="71"/>
      <c r="E76" s="71"/>
      <c r="F76"/>
      <c r="G76"/>
      <c r="H76"/>
      <c r="I76"/>
      <c r="J76" s="152"/>
      <c r="K76" s="152"/>
      <c r="L76" s="152"/>
      <c r="M76" s="153"/>
      <c r="N76"/>
      <c r="O76" s="154"/>
      <c r="P76"/>
      <c r="Q76"/>
      <c r="R76"/>
      <c r="S76" s="154"/>
      <c r="T76" s="155">
        <f t="shared" si="5"/>
        <v>0</v>
      </c>
      <c r="U76" s="156"/>
      <c r="V76" s="71"/>
      <c r="W76" s="157"/>
      <c r="X76" s="153">
        <v>764</v>
      </c>
      <c r="Y76" s="157"/>
      <c r="Z76" s="158"/>
      <c r="AA76" s="154"/>
      <c r="AB76" s="154"/>
      <c r="AC76" s="154"/>
      <c r="AD76" s="154"/>
      <c r="AE76" s="154"/>
      <c r="AF76" s="155">
        <f t="shared" si="8"/>
        <v>764</v>
      </c>
      <c r="AG76" s="156"/>
      <c r="AH76" s="157"/>
      <c r="AI76" s="157"/>
      <c r="AJ76" s="157"/>
      <c r="AK76" s="154"/>
      <c r="AL76" s="154"/>
      <c r="AM76" s="154"/>
      <c r="AN76" s="154"/>
      <c r="AO76" s="154"/>
      <c r="AP76" s="155">
        <f t="shared" si="7"/>
        <v>0</v>
      </c>
      <c r="AQ76" s="156"/>
    </row>
    <row r="77" spans="1:43" ht="13">
      <c r="A77" s="150">
        <f t="shared" si="6"/>
        <v>74</v>
      </c>
      <c r="B77" s="150">
        <f t="shared" si="4"/>
        <v>758</v>
      </c>
      <c r="C77" s="151" t="s">
        <v>141</v>
      </c>
      <c r="D77" s="151">
        <v>758</v>
      </c>
      <c r="E77" s="151"/>
      <c r="F77"/>
      <c r="G77"/>
      <c r="H77"/>
      <c r="I77"/>
      <c r="J77" s="152"/>
      <c r="K77" s="152"/>
      <c r="L77" s="152"/>
      <c r="M77" s="153"/>
      <c r="N77"/>
      <c r="O77" s="154"/>
      <c r="P77"/>
      <c r="Q77"/>
      <c r="R77"/>
      <c r="S77" s="154"/>
      <c r="T77" s="155">
        <f t="shared" si="5"/>
        <v>758</v>
      </c>
      <c r="U77" s="156"/>
      <c r="V77" s="154"/>
      <c r="W77" s="157"/>
      <c r="X77" s="153"/>
      <c r="Y77" s="157"/>
      <c r="Z77" s="158"/>
      <c r="AA77" s="154"/>
      <c r="AB77" s="154"/>
      <c r="AC77" s="154"/>
      <c r="AD77" s="154"/>
      <c r="AE77" s="154"/>
      <c r="AF77" s="155">
        <f t="shared" si="8"/>
        <v>0</v>
      </c>
      <c r="AG77" s="156"/>
      <c r="AH77" s="157"/>
      <c r="AI77" s="157"/>
      <c r="AJ77" s="157"/>
      <c r="AK77" s="154"/>
      <c r="AL77" s="154"/>
      <c r="AM77" s="154"/>
      <c r="AN77" s="154"/>
      <c r="AO77" s="154"/>
      <c r="AP77" s="155">
        <f t="shared" si="7"/>
        <v>0</v>
      </c>
      <c r="AQ77" s="156"/>
    </row>
    <row r="78" spans="1:43" ht="13">
      <c r="A78" s="150">
        <f t="shared" si="6"/>
        <v>75</v>
      </c>
      <c r="B78" s="150">
        <f t="shared" ref="B78:B141" si="9">T78+AF78+AP78</f>
        <v>751</v>
      </c>
      <c r="C78" s="151" t="s">
        <v>940</v>
      </c>
      <c r="D78" s="151"/>
      <c r="E78" s="151"/>
      <c r="F78"/>
      <c r="G78"/>
      <c r="H78"/>
      <c r="I78"/>
      <c r="J78" s="152"/>
      <c r="K78" s="152"/>
      <c r="L78" s="152"/>
      <c r="M78" s="153"/>
      <c r="N78"/>
      <c r="O78" s="154"/>
      <c r="P78"/>
      <c r="Q78" s="25">
        <v>751</v>
      </c>
      <c r="R78"/>
      <c r="S78" s="154"/>
      <c r="T78" s="155">
        <f t="shared" si="5"/>
        <v>751</v>
      </c>
      <c r="U78" s="156"/>
      <c r="V78" s="154"/>
      <c r="W78" s="157"/>
      <c r="X78" s="153"/>
      <c r="Y78" s="157"/>
      <c r="Z78" s="158"/>
      <c r="AA78" s="154"/>
      <c r="AB78" s="154"/>
      <c r="AC78" s="154"/>
      <c r="AD78" s="154"/>
      <c r="AE78" s="154"/>
      <c r="AF78" s="155">
        <f t="shared" si="8"/>
        <v>0</v>
      </c>
      <c r="AG78" s="156"/>
      <c r="AH78" s="157"/>
      <c r="AI78" s="157"/>
      <c r="AJ78" s="157"/>
      <c r="AK78" s="154"/>
      <c r="AL78" s="154"/>
      <c r="AM78" s="154"/>
      <c r="AN78" s="154"/>
      <c r="AO78" s="154"/>
      <c r="AP78" s="155">
        <f t="shared" si="7"/>
        <v>0</v>
      </c>
      <c r="AQ78" s="156"/>
    </row>
    <row r="79" spans="1:43" ht="13">
      <c r="A79" s="150">
        <f t="shared" si="6"/>
        <v>76</v>
      </c>
      <c r="B79" s="150">
        <f t="shared" si="9"/>
        <v>750</v>
      </c>
      <c r="C79" s="71" t="s">
        <v>301</v>
      </c>
      <c r="D79" s="71"/>
      <c r="E79" s="71"/>
      <c r="F79"/>
      <c r="G79"/>
      <c r="H79"/>
      <c r="I79"/>
      <c r="J79" s="152"/>
      <c r="K79" s="152"/>
      <c r="L79" s="152"/>
      <c r="M79" s="153"/>
      <c r="N79"/>
      <c r="O79" s="154"/>
      <c r="P79"/>
      <c r="Q79">
        <v>750</v>
      </c>
      <c r="R79"/>
      <c r="S79" s="154"/>
      <c r="T79" s="155">
        <f t="shared" si="5"/>
        <v>750</v>
      </c>
      <c r="U79" s="156"/>
      <c r="V79" s="71"/>
      <c r="W79" s="157"/>
      <c r="X79" s="153"/>
      <c r="Y79" s="157"/>
      <c r="Z79" s="158"/>
      <c r="AA79" s="154"/>
      <c r="AB79" s="154"/>
      <c r="AC79" s="154"/>
      <c r="AD79" s="154"/>
      <c r="AE79" s="154"/>
      <c r="AF79" s="155">
        <f t="shared" si="8"/>
        <v>0</v>
      </c>
      <c r="AG79" s="156"/>
      <c r="AH79" s="157"/>
      <c r="AI79" s="157"/>
      <c r="AJ79" s="157"/>
      <c r="AK79" s="154"/>
      <c r="AL79" s="154"/>
      <c r="AM79" s="154"/>
      <c r="AN79" s="154"/>
      <c r="AO79" s="154"/>
      <c r="AP79" s="155">
        <f t="shared" si="7"/>
        <v>0</v>
      </c>
      <c r="AQ79" s="156"/>
    </row>
    <row r="80" spans="1:43" ht="13">
      <c r="A80" s="150">
        <f t="shared" si="6"/>
        <v>77</v>
      </c>
      <c r="B80" s="150">
        <f t="shared" si="9"/>
        <v>748</v>
      </c>
      <c r="C80" s="71" t="s">
        <v>156</v>
      </c>
      <c r="D80" s="71">
        <v>748</v>
      </c>
      <c r="E80" s="71"/>
      <c r="F80"/>
      <c r="G80"/>
      <c r="H80"/>
      <c r="I80"/>
      <c r="J80" s="152"/>
      <c r="K80" s="152"/>
      <c r="L80" s="152"/>
      <c r="M80" s="153"/>
      <c r="N80"/>
      <c r="O80" s="154"/>
      <c r="P80"/>
      <c r="Q80"/>
      <c r="R80"/>
      <c r="S80" s="154"/>
      <c r="T80" s="155">
        <f t="shared" si="5"/>
        <v>748</v>
      </c>
      <c r="U80" s="156"/>
      <c r="V80" s="71"/>
      <c r="W80" s="157"/>
      <c r="X80" s="153"/>
      <c r="Y80" s="157"/>
      <c r="Z80" s="158"/>
      <c r="AA80" s="154"/>
      <c r="AB80" s="154"/>
      <c r="AC80" s="154"/>
      <c r="AD80" s="154"/>
      <c r="AE80" s="154"/>
      <c r="AF80" s="155">
        <f t="shared" si="8"/>
        <v>0</v>
      </c>
      <c r="AG80" s="156"/>
      <c r="AH80" s="157"/>
      <c r="AI80" s="157"/>
      <c r="AJ80" s="157"/>
      <c r="AK80" s="154"/>
      <c r="AL80" s="154"/>
      <c r="AM80" s="154"/>
      <c r="AN80" s="154"/>
      <c r="AO80" s="154"/>
      <c r="AP80" s="155">
        <f t="shared" si="7"/>
        <v>0</v>
      </c>
      <c r="AQ80" s="156"/>
    </row>
    <row r="81" spans="1:43" ht="13">
      <c r="A81" s="150">
        <f t="shared" si="6"/>
        <v>78</v>
      </c>
      <c r="B81" s="150">
        <f t="shared" si="9"/>
        <v>747</v>
      </c>
      <c r="C81" s="151" t="s">
        <v>822</v>
      </c>
      <c r="D81" s="151"/>
      <c r="E81" s="151"/>
      <c r="F81"/>
      <c r="G81"/>
      <c r="H81"/>
      <c r="I81"/>
      <c r="J81" s="152"/>
      <c r="K81" s="152"/>
      <c r="L81" s="152"/>
      <c r="M81" s="153">
        <v>747</v>
      </c>
      <c r="N81"/>
      <c r="O81" s="154"/>
      <c r="P81"/>
      <c r="Q81"/>
      <c r="R81"/>
      <c r="S81" s="154"/>
      <c r="T81" s="155">
        <f t="shared" si="5"/>
        <v>747</v>
      </c>
      <c r="U81" s="156"/>
      <c r="V81" s="154"/>
      <c r="W81" s="157"/>
      <c r="X81" s="153"/>
      <c r="Y81" s="157"/>
      <c r="Z81" s="158"/>
      <c r="AA81" s="154"/>
      <c r="AB81" s="154"/>
      <c r="AC81" s="154"/>
      <c r="AD81" s="154"/>
      <c r="AE81" s="154"/>
      <c r="AF81" s="155">
        <f t="shared" si="8"/>
        <v>0</v>
      </c>
      <c r="AG81" s="156"/>
      <c r="AH81" s="157"/>
      <c r="AI81" s="157"/>
      <c r="AJ81" s="157"/>
      <c r="AK81" s="154"/>
      <c r="AL81" s="154"/>
      <c r="AM81" s="154"/>
      <c r="AN81" s="154"/>
      <c r="AO81" s="154"/>
      <c r="AP81" s="155">
        <f t="shared" si="7"/>
        <v>0</v>
      </c>
      <c r="AQ81" s="156"/>
    </row>
    <row r="82" spans="1:43" ht="13">
      <c r="A82" s="150">
        <f t="shared" si="6"/>
        <v>79</v>
      </c>
      <c r="B82" s="150">
        <f t="shared" si="9"/>
        <v>742</v>
      </c>
      <c r="C82" s="151" t="s">
        <v>757</v>
      </c>
      <c r="D82" s="151">
        <v>742</v>
      </c>
      <c r="E82" s="151"/>
      <c r="F82"/>
      <c r="G82"/>
      <c r="H82"/>
      <c r="I82"/>
      <c r="J82" s="152"/>
      <c r="K82" s="152"/>
      <c r="L82" s="152"/>
      <c r="M82" s="153"/>
      <c r="N82"/>
      <c r="O82" s="154"/>
      <c r="P82"/>
      <c r="Q82"/>
      <c r="R82"/>
      <c r="S82" s="154"/>
      <c r="T82" s="155">
        <f t="shared" si="5"/>
        <v>742</v>
      </c>
      <c r="U82" s="156"/>
      <c r="V82" s="154"/>
      <c r="W82" s="157"/>
      <c r="X82" s="153"/>
      <c r="Y82" s="157"/>
      <c r="Z82" s="158"/>
      <c r="AA82" s="154"/>
      <c r="AB82" s="154"/>
      <c r="AC82" s="154"/>
      <c r="AD82" s="154"/>
      <c r="AE82" s="154"/>
      <c r="AF82" s="155">
        <f t="shared" si="8"/>
        <v>0</v>
      </c>
      <c r="AG82" s="156"/>
      <c r="AH82" s="157"/>
      <c r="AI82" s="157"/>
      <c r="AJ82" s="157"/>
      <c r="AK82" s="154"/>
      <c r="AL82" s="154"/>
      <c r="AM82" s="154"/>
      <c r="AN82" s="154"/>
      <c r="AO82" s="154"/>
      <c r="AP82" s="155">
        <f t="shared" si="7"/>
        <v>0</v>
      </c>
      <c r="AQ82" s="156"/>
    </row>
    <row r="83" spans="1:43" ht="13">
      <c r="A83" s="150">
        <f t="shared" si="6"/>
        <v>80</v>
      </c>
      <c r="B83" s="150">
        <f t="shared" si="9"/>
        <v>739</v>
      </c>
      <c r="C83" s="151" t="s">
        <v>297</v>
      </c>
      <c r="D83" s="151"/>
      <c r="E83" s="151"/>
      <c r="F83"/>
      <c r="G83"/>
      <c r="H83"/>
      <c r="I83"/>
      <c r="J83" s="152"/>
      <c r="K83" s="152"/>
      <c r="L83" s="152"/>
      <c r="M83" s="152">
        <v>739</v>
      </c>
      <c r="N83"/>
      <c r="O83" s="154"/>
      <c r="P83"/>
      <c r="Q83"/>
      <c r="R83"/>
      <c r="S83" s="154"/>
      <c r="T83" s="155">
        <f t="shared" si="5"/>
        <v>739</v>
      </c>
      <c r="U83" s="156"/>
      <c r="V83" s="154"/>
      <c r="W83" s="157"/>
      <c r="X83" s="153"/>
      <c r="Y83" s="157"/>
      <c r="Z83" s="158"/>
      <c r="AA83" s="154"/>
      <c r="AB83" s="154"/>
      <c r="AC83" s="154"/>
      <c r="AD83" s="154"/>
      <c r="AE83" s="154"/>
      <c r="AF83" s="155">
        <f t="shared" si="8"/>
        <v>0</v>
      </c>
      <c r="AG83" s="156"/>
      <c r="AH83" s="157"/>
      <c r="AI83" s="157"/>
      <c r="AJ83" s="157"/>
      <c r="AK83" s="154"/>
      <c r="AL83" s="154"/>
      <c r="AM83" s="154"/>
      <c r="AN83" s="154"/>
      <c r="AO83" s="154"/>
      <c r="AP83" s="155">
        <f t="shared" si="7"/>
        <v>0</v>
      </c>
      <c r="AQ83" s="156"/>
    </row>
    <row r="84" spans="1:43" ht="13">
      <c r="A84" s="150">
        <f t="shared" si="6"/>
        <v>81</v>
      </c>
      <c r="B84" s="150">
        <f t="shared" si="9"/>
        <v>731</v>
      </c>
      <c r="C84" s="151" t="s">
        <v>629</v>
      </c>
      <c r="D84" s="151">
        <v>731</v>
      </c>
      <c r="E84" s="151"/>
      <c r="F84"/>
      <c r="G84"/>
      <c r="H84"/>
      <c r="I84"/>
      <c r="J84" s="159"/>
      <c r="K84" s="159"/>
      <c r="L84" s="159"/>
      <c r="M84" s="160"/>
      <c r="N84" s="161"/>
      <c r="O84" s="162"/>
      <c r="P84"/>
      <c r="Q84"/>
      <c r="R84"/>
      <c r="S84" s="162"/>
      <c r="T84" s="155">
        <f t="shared" si="5"/>
        <v>731</v>
      </c>
      <c r="U84" s="156"/>
      <c r="V84" s="154"/>
      <c r="W84" s="157"/>
      <c r="X84" s="153"/>
      <c r="Y84" s="157"/>
      <c r="Z84" s="158"/>
      <c r="AA84" s="154"/>
      <c r="AB84" s="154"/>
      <c r="AC84" s="154"/>
      <c r="AD84" s="154"/>
      <c r="AE84" s="154"/>
      <c r="AF84" s="155">
        <f t="shared" si="8"/>
        <v>0</v>
      </c>
      <c r="AG84" s="156"/>
      <c r="AH84" s="157"/>
      <c r="AI84" s="157"/>
      <c r="AJ84" s="157"/>
      <c r="AK84" s="154"/>
      <c r="AL84" s="154"/>
      <c r="AM84" s="154"/>
      <c r="AN84" s="154"/>
      <c r="AO84" s="154"/>
      <c r="AP84" s="155">
        <f t="shared" si="7"/>
        <v>0</v>
      </c>
      <c r="AQ84" s="156"/>
    </row>
    <row r="85" spans="1:43" ht="13">
      <c r="A85" s="150">
        <f t="shared" si="6"/>
        <v>82</v>
      </c>
      <c r="B85" s="150">
        <f t="shared" si="9"/>
        <v>730</v>
      </c>
      <c r="C85" s="151" t="s">
        <v>688</v>
      </c>
      <c r="D85" s="151"/>
      <c r="E85" s="151"/>
      <c r="F85"/>
      <c r="G85"/>
      <c r="H85"/>
      <c r="I85"/>
      <c r="J85" s="152"/>
      <c r="K85" s="152"/>
      <c r="L85" s="152"/>
      <c r="M85" s="153"/>
      <c r="N85"/>
      <c r="O85" s="154"/>
      <c r="P85"/>
      <c r="Q85" s="25">
        <v>730</v>
      </c>
      <c r="R85"/>
      <c r="S85" s="154"/>
      <c r="T85" s="155">
        <f t="shared" si="5"/>
        <v>730</v>
      </c>
      <c r="U85" s="156"/>
      <c r="V85" s="154"/>
      <c r="W85" s="157"/>
      <c r="X85" s="153"/>
      <c r="Y85" s="157"/>
      <c r="Z85" s="158"/>
      <c r="AA85" s="154"/>
      <c r="AB85" s="154"/>
      <c r="AC85" s="154"/>
      <c r="AD85" s="154"/>
      <c r="AE85" s="154"/>
      <c r="AF85" s="155">
        <f t="shared" si="8"/>
        <v>0</v>
      </c>
      <c r="AG85" s="156"/>
      <c r="AH85" s="157"/>
      <c r="AI85" s="157"/>
      <c r="AJ85" s="157"/>
      <c r="AK85" s="154"/>
      <c r="AL85" s="154"/>
      <c r="AM85" s="154"/>
      <c r="AN85" s="154"/>
      <c r="AO85" s="154"/>
      <c r="AP85" s="155">
        <f t="shared" si="7"/>
        <v>0</v>
      </c>
      <c r="AQ85" s="156"/>
    </row>
    <row r="86" spans="1:43" ht="13">
      <c r="A86" s="150">
        <f t="shared" si="6"/>
        <v>83</v>
      </c>
      <c r="B86" s="150">
        <f t="shared" si="9"/>
        <v>729</v>
      </c>
      <c r="C86" s="151" t="s">
        <v>675</v>
      </c>
      <c r="D86" s="151"/>
      <c r="E86" s="151"/>
      <c r="F86"/>
      <c r="G86"/>
      <c r="H86"/>
      <c r="I86"/>
      <c r="J86" s="152"/>
      <c r="K86" s="152"/>
      <c r="L86" s="152"/>
      <c r="M86" s="153"/>
      <c r="N86"/>
      <c r="O86" s="154"/>
      <c r="P86"/>
      <c r="Q86">
        <v>729</v>
      </c>
      <c r="R86"/>
      <c r="S86" s="154"/>
      <c r="T86" s="155">
        <f t="shared" si="5"/>
        <v>729</v>
      </c>
      <c r="U86" s="156"/>
      <c r="V86" s="154"/>
      <c r="W86" s="157"/>
      <c r="X86" s="153"/>
      <c r="Y86" s="157"/>
      <c r="Z86" s="158"/>
      <c r="AA86" s="154"/>
      <c r="AB86" s="154"/>
      <c r="AC86" s="154"/>
      <c r="AD86" s="154"/>
      <c r="AE86" s="154"/>
      <c r="AF86" s="155">
        <f t="shared" si="8"/>
        <v>0</v>
      </c>
      <c r="AG86" s="156"/>
      <c r="AH86" s="157"/>
      <c r="AI86" s="157"/>
      <c r="AJ86" s="157"/>
      <c r="AK86" s="154"/>
      <c r="AL86" s="154"/>
      <c r="AM86" s="154"/>
      <c r="AN86" s="154"/>
      <c r="AO86" s="154"/>
      <c r="AP86" s="155">
        <f t="shared" si="7"/>
        <v>0</v>
      </c>
      <c r="AQ86" s="156"/>
    </row>
    <row r="87" spans="1:43" ht="13">
      <c r="A87" s="150">
        <f t="shared" si="6"/>
        <v>84</v>
      </c>
      <c r="B87" s="150">
        <f t="shared" si="9"/>
        <v>727</v>
      </c>
      <c r="C87" s="151" t="s">
        <v>169</v>
      </c>
      <c r="D87" s="151"/>
      <c r="E87" s="151"/>
      <c r="F87"/>
      <c r="G87"/>
      <c r="H87"/>
      <c r="I87"/>
      <c r="J87" s="152"/>
      <c r="K87" s="152"/>
      <c r="L87" s="152"/>
      <c r="M87" s="153"/>
      <c r="N87"/>
      <c r="O87" s="154"/>
      <c r="P87">
        <v>727</v>
      </c>
      <c r="Q87"/>
      <c r="R87"/>
      <c r="S87" s="154"/>
      <c r="T87" s="155">
        <f t="shared" si="5"/>
        <v>727</v>
      </c>
      <c r="U87" s="156"/>
      <c r="V87" s="154"/>
      <c r="W87" s="157"/>
      <c r="X87" s="153"/>
      <c r="Y87" s="157"/>
      <c r="Z87" s="158"/>
      <c r="AA87" s="154"/>
      <c r="AB87" s="154"/>
      <c r="AC87" s="154"/>
      <c r="AD87" s="154"/>
      <c r="AE87" s="154"/>
      <c r="AF87" s="155">
        <f t="shared" si="8"/>
        <v>0</v>
      </c>
      <c r="AG87" s="156"/>
      <c r="AH87" s="157"/>
      <c r="AI87" s="157"/>
      <c r="AJ87" s="157"/>
      <c r="AK87" s="154"/>
      <c r="AL87" s="154"/>
      <c r="AM87" s="154"/>
      <c r="AN87" s="154"/>
      <c r="AO87" s="154"/>
      <c r="AP87" s="155">
        <f t="shared" si="7"/>
        <v>0</v>
      </c>
      <c r="AQ87" s="156"/>
    </row>
    <row r="88" spans="1:43" ht="13">
      <c r="A88" s="150">
        <f t="shared" si="6"/>
        <v>85</v>
      </c>
      <c r="B88" s="150">
        <f t="shared" si="9"/>
        <v>727</v>
      </c>
      <c r="C88" s="151" t="s">
        <v>625</v>
      </c>
      <c r="D88" s="151">
        <v>727</v>
      </c>
      <c r="E88" s="151"/>
      <c r="F88"/>
      <c r="G88"/>
      <c r="H88"/>
      <c r="I88"/>
      <c r="J88" s="152"/>
      <c r="K88" s="152"/>
      <c r="L88" s="152"/>
      <c r="M88" s="153"/>
      <c r="N88"/>
      <c r="O88" s="154"/>
      <c r="P88"/>
      <c r="Q88"/>
      <c r="R88"/>
      <c r="S88" s="154"/>
      <c r="T88" s="155">
        <f t="shared" si="5"/>
        <v>727</v>
      </c>
      <c r="U88" s="156"/>
      <c r="V88" s="154"/>
      <c r="W88" s="157"/>
      <c r="X88" s="153"/>
      <c r="Y88" s="157"/>
      <c r="Z88" s="158"/>
      <c r="AA88" s="154"/>
      <c r="AB88" s="154"/>
      <c r="AC88" s="154"/>
      <c r="AD88" s="154"/>
      <c r="AE88" s="154"/>
      <c r="AF88" s="155">
        <f t="shared" si="8"/>
        <v>0</v>
      </c>
      <c r="AG88" s="156"/>
      <c r="AH88" s="157"/>
      <c r="AI88" s="157"/>
      <c r="AJ88" s="157"/>
      <c r="AK88" s="154"/>
      <c r="AL88" s="154"/>
      <c r="AM88" s="154"/>
      <c r="AN88" s="154"/>
      <c r="AO88" s="154"/>
      <c r="AP88" s="155">
        <f t="shared" si="7"/>
        <v>0</v>
      </c>
      <c r="AQ88" s="156"/>
    </row>
    <row r="89" spans="1:43" ht="13">
      <c r="A89" s="150">
        <f t="shared" si="6"/>
        <v>86</v>
      </c>
      <c r="B89" s="150">
        <f t="shared" si="9"/>
        <v>722</v>
      </c>
      <c r="C89" s="151" t="s">
        <v>193</v>
      </c>
      <c r="D89" s="151"/>
      <c r="E89" s="151"/>
      <c r="F89"/>
      <c r="G89"/>
      <c r="H89"/>
      <c r="I89">
        <v>722</v>
      </c>
      <c r="J89" s="152"/>
      <c r="K89" s="152"/>
      <c r="L89" s="152"/>
      <c r="M89" s="153"/>
      <c r="N89"/>
      <c r="O89" s="154"/>
      <c r="P89"/>
      <c r="Q89"/>
      <c r="R89"/>
      <c r="S89" s="154"/>
      <c r="T89" s="155">
        <f t="shared" si="5"/>
        <v>722</v>
      </c>
      <c r="U89" s="156"/>
      <c r="V89" s="154"/>
      <c r="W89" s="157"/>
      <c r="X89" s="153"/>
      <c r="Y89" s="157"/>
      <c r="Z89" s="158"/>
      <c r="AA89" s="154"/>
      <c r="AB89" s="154"/>
      <c r="AC89" s="154"/>
      <c r="AD89" s="154"/>
      <c r="AE89" s="154"/>
      <c r="AF89" s="155">
        <f t="shared" si="8"/>
        <v>0</v>
      </c>
      <c r="AG89" s="156"/>
      <c r="AH89" s="157"/>
      <c r="AI89" s="157"/>
      <c r="AJ89" s="157"/>
      <c r="AK89" s="154"/>
      <c r="AL89" s="154"/>
      <c r="AM89" s="154"/>
      <c r="AN89" s="154"/>
      <c r="AO89" s="154"/>
      <c r="AP89" s="155">
        <f t="shared" si="7"/>
        <v>0</v>
      </c>
      <c r="AQ89" s="156"/>
    </row>
    <row r="90" spans="1:43" ht="13">
      <c r="A90" s="150">
        <f t="shared" si="6"/>
        <v>87</v>
      </c>
      <c r="B90" s="150">
        <f t="shared" si="9"/>
        <v>721</v>
      </c>
      <c r="C90" s="151" t="s">
        <v>1512</v>
      </c>
      <c r="D90" s="151"/>
      <c r="E90" s="151"/>
      <c r="F90"/>
      <c r="G90"/>
      <c r="H90"/>
      <c r="I90"/>
      <c r="J90" s="152"/>
      <c r="K90" s="152"/>
      <c r="L90" s="152"/>
      <c r="M90" s="153"/>
      <c r="N90"/>
      <c r="O90" s="154"/>
      <c r="P90"/>
      <c r="Q90"/>
      <c r="R90"/>
      <c r="S90" s="154"/>
      <c r="T90" s="155">
        <f t="shared" si="5"/>
        <v>0</v>
      </c>
      <c r="U90" s="156"/>
      <c r="V90" s="154"/>
      <c r="W90" s="157"/>
      <c r="X90" s="153"/>
      <c r="Y90" s="157"/>
      <c r="Z90" s="158"/>
      <c r="AA90" s="154"/>
      <c r="AB90" s="154"/>
      <c r="AC90" s="154"/>
      <c r="AD90" s="154"/>
      <c r="AE90" s="154"/>
      <c r="AF90" s="155">
        <f t="shared" si="8"/>
        <v>0</v>
      </c>
      <c r="AG90" s="156"/>
      <c r="AH90" s="157"/>
      <c r="AI90" s="153">
        <v>721</v>
      </c>
      <c r="AJ90" s="157"/>
      <c r="AK90" s="154"/>
      <c r="AL90" s="154"/>
      <c r="AM90" s="154"/>
      <c r="AN90" s="154"/>
      <c r="AO90" s="154"/>
      <c r="AP90" s="155">
        <f t="shared" si="7"/>
        <v>721</v>
      </c>
      <c r="AQ90" s="156"/>
    </row>
    <row r="91" spans="1:43" ht="13">
      <c r="A91" s="150">
        <f t="shared" si="6"/>
        <v>88</v>
      </c>
      <c r="B91" s="150">
        <f t="shared" si="9"/>
        <v>721</v>
      </c>
      <c r="C91" s="164" t="s">
        <v>192</v>
      </c>
      <c r="D91" s="164"/>
      <c r="E91" s="164"/>
      <c r="F91"/>
      <c r="G91"/>
      <c r="H91"/>
      <c r="I91">
        <v>721</v>
      </c>
      <c r="J91" s="152"/>
      <c r="K91" s="152"/>
      <c r="L91" s="152"/>
      <c r="M91" s="153"/>
      <c r="N91"/>
      <c r="O91" s="167"/>
      <c r="P91"/>
      <c r="Q91"/>
      <c r="R91"/>
      <c r="S91" s="154"/>
      <c r="T91" s="155">
        <f t="shared" si="5"/>
        <v>721</v>
      </c>
      <c r="U91" s="156"/>
      <c r="V91" s="71"/>
      <c r="W91" s="157"/>
      <c r="X91" s="153"/>
      <c r="Y91" s="157"/>
      <c r="Z91" s="158"/>
      <c r="AA91" s="154"/>
      <c r="AB91" s="154"/>
      <c r="AC91" s="154"/>
      <c r="AD91" s="154"/>
      <c r="AE91" s="154"/>
      <c r="AF91" s="155">
        <f t="shared" si="8"/>
        <v>0</v>
      </c>
      <c r="AG91" s="156"/>
      <c r="AH91" s="157"/>
      <c r="AI91" s="157"/>
      <c r="AJ91" s="157"/>
      <c r="AK91" s="154"/>
      <c r="AL91" s="154"/>
      <c r="AM91" s="154"/>
      <c r="AN91" s="154"/>
      <c r="AO91" s="154"/>
      <c r="AP91" s="155">
        <f t="shared" si="7"/>
        <v>0</v>
      </c>
      <c r="AQ91" s="156"/>
    </row>
    <row r="92" spans="1:43" ht="13">
      <c r="A92" s="150">
        <f t="shared" si="6"/>
        <v>89</v>
      </c>
      <c r="B92" s="150">
        <f t="shared" si="9"/>
        <v>720</v>
      </c>
      <c r="C92" s="151" t="s">
        <v>990</v>
      </c>
      <c r="D92" s="151"/>
      <c r="E92" s="151"/>
      <c r="F92"/>
      <c r="G92"/>
      <c r="H92"/>
      <c r="I92">
        <v>720</v>
      </c>
      <c r="J92" s="152"/>
      <c r="K92" s="152"/>
      <c r="L92" s="152"/>
      <c r="M92" s="153"/>
      <c r="N92"/>
      <c r="O92" s="154"/>
      <c r="P92"/>
      <c r="Q92"/>
      <c r="R92"/>
      <c r="S92" s="154"/>
      <c r="T92" s="155">
        <f t="shared" si="5"/>
        <v>720</v>
      </c>
      <c r="U92" s="156"/>
      <c r="V92" s="154"/>
      <c r="W92" s="157"/>
      <c r="X92" s="153"/>
      <c r="Y92" s="157"/>
      <c r="Z92" s="158"/>
      <c r="AA92" s="154"/>
      <c r="AB92" s="154"/>
      <c r="AC92" s="154"/>
      <c r="AD92" s="154"/>
      <c r="AE92" s="154"/>
      <c r="AF92" s="155">
        <f t="shared" si="8"/>
        <v>0</v>
      </c>
      <c r="AG92" s="156"/>
      <c r="AH92" s="157"/>
      <c r="AI92" s="157"/>
      <c r="AJ92" s="157"/>
      <c r="AK92" s="154"/>
      <c r="AL92" s="154"/>
      <c r="AM92" s="154"/>
      <c r="AN92" s="154"/>
      <c r="AO92" s="154"/>
      <c r="AP92" s="155">
        <f t="shared" si="7"/>
        <v>0</v>
      </c>
      <c r="AQ92" s="156"/>
    </row>
    <row r="93" spans="1:43" ht="13">
      <c r="A93" s="150">
        <f t="shared" si="6"/>
        <v>90</v>
      </c>
      <c r="B93" s="150">
        <f t="shared" si="9"/>
        <v>718</v>
      </c>
      <c r="C93" s="151" t="s">
        <v>356</v>
      </c>
      <c r="D93" s="151">
        <v>718</v>
      </c>
      <c r="E93" s="151"/>
      <c r="F93"/>
      <c r="G93"/>
      <c r="H93"/>
      <c r="I93"/>
      <c r="J93" s="152"/>
      <c r="K93" s="152"/>
      <c r="L93" s="152"/>
      <c r="M93" s="152"/>
      <c r="N93"/>
      <c r="O93" s="154"/>
      <c r="P93"/>
      <c r="Q93"/>
      <c r="R93"/>
      <c r="S93" s="154"/>
      <c r="T93" s="155">
        <f t="shared" ref="T93:T156" si="10">SUM(D93:S93)</f>
        <v>718</v>
      </c>
      <c r="U93" s="156"/>
      <c r="V93" s="154"/>
      <c r="W93" s="157"/>
      <c r="X93" s="153"/>
      <c r="Y93" s="157"/>
      <c r="Z93" s="158"/>
      <c r="AA93" s="154"/>
      <c r="AB93" s="154"/>
      <c r="AC93" s="154"/>
      <c r="AD93" s="154"/>
      <c r="AE93" s="154"/>
      <c r="AF93" s="155">
        <f t="shared" si="8"/>
        <v>0</v>
      </c>
      <c r="AG93" s="156"/>
      <c r="AH93" s="157"/>
      <c r="AI93" s="157"/>
      <c r="AJ93" s="157"/>
      <c r="AK93" s="154"/>
      <c r="AL93" s="154"/>
      <c r="AM93" s="154"/>
      <c r="AN93" s="154"/>
      <c r="AO93" s="154"/>
      <c r="AP93" s="155">
        <f t="shared" si="7"/>
        <v>0</v>
      </c>
      <c r="AQ93" s="156"/>
    </row>
    <row r="94" spans="1:43" ht="13">
      <c r="A94" s="150">
        <f t="shared" si="6"/>
        <v>91</v>
      </c>
      <c r="B94" s="150">
        <f t="shared" si="9"/>
        <v>715</v>
      </c>
      <c r="C94" s="151" t="s">
        <v>338</v>
      </c>
      <c r="D94" s="151"/>
      <c r="E94" s="151"/>
      <c r="F94"/>
      <c r="G94"/>
      <c r="H94"/>
      <c r="I94"/>
      <c r="J94" s="152"/>
      <c r="K94" s="152"/>
      <c r="L94" s="152"/>
      <c r="M94" s="153"/>
      <c r="N94"/>
      <c r="O94" s="154"/>
      <c r="P94" s="25">
        <v>715</v>
      </c>
      <c r="Q94"/>
      <c r="R94"/>
      <c r="S94" s="154"/>
      <c r="T94" s="155">
        <f t="shared" si="10"/>
        <v>715</v>
      </c>
      <c r="U94" s="156"/>
      <c r="V94" s="154"/>
      <c r="W94" s="157"/>
      <c r="X94" s="153"/>
      <c r="Y94" s="157"/>
      <c r="Z94" s="158"/>
      <c r="AA94" s="154"/>
      <c r="AB94" s="154"/>
      <c r="AC94" s="154"/>
      <c r="AD94" s="154"/>
      <c r="AE94" s="154"/>
      <c r="AF94" s="155">
        <f t="shared" si="8"/>
        <v>0</v>
      </c>
      <c r="AG94" s="156"/>
      <c r="AH94" s="157"/>
      <c r="AI94" s="157"/>
      <c r="AJ94" s="157"/>
      <c r="AK94" s="154"/>
      <c r="AL94" s="154"/>
      <c r="AM94" s="154"/>
      <c r="AN94" s="154"/>
      <c r="AO94" s="154"/>
      <c r="AP94" s="155">
        <f t="shared" si="7"/>
        <v>0</v>
      </c>
      <c r="AQ94" s="156"/>
    </row>
    <row r="95" spans="1:43" ht="13">
      <c r="A95" s="150">
        <f t="shared" si="6"/>
        <v>92</v>
      </c>
      <c r="B95" s="150">
        <f t="shared" si="9"/>
        <v>714</v>
      </c>
      <c r="C95" s="151" t="s">
        <v>854</v>
      </c>
      <c r="D95" s="151">
        <v>714</v>
      </c>
      <c r="E95" s="151"/>
      <c r="F95"/>
      <c r="G95"/>
      <c r="H95"/>
      <c r="I95"/>
      <c r="J95" s="152"/>
      <c r="K95" s="152"/>
      <c r="L95" s="152"/>
      <c r="M95" s="153"/>
      <c r="N95"/>
      <c r="O95" s="154"/>
      <c r="P95"/>
      <c r="Q95"/>
      <c r="R95"/>
      <c r="S95" s="154"/>
      <c r="T95" s="155">
        <f t="shared" si="10"/>
        <v>714</v>
      </c>
      <c r="U95" s="156"/>
      <c r="V95" s="154"/>
      <c r="W95" s="157"/>
      <c r="X95" s="153"/>
      <c r="Y95" s="157"/>
      <c r="Z95" s="158"/>
      <c r="AA95" s="154"/>
      <c r="AB95" s="154"/>
      <c r="AC95" s="154"/>
      <c r="AD95" s="154"/>
      <c r="AE95" s="154"/>
      <c r="AF95" s="155">
        <f t="shared" si="8"/>
        <v>0</v>
      </c>
      <c r="AG95" s="156"/>
      <c r="AH95" s="157"/>
      <c r="AI95" s="157"/>
      <c r="AJ95" s="157"/>
      <c r="AK95" s="154"/>
      <c r="AL95" s="154"/>
      <c r="AM95" s="154"/>
      <c r="AN95" s="154"/>
      <c r="AO95" s="154"/>
      <c r="AP95" s="155">
        <f t="shared" si="7"/>
        <v>0</v>
      </c>
      <c r="AQ95" s="156"/>
    </row>
    <row r="96" spans="1:43" ht="13">
      <c r="A96" s="150">
        <f t="shared" si="6"/>
        <v>93</v>
      </c>
      <c r="B96" s="150">
        <f t="shared" si="9"/>
        <v>714</v>
      </c>
      <c r="C96" s="151" t="s">
        <v>289</v>
      </c>
      <c r="D96" s="151"/>
      <c r="E96" s="151"/>
      <c r="F96"/>
      <c r="G96"/>
      <c r="H96"/>
      <c r="I96"/>
      <c r="J96" s="152"/>
      <c r="K96" s="152"/>
      <c r="L96" s="152"/>
      <c r="M96" s="153"/>
      <c r="N96"/>
      <c r="O96" s="154"/>
      <c r="P96" s="25">
        <v>714</v>
      </c>
      <c r="Q96"/>
      <c r="R96"/>
      <c r="S96" s="154"/>
      <c r="T96" s="155">
        <f t="shared" si="10"/>
        <v>714</v>
      </c>
      <c r="U96" s="156"/>
      <c r="V96" s="154"/>
      <c r="W96" s="157"/>
      <c r="X96" s="153"/>
      <c r="Y96" s="157"/>
      <c r="Z96" s="158"/>
      <c r="AA96" s="154"/>
      <c r="AB96" s="154"/>
      <c r="AC96" s="154"/>
      <c r="AD96" s="154"/>
      <c r="AE96" s="154"/>
      <c r="AF96" s="155">
        <f t="shared" si="8"/>
        <v>0</v>
      </c>
      <c r="AG96" s="156"/>
      <c r="AH96" s="157"/>
      <c r="AI96" s="157"/>
      <c r="AJ96" s="157"/>
      <c r="AK96" s="154"/>
      <c r="AL96" s="154"/>
      <c r="AM96" s="154"/>
      <c r="AN96" s="154"/>
      <c r="AO96" s="154"/>
      <c r="AP96" s="155">
        <f t="shared" si="7"/>
        <v>0</v>
      </c>
      <c r="AQ96" s="156"/>
    </row>
    <row r="97" spans="1:43" ht="13">
      <c r="A97" s="150">
        <f t="shared" si="6"/>
        <v>94</v>
      </c>
      <c r="B97" s="150">
        <f t="shared" si="9"/>
        <v>712</v>
      </c>
      <c r="C97" s="151" t="s">
        <v>896</v>
      </c>
      <c r="D97" s="151"/>
      <c r="E97" s="151"/>
      <c r="F97">
        <v>712</v>
      </c>
      <c r="G97"/>
      <c r="H97"/>
      <c r="I97"/>
      <c r="J97" s="152"/>
      <c r="K97" s="152"/>
      <c r="L97" s="152"/>
      <c r="M97" s="153"/>
      <c r="N97"/>
      <c r="O97" s="154"/>
      <c r="P97"/>
      <c r="Q97"/>
      <c r="R97"/>
      <c r="S97" s="154"/>
      <c r="T97" s="155">
        <f t="shared" si="10"/>
        <v>712</v>
      </c>
      <c r="U97" s="156"/>
      <c r="V97" s="154"/>
      <c r="W97" s="157"/>
      <c r="X97" s="153"/>
      <c r="Y97" s="157"/>
      <c r="Z97" s="158"/>
      <c r="AA97" s="154"/>
      <c r="AB97" s="154"/>
      <c r="AC97" s="154"/>
      <c r="AD97" s="154"/>
      <c r="AE97" s="154"/>
      <c r="AF97" s="155">
        <f t="shared" si="8"/>
        <v>0</v>
      </c>
      <c r="AG97" s="156"/>
      <c r="AH97" s="157"/>
      <c r="AI97" s="157"/>
      <c r="AJ97" s="157"/>
      <c r="AK97" s="154"/>
      <c r="AL97" s="154"/>
      <c r="AM97" s="154"/>
      <c r="AN97" s="154"/>
      <c r="AO97" s="154"/>
      <c r="AP97" s="155">
        <f t="shared" si="7"/>
        <v>0</v>
      </c>
      <c r="AQ97" s="156"/>
    </row>
    <row r="98" spans="1:43" ht="13">
      <c r="A98" s="150">
        <f t="shared" si="6"/>
        <v>95</v>
      </c>
      <c r="B98" s="150">
        <f t="shared" si="9"/>
        <v>710</v>
      </c>
      <c r="C98" s="164" t="s">
        <v>695</v>
      </c>
      <c r="D98" s="164"/>
      <c r="E98" s="164"/>
      <c r="F98"/>
      <c r="G98"/>
      <c r="H98"/>
      <c r="I98"/>
      <c r="J98" s="152"/>
      <c r="K98" s="152"/>
      <c r="L98" s="152"/>
      <c r="M98" s="153"/>
      <c r="N98"/>
      <c r="O98" s="167">
        <v>710</v>
      </c>
      <c r="P98"/>
      <c r="Q98"/>
      <c r="R98"/>
      <c r="S98" s="154"/>
      <c r="T98" s="155">
        <f t="shared" si="10"/>
        <v>710</v>
      </c>
      <c r="U98" s="156"/>
      <c r="V98" s="71"/>
      <c r="W98" s="157"/>
      <c r="X98" s="153"/>
      <c r="Y98" s="157"/>
      <c r="Z98" s="158"/>
      <c r="AA98" s="154"/>
      <c r="AB98" s="154"/>
      <c r="AC98" s="154"/>
      <c r="AD98" s="154"/>
      <c r="AE98" s="154"/>
      <c r="AF98" s="155">
        <f t="shared" si="8"/>
        <v>0</v>
      </c>
      <c r="AG98" s="156"/>
      <c r="AH98" s="157"/>
      <c r="AI98" s="157"/>
      <c r="AJ98" s="157"/>
      <c r="AK98" s="154"/>
      <c r="AL98" s="154"/>
      <c r="AM98" s="154"/>
      <c r="AN98" s="154"/>
      <c r="AO98" s="154"/>
      <c r="AP98" s="155">
        <f t="shared" si="7"/>
        <v>0</v>
      </c>
      <c r="AQ98" s="156"/>
    </row>
    <row r="99" spans="1:43" ht="13">
      <c r="A99" s="150">
        <f t="shared" si="6"/>
        <v>96</v>
      </c>
      <c r="B99" s="150">
        <f t="shared" si="9"/>
        <v>708</v>
      </c>
      <c r="C99" s="151" t="s">
        <v>162</v>
      </c>
      <c r="D99" s="151">
        <v>708</v>
      </c>
      <c r="E99" s="151"/>
      <c r="F99"/>
      <c r="G99"/>
      <c r="H99"/>
      <c r="I99"/>
      <c r="J99" s="152"/>
      <c r="K99" s="152"/>
      <c r="L99" s="152"/>
      <c r="M99" s="152"/>
      <c r="N99"/>
      <c r="O99" s="154"/>
      <c r="P99"/>
      <c r="Q99"/>
      <c r="R99"/>
      <c r="S99" s="154"/>
      <c r="T99" s="155">
        <f t="shared" si="10"/>
        <v>708</v>
      </c>
      <c r="U99" s="156"/>
      <c r="V99" s="154"/>
      <c r="W99" s="157"/>
      <c r="X99" s="153"/>
      <c r="Y99" s="157"/>
      <c r="Z99" s="158"/>
      <c r="AA99" s="154"/>
      <c r="AB99" s="154"/>
      <c r="AC99" s="154"/>
      <c r="AD99" s="154"/>
      <c r="AE99" s="154"/>
      <c r="AF99" s="155">
        <f t="shared" si="8"/>
        <v>0</v>
      </c>
      <c r="AG99" s="156"/>
      <c r="AH99" s="157"/>
      <c r="AI99" s="157"/>
      <c r="AJ99" s="157"/>
      <c r="AK99" s="154"/>
      <c r="AL99" s="154"/>
      <c r="AM99" s="154"/>
      <c r="AN99" s="154"/>
      <c r="AO99" s="154"/>
      <c r="AP99" s="155">
        <f t="shared" si="7"/>
        <v>0</v>
      </c>
      <c r="AQ99" s="156"/>
    </row>
    <row r="100" spans="1:43" ht="13">
      <c r="A100" s="150">
        <f t="shared" si="6"/>
        <v>97</v>
      </c>
      <c r="B100" s="150">
        <f t="shared" si="9"/>
        <v>708</v>
      </c>
      <c r="C100" s="151" t="s">
        <v>645</v>
      </c>
      <c r="D100" s="151"/>
      <c r="E100" s="151"/>
      <c r="F100">
        <v>708</v>
      </c>
      <c r="G100"/>
      <c r="H100"/>
      <c r="I100"/>
      <c r="J100" s="152"/>
      <c r="K100" s="152"/>
      <c r="L100" s="152"/>
      <c r="M100" s="153"/>
      <c r="N100"/>
      <c r="O100" s="154"/>
      <c r="P100"/>
      <c r="Q100"/>
      <c r="R100"/>
      <c r="S100" s="154"/>
      <c r="T100" s="155">
        <f t="shared" si="10"/>
        <v>708</v>
      </c>
      <c r="U100" s="156"/>
      <c r="V100" s="154"/>
      <c r="W100" s="157"/>
      <c r="X100" s="153"/>
      <c r="Y100" s="157"/>
      <c r="Z100" s="158"/>
      <c r="AA100" s="154"/>
      <c r="AB100" s="154"/>
      <c r="AC100" s="154"/>
      <c r="AD100" s="154"/>
      <c r="AE100" s="154"/>
      <c r="AF100" s="155">
        <f t="shared" si="8"/>
        <v>0</v>
      </c>
      <c r="AG100" s="156"/>
      <c r="AH100" s="157"/>
      <c r="AI100" s="157"/>
      <c r="AJ100" s="157"/>
      <c r="AK100" s="154"/>
      <c r="AL100" s="154"/>
      <c r="AM100" s="154"/>
      <c r="AN100" s="154"/>
      <c r="AO100" s="154"/>
      <c r="AP100" s="155">
        <f t="shared" si="7"/>
        <v>0</v>
      </c>
      <c r="AQ100" s="156"/>
    </row>
    <row r="101" spans="1:43" ht="13">
      <c r="A101" s="150">
        <f t="shared" si="6"/>
        <v>98</v>
      </c>
      <c r="B101" s="150">
        <f t="shared" si="9"/>
        <v>706</v>
      </c>
      <c r="C101" s="151" t="s">
        <v>763</v>
      </c>
      <c r="D101" s="151"/>
      <c r="E101" s="151"/>
      <c r="F101"/>
      <c r="G101"/>
      <c r="H101"/>
      <c r="I101"/>
      <c r="J101" s="152"/>
      <c r="K101" s="152"/>
      <c r="L101" s="152"/>
      <c r="M101" s="153">
        <v>706</v>
      </c>
      <c r="N101"/>
      <c r="O101" s="154"/>
      <c r="P101"/>
      <c r="Q101"/>
      <c r="R101"/>
      <c r="S101" s="154"/>
      <c r="T101" s="155">
        <f t="shared" si="10"/>
        <v>706</v>
      </c>
      <c r="U101" s="156"/>
      <c r="V101" s="154"/>
      <c r="W101" s="157"/>
      <c r="X101" s="153"/>
      <c r="Y101" s="157"/>
      <c r="Z101" s="158"/>
      <c r="AA101" s="154"/>
      <c r="AB101" s="154"/>
      <c r="AC101" s="154"/>
      <c r="AD101" s="154"/>
      <c r="AE101" s="154"/>
      <c r="AF101" s="155">
        <f t="shared" si="8"/>
        <v>0</v>
      </c>
      <c r="AG101" s="156"/>
      <c r="AH101" s="157"/>
      <c r="AI101" s="157"/>
      <c r="AJ101" s="157"/>
      <c r="AK101" s="154"/>
      <c r="AL101" s="154"/>
      <c r="AM101" s="154"/>
      <c r="AN101" s="154"/>
      <c r="AO101" s="154"/>
      <c r="AP101" s="155">
        <f t="shared" si="7"/>
        <v>0</v>
      </c>
      <c r="AQ101" s="156"/>
    </row>
    <row r="102" spans="1:43" ht="13">
      <c r="A102" s="150">
        <f t="shared" si="6"/>
        <v>99</v>
      </c>
      <c r="B102" s="150">
        <f t="shared" si="9"/>
        <v>704</v>
      </c>
      <c r="C102" s="164" t="s">
        <v>693</v>
      </c>
      <c r="D102" s="164">
        <v>704</v>
      </c>
      <c r="E102" s="164"/>
      <c r="F102"/>
      <c r="G102"/>
      <c r="H102"/>
      <c r="I102"/>
      <c r="J102" s="152"/>
      <c r="K102" s="152"/>
      <c r="L102" s="152"/>
      <c r="M102" s="153"/>
      <c r="N102"/>
      <c r="O102" s="167"/>
      <c r="P102"/>
      <c r="Q102"/>
      <c r="R102"/>
      <c r="S102" s="154"/>
      <c r="T102" s="155">
        <f t="shared" si="10"/>
        <v>704</v>
      </c>
      <c r="U102" s="156"/>
      <c r="V102" s="71"/>
      <c r="W102" s="157"/>
      <c r="X102" s="153"/>
      <c r="Y102" s="157"/>
      <c r="Z102" s="158"/>
      <c r="AA102" s="154"/>
      <c r="AB102" s="154"/>
      <c r="AC102" s="154"/>
      <c r="AD102" s="154"/>
      <c r="AE102" s="154"/>
      <c r="AF102" s="155">
        <f t="shared" si="8"/>
        <v>0</v>
      </c>
      <c r="AG102" s="156"/>
      <c r="AH102" s="157"/>
      <c r="AI102" s="157"/>
      <c r="AJ102" s="157"/>
      <c r="AK102" s="154"/>
      <c r="AL102" s="154"/>
      <c r="AM102" s="154"/>
      <c r="AN102" s="154"/>
      <c r="AO102" s="154"/>
      <c r="AP102" s="155">
        <f t="shared" si="7"/>
        <v>0</v>
      </c>
      <c r="AQ102" s="156"/>
    </row>
    <row r="103" spans="1:43" ht="13">
      <c r="A103" s="150">
        <f t="shared" si="6"/>
        <v>100</v>
      </c>
      <c r="B103" s="150">
        <f t="shared" si="9"/>
        <v>703</v>
      </c>
      <c r="C103" s="151" t="s">
        <v>330</v>
      </c>
      <c r="D103" s="151"/>
      <c r="E103" s="151"/>
      <c r="F103"/>
      <c r="G103"/>
      <c r="H103"/>
      <c r="I103"/>
      <c r="J103" s="152"/>
      <c r="K103" s="152"/>
      <c r="L103" s="152"/>
      <c r="M103" s="153"/>
      <c r="N103"/>
      <c r="O103" s="154"/>
      <c r="P103"/>
      <c r="Q103">
        <v>703</v>
      </c>
      <c r="R103"/>
      <c r="S103" s="154"/>
      <c r="T103" s="155">
        <f t="shared" si="10"/>
        <v>703</v>
      </c>
      <c r="U103" s="156"/>
      <c r="V103" s="154"/>
      <c r="W103" s="157"/>
      <c r="X103" s="153"/>
      <c r="Y103" s="157"/>
      <c r="Z103" s="158"/>
      <c r="AA103" s="154"/>
      <c r="AB103" s="154"/>
      <c r="AC103" s="154"/>
      <c r="AD103" s="154"/>
      <c r="AE103" s="154"/>
      <c r="AF103" s="155">
        <f t="shared" si="8"/>
        <v>0</v>
      </c>
      <c r="AG103" s="156"/>
      <c r="AH103" s="157"/>
      <c r="AI103" s="157"/>
      <c r="AJ103" s="157"/>
      <c r="AK103" s="154"/>
      <c r="AL103" s="154"/>
      <c r="AM103" s="154"/>
      <c r="AN103" s="154"/>
      <c r="AO103" s="154"/>
      <c r="AP103" s="155">
        <f t="shared" si="7"/>
        <v>0</v>
      </c>
      <c r="AQ103" s="156"/>
    </row>
    <row r="104" spans="1:43" ht="13">
      <c r="A104" s="150">
        <f t="shared" si="6"/>
        <v>101</v>
      </c>
      <c r="B104" s="150">
        <f t="shared" si="9"/>
        <v>696</v>
      </c>
      <c r="C104" s="151" t="s">
        <v>300</v>
      </c>
      <c r="D104" s="151"/>
      <c r="E104" s="151"/>
      <c r="F104">
        <v>696</v>
      </c>
      <c r="G104"/>
      <c r="H104"/>
      <c r="I104"/>
      <c r="J104" s="152"/>
      <c r="K104" s="152"/>
      <c r="L104" s="152"/>
      <c r="M104" s="153"/>
      <c r="N104"/>
      <c r="O104" s="154"/>
      <c r="P104"/>
      <c r="Q104"/>
      <c r="R104"/>
      <c r="S104" s="154"/>
      <c r="T104" s="155">
        <f t="shared" si="10"/>
        <v>696</v>
      </c>
      <c r="U104" s="156"/>
      <c r="V104" s="154"/>
      <c r="W104" s="157"/>
      <c r="X104" s="153"/>
      <c r="Y104" s="157"/>
      <c r="Z104" s="158"/>
      <c r="AA104" s="154"/>
      <c r="AB104" s="154"/>
      <c r="AC104" s="154"/>
      <c r="AD104" s="154"/>
      <c r="AE104" s="154"/>
      <c r="AF104" s="155">
        <f t="shared" si="8"/>
        <v>0</v>
      </c>
      <c r="AG104" s="156"/>
      <c r="AH104" s="157"/>
      <c r="AI104" s="157"/>
      <c r="AJ104" s="157"/>
      <c r="AK104" s="154"/>
      <c r="AL104" s="154"/>
      <c r="AM104" s="154"/>
      <c r="AN104" s="154"/>
      <c r="AO104" s="154"/>
      <c r="AP104" s="155">
        <f t="shared" si="7"/>
        <v>0</v>
      </c>
      <c r="AQ104" s="156"/>
    </row>
    <row r="105" spans="1:43" ht="13">
      <c r="A105" s="150">
        <f t="shared" si="6"/>
        <v>102</v>
      </c>
      <c r="B105" s="150">
        <f t="shared" si="9"/>
        <v>695</v>
      </c>
      <c r="C105" s="151" t="s">
        <v>972</v>
      </c>
      <c r="D105" s="151"/>
      <c r="E105" s="151"/>
      <c r="F105"/>
      <c r="G105"/>
      <c r="H105"/>
      <c r="I105"/>
      <c r="J105" s="152"/>
      <c r="K105" s="152"/>
      <c r="L105" s="152"/>
      <c r="M105" s="153"/>
      <c r="N105"/>
      <c r="O105" s="154"/>
      <c r="P105" s="25">
        <v>695</v>
      </c>
      <c r="Q105"/>
      <c r="R105"/>
      <c r="S105" s="154"/>
      <c r="T105" s="155">
        <f t="shared" si="10"/>
        <v>695</v>
      </c>
      <c r="U105" s="156"/>
      <c r="V105" s="154"/>
      <c r="W105" s="157"/>
      <c r="X105" s="153"/>
      <c r="Y105" s="157"/>
      <c r="Z105" s="158"/>
      <c r="AA105" s="154"/>
      <c r="AB105" s="154"/>
      <c r="AC105" s="154"/>
      <c r="AD105" s="154"/>
      <c r="AE105" s="154"/>
      <c r="AF105" s="155">
        <f t="shared" si="8"/>
        <v>0</v>
      </c>
      <c r="AG105" s="156"/>
      <c r="AH105" s="157"/>
      <c r="AI105" s="157"/>
      <c r="AJ105" s="157"/>
      <c r="AK105" s="154"/>
      <c r="AL105" s="154"/>
      <c r="AM105" s="154"/>
      <c r="AN105" s="154"/>
      <c r="AO105" s="154"/>
      <c r="AP105" s="155">
        <f t="shared" si="7"/>
        <v>0</v>
      </c>
      <c r="AQ105" s="156"/>
    </row>
    <row r="106" spans="1:43" ht="13">
      <c r="A106" s="150">
        <f t="shared" si="6"/>
        <v>103</v>
      </c>
      <c r="B106" s="150">
        <f t="shared" si="9"/>
        <v>693</v>
      </c>
      <c r="C106" s="71" t="s">
        <v>124</v>
      </c>
      <c r="D106" s="71"/>
      <c r="E106" s="71"/>
      <c r="F106">
        <v>693</v>
      </c>
      <c r="G106"/>
      <c r="H106"/>
      <c r="I106"/>
      <c r="J106" s="152"/>
      <c r="K106" s="152"/>
      <c r="L106" s="152"/>
      <c r="M106" s="153"/>
      <c r="N106"/>
      <c r="O106" s="154"/>
      <c r="P106"/>
      <c r="Q106"/>
      <c r="R106"/>
      <c r="S106" s="154"/>
      <c r="T106" s="155">
        <f t="shared" si="10"/>
        <v>693</v>
      </c>
      <c r="U106" s="156"/>
      <c r="V106" s="71"/>
      <c r="W106" s="157"/>
      <c r="X106" s="153"/>
      <c r="Y106" s="157"/>
      <c r="Z106" s="158"/>
      <c r="AA106" s="154"/>
      <c r="AB106" s="154"/>
      <c r="AC106" s="154"/>
      <c r="AD106" s="154"/>
      <c r="AE106" s="154"/>
      <c r="AF106" s="155">
        <f t="shared" si="8"/>
        <v>0</v>
      </c>
      <c r="AG106" s="156"/>
      <c r="AH106" s="157"/>
      <c r="AI106" s="157"/>
      <c r="AJ106" s="157"/>
      <c r="AK106" s="154"/>
      <c r="AL106" s="154"/>
      <c r="AM106" s="154"/>
      <c r="AN106" s="154"/>
      <c r="AO106" s="154"/>
      <c r="AP106" s="155">
        <f t="shared" si="7"/>
        <v>0</v>
      </c>
      <c r="AQ106" s="156"/>
    </row>
    <row r="107" spans="1:43" ht="13">
      <c r="A107" s="150">
        <f t="shared" si="6"/>
        <v>104</v>
      </c>
      <c r="B107" s="150">
        <f t="shared" si="9"/>
        <v>693</v>
      </c>
      <c r="C107" s="151" t="s">
        <v>221</v>
      </c>
      <c r="D107" s="151"/>
      <c r="E107" s="151"/>
      <c r="F107"/>
      <c r="G107"/>
      <c r="H107"/>
      <c r="I107"/>
      <c r="J107" s="152"/>
      <c r="K107" s="152"/>
      <c r="L107" s="152"/>
      <c r="M107" s="152"/>
      <c r="N107"/>
      <c r="O107" s="154"/>
      <c r="P107"/>
      <c r="Q107"/>
      <c r="R107"/>
      <c r="S107" s="154"/>
      <c r="T107" s="155">
        <f t="shared" si="10"/>
        <v>0</v>
      </c>
      <c r="U107" s="156"/>
      <c r="V107" s="154"/>
      <c r="W107" s="157"/>
      <c r="X107" s="153">
        <v>693</v>
      </c>
      <c r="Y107" s="157"/>
      <c r="Z107" s="158"/>
      <c r="AA107" s="154"/>
      <c r="AB107" s="154"/>
      <c r="AC107" s="154"/>
      <c r="AD107" s="154"/>
      <c r="AE107" s="154"/>
      <c r="AF107" s="155">
        <f t="shared" si="8"/>
        <v>693</v>
      </c>
      <c r="AG107" s="156"/>
      <c r="AH107" s="157"/>
      <c r="AI107" s="157"/>
      <c r="AJ107" s="157"/>
      <c r="AK107" s="154"/>
      <c r="AL107" s="154"/>
      <c r="AM107" s="154"/>
      <c r="AN107" s="154"/>
      <c r="AO107" s="154"/>
      <c r="AP107" s="155">
        <f t="shared" si="7"/>
        <v>0</v>
      </c>
      <c r="AQ107" s="156"/>
    </row>
    <row r="108" spans="1:43" ht="13">
      <c r="A108" s="150">
        <f t="shared" si="6"/>
        <v>105</v>
      </c>
      <c r="B108" s="150">
        <f t="shared" si="9"/>
        <v>692</v>
      </c>
      <c r="C108" s="151" t="s">
        <v>1515</v>
      </c>
      <c r="D108" s="151"/>
      <c r="E108" s="151"/>
      <c r="F108"/>
      <c r="G108"/>
      <c r="H108"/>
      <c r="I108"/>
      <c r="J108" s="152"/>
      <c r="K108" s="152"/>
      <c r="L108" s="152"/>
      <c r="M108" s="153"/>
      <c r="N108"/>
      <c r="O108" s="154"/>
      <c r="P108"/>
      <c r="Q108" s="25">
        <v>692</v>
      </c>
      <c r="R108"/>
      <c r="S108" s="154"/>
      <c r="T108" s="155">
        <f t="shared" si="10"/>
        <v>692</v>
      </c>
      <c r="U108" s="156"/>
      <c r="V108" s="154"/>
      <c r="W108" s="157"/>
      <c r="X108" s="153"/>
      <c r="Y108" s="157"/>
      <c r="Z108" s="158"/>
      <c r="AA108" s="154"/>
      <c r="AB108" s="154"/>
      <c r="AC108" s="154"/>
      <c r="AD108" s="154"/>
      <c r="AE108" s="154"/>
      <c r="AF108" s="155">
        <f t="shared" si="8"/>
        <v>0</v>
      </c>
      <c r="AG108" s="156"/>
      <c r="AH108" s="157"/>
      <c r="AI108" s="157"/>
      <c r="AJ108" s="157"/>
      <c r="AK108" s="154"/>
      <c r="AL108" s="154"/>
      <c r="AM108" s="154"/>
      <c r="AN108" s="154"/>
      <c r="AO108" s="154"/>
      <c r="AP108" s="155">
        <f t="shared" si="7"/>
        <v>0</v>
      </c>
      <c r="AQ108" s="156"/>
    </row>
    <row r="109" spans="1:43" ht="13">
      <c r="A109" s="150">
        <f t="shared" si="6"/>
        <v>106</v>
      </c>
      <c r="B109" s="150">
        <f t="shared" si="9"/>
        <v>692</v>
      </c>
      <c r="C109" s="151" t="s">
        <v>196</v>
      </c>
      <c r="D109" s="151">
        <v>692</v>
      </c>
      <c r="E109" s="151"/>
      <c r="F109"/>
      <c r="G109"/>
      <c r="H109"/>
      <c r="I109"/>
      <c r="J109" s="152"/>
      <c r="K109" s="152"/>
      <c r="L109" s="152"/>
      <c r="M109" s="153"/>
      <c r="N109"/>
      <c r="O109" s="154"/>
      <c r="P109"/>
      <c r="Q109"/>
      <c r="R109"/>
      <c r="S109" s="154"/>
      <c r="T109" s="155">
        <f t="shared" si="10"/>
        <v>692</v>
      </c>
      <c r="U109" s="156"/>
      <c r="V109" s="154"/>
      <c r="W109" s="157"/>
      <c r="X109" s="153"/>
      <c r="Y109" s="157"/>
      <c r="Z109" s="158"/>
      <c r="AA109" s="154"/>
      <c r="AB109" s="154"/>
      <c r="AC109" s="154"/>
      <c r="AD109" s="154"/>
      <c r="AE109" s="154"/>
      <c r="AF109" s="155">
        <f t="shared" si="8"/>
        <v>0</v>
      </c>
      <c r="AG109" s="156"/>
      <c r="AH109" s="157"/>
      <c r="AI109" s="157"/>
      <c r="AJ109" s="157"/>
      <c r="AK109" s="154"/>
      <c r="AL109" s="154"/>
      <c r="AM109" s="154"/>
      <c r="AN109" s="154"/>
      <c r="AO109" s="154"/>
      <c r="AP109" s="155">
        <f t="shared" si="7"/>
        <v>0</v>
      </c>
      <c r="AQ109" s="156"/>
    </row>
    <row r="110" spans="1:43" ht="13">
      <c r="A110" s="150">
        <f t="shared" si="6"/>
        <v>107</v>
      </c>
      <c r="B110" s="150">
        <f t="shared" si="9"/>
        <v>690</v>
      </c>
      <c r="C110" s="151" t="s">
        <v>1131</v>
      </c>
      <c r="D110" s="151"/>
      <c r="E110" s="151"/>
      <c r="F110">
        <v>690</v>
      </c>
      <c r="G110"/>
      <c r="H110"/>
      <c r="I110"/>
      <c r="J110" s="159"/>
      <c r="K110" s="159"/>
      <c r="L110" s="159"/>
      <c r="M110" s="160"/>
      <c r="N110" s="161"/>
      <c r="O110" s="162"/>
      <c r="P110"/>
      <c r="Q110"/>
      <c r="R110"/>
      <c r="S110" s="162"/>
      <c r="T110" s="155">
        <f t="shared" si="10"/>
        <v>690</v>
      </c>
      <c r="U110" s="156"/>
      <c r="V110" s="154"/>
      <c r="W110" s="157"/>
      <c r="X110" s="153"/>
      <c r="Y110" s="157"/>
      <c r="Z110" s="158"/>
      <c r="AA110" s="154"/>
      <c r="AB110" s="154"/>
      <c r="AC110" s="154"/>
      <c r="AD110" s="154"/>
      <c r="AE110" s="154"/>
      <c r="AF110" s="155">
        <f t="shared" si="8"/>
        <v>0</v>
      </c>
      <c r="AG110" s="156"/>
      <c r="AH110" s="157"/>
      <c r="AI110" s="157"/>
      <c r="AJ110" s="157"/>
      <c r="AK110" s="154"/>
      <c r="AL110" s="154"/>
      <c r="AM110" s="154"/>
      <c r="AN110" s="154"/>
      <c r="AO110" s="154"/>
      <c r="AP110" s="155">
        <f t="shared" si="7"/>
        <v>0</v>
      </c>
      <c r="AQ110" s="156"/>
    </row>
    <row r="111" spans="1:43" ht="13">
      <c r="A111" s="150">
        <f t="shared" si="6"/>
        <v>108</v>
      </c>
      <c r="B111" s="150">
        <f t="shared" si="9"/>
        <v>690</v>
      </c>
      <c r="C111" s="151" t="s">
        <v>1121</v>
      </c>
      <c r="D111" s="151"/>
      <c r="E111" s="151"/>
      <c r="F111"/>
      <c r="G111"/>
      <c r="H111"/>
      <c r="I111">
        <v>690</v>
      </c>
      <c r="J111" s="152"/>
      <c r="K111" s="152"/>
      <c r="L111" s="152"/>
      <c r="M111" s="153"/>
      <c r="N111"/>
      <c r="O111" s="154"/>
      <c r="P111"/>
      <c r="Q111"/>
      <c r="R111"/>
      <c r="S111" s="154"/>
      <c r="T111" s="155">
        <f t="shared" si="10"/>
        <v>690</v>
      </c>
      <c r="U111" s="156"/>
      <c r="V111" s="154"/>
      <c r="W111" s="157"/>
      <c r="X111" s="153"/>
      <c r="Y111" s="157"/>
      <c r="Z111" s="158"/>
      <c r="AA111" s="154"/>
      <c r="AB111" s="154"/>
      <c r="AC111" s="154"/>
      <c r="AD111" s="154"/>
      <c r="AE111" s="154"/>
      <c r="AF111" s="155">
        <f t="shared" si="8"/>
        <v>0</v>
      </c>
      <c r="AG111" s="156"/>
      <c r="AH111" s="157"/>
      <c r="AI111" s="157"/>
      <c r="AJ111" s="157"/>
      <c r="AK111" s="154"/>
      <c r="AL111" s="154"/>
      <c r="AM111" s="154"/>
      <c r="AN111" s="154"/>
      <c r="AO111" s="154"/>
      <c r="AP111" s="155">
        <f t="shared" si="7"/>
        <v>0</v>
      </c>
      <c r="AQ111" s="156"/>
    </row>
    <row r="112" spans="1:43" ht="13">
      <c r="A112" s="150">
        <f t="shared" si="6"/>
        <v>109</v>
      </c>
      <c r="B112" s="150">
        <f t="shared" si="9"/>
        <v>689</v>
      </c>
      <c r="C112" s="151" t="s">
        <v>195</v>
      </c>
      <c r="D112" s="151"/>
      <c r="E112" s="151"/>
      <c r="F112"/>
      <c r="G112"/>
      <c r="H112"/>
      <c r="I112"/>
      <c r="J112" s="152"/>
      <c r="K112" s="152"/>
      <c r="L112" s="152"/>
      <c r="M112" s="153">
        <v>689</v>
      </c>
      <c r="N112"/>
      <c r="O112" s="154"/>
      <c r="P112"/>
      <c r="Q112"/>
      <c r="R112"/>
      <c r="S112" s="154"/>
      <c r="T112" s="155">
        <f t="shared" si="10"/>
        <v>689</v>
      </c>
      <c r="U112" s="156"/>
      <c r="V112" s="154"/>
      <c r="W112" s="157"/>
      <c r="X112" s="153"/>
      <c r="Y112" s="157"/>
      <c r="Z112" s="158"/>
      <c r="AA112" s="154"/>
      <c r="AB112" s="154"/>
      <c r="AC112" s="154"/>
      <c r="AD112" s="154"/>
      <c r="AE112" s="154"/>
      <c r="AF112" s="155">
        <f t="shared" si="8"/>
        <v>0</v>
      </c>
      <c r="AG112" s="156"/>
      <c r="AH112" s="157"/>
      <c r="AI112" s="157"/>
      <c r="AJ112" s="157"/>
      <c r="AK112" s="154"/>
      <c r="AL112" s="154"/>
      <c r="AM112" s="154"/>
      <c r="AN112" s="154"/>
      <c r="AO112" s="154"/>
      <c r="AP112" s="155">
        <f t="shared" si="7"/>
        <v>0</v>
      </c>
      <c r="AQ112" s="156"/>
    </row>
    <row r="113" spans="1:43" ht="13">
      <c r="A113" s="150">
        <f t="shared" si="6"/>
        <v>110</v>
      </c>
      <c r="B113" s="150">
        <f t="shared" si="9"/>
        <v>689</v>
      </c>
      <c r="C113" s="151" t="s">
        <v>307</v>
      </c>
      <c r="D113" s="151"/>
      <c r="E113" s="151"/>
      <c r="F113"/>
      <c r="G113"/>
      <c r="H113"/>
      <c r="I113"/>
      <c r="J113" s="152"/>
      <c r="K113" s="152"/>
      <c r="L113" s="152"/>
      <c r="M113" s="153">
        <v>689</v>
      </c>
      <c r="N113"/>
      <c r="O113" s="154"/>
      <c r="P113"/>
      <c r="Q113"/>
      <c r="R113"/>
      <c r="S113" s="154"/>
      <c r="T113" s="155">
        <f t="shared" si="10"/>
        <v>689</v>
      </c>
      <c r="U113" s="156"/>
      <c r="V113" s="154"/>
      <c r="W113" s="157"/>
      <c r="X113" s="153"/>
      <c r="Y113" s="157"/>
      <c r="Z113" s="158"/>
      <c r="AA113" s="154"/>
      <c r="AB113" s="154"/>
      <c r="AC113" s="154"/>
      <c r="AD113" s="154"/>
      <c r="AE113" s="154"/>
      <c r="AF113" s="155">
        <f t="shared" si="8"/>
        <v>0</v>
      </c>
      <c r="AG113" s="156"/>
      <c r="AH113" s="157"/>
      <c r="AI113" s="157"/>
      <c r="AJ113" s="157"/>
      <c r="AK113" s="154"/>
      <c r="AL113" s="154"/>
      <c r="AM113" s="154"/>
      <c r="AN113" s="154"/>
      <c r="AO113" s="154"/>
      <c r="AP113" s="155">
        <f t="shared" si="7"/>
        <v>0</v>
      </c>
      <c r="AQ113" s="156"/>
    </row>
    <row r="114" spans="1:43" ht="13">
      <c r="A114" s="150">
        <f t="shared" si="6"/>
        <v>111</v>
      </c>
      <c r="B114" s="150">
        <f t="shared" si="9"/>
        <v>688</v>
      </c>
      <c r="C114" s="151" t="s">
        <v>621</v>
      </c>
      <c r="D114" s="151"/>
      <c r="E114" s="151"/>
      <c r="F114">
        <v>688</v>
      </c>
      <c r="G114"/>
      <c r="H114"/>
      <c r="I114"/>
      <c r="J114" s="152"/>
      <c r="K114" s="152"/>
      <c r="L114" s="152"/>
      <c r="M114" s="153"/>
      <c r="N114"/>
      <c r="O114" s="154"/>
      <c r="P114"/>
      <c r="Q114"/>
      <c r="R114"/>
      <c r="S114" s="154"/>
      <c r="T114" s="155">
        <f t="shared" si="10"/>
        <v>688</v>
      </c>
      <c r="U114" s="156"/>
      <c r="V114" s="154"/>
      <c r="W114" s="157"/>
      <c r="X114" s="153"/>
      <c r="Y114" s="157"/>
      <c r="Z114" s="158"/>
      <c r="AA114" s="154"/>
      <c r="AB114" s="154"/>
      <c r="AC114" s="154"/>
      <c r="AD114" s="154"/>
      <c r="AE114" s="154"/>
      <c r="AF114" s="155">
        <f t="shared" si="8"/>
        <v>0</v>
      </c>
      <c r="AG114" s="156"/>
      <c r="AH114" s="157"/>
      <c r="AI114" s="157"/>
      <c r="AJ114" s="157"/>
      <c r="AK114" s="154"/>
      <c r="AL114" s="154"/>
      <c r="AM114" s="154"/>
      <c r="AN114" s="154"/>
      <c r="AO114" s="154"/>
      <c r="AP114" s="155">
        <f t="shared" si="7"/>
        <v>0</v>
      </c>
      <c r="AQ114" s="156"/>
    </row>
    <row r="115" spans="1:43" ht="13">
      <c r="A115" s="150">
        <f t="shared" si="6"/>
        <v>112</v>
      </c>
      <c r="B115" s="150">
        <f t="shared" si="9"/>
        <v>687</v>
      </c>
      <c r="C115" s="151" t="s">
        <v>1030</v>
      </c>
      <c r="D115" s="151">
        <v>687</v>
      </c>
      <c r="E115" s="151"/>
      <c r="F115"/>
      <c r="G115"/>
      <c r="H115"/>
      <c r="I115"/>
      <c r="J115" s="152"/>
      <c r="K115" s="152"/>
      <c r="L115" s="152"/>
      <c r="M115" s="153"/>
      <c r="N115"/>
      <c r="O115" s="154"/>
      <c r="P115"/>
      <c r="Q115"/>
      <c r="R115"/>
      <c r="S115" s="154"/>
      <c r="T115" s="155">
        <f t="shared" si="10"/>
        <v>687</v>
      </c>
      <c r="U115" s="156"/>
      <c r="V115" s="154"/>
      <c r="W115" s="157"/>
      <c r="X115" s="153"/>
      <c r="Y115" s="157"/>
      <c r="Z115" s="158"/>
      <c r="AA115" s="154"/>
      <c r="AB115" s="154"/>
      <c r="AC115" s="154"/>
      <c r="AD115" s="154"/>
      <c r="AE115" s="154"/>
      <c r="AF115" s="155">
        <f t="shared" si="8"/>
        <v>0</v>
      </c>
      <c r="AG115" s="156"/>
      <c r="AH115" s="157"/>
      <c r="AI115" s="157"/>
      <c r="AJ115" s="157"/>
      <c r="AK115" s="154"/>
      <c r="AL115" s="154"/>
      <c r="AM115" s="154"/>
      <c r="AN115" s="154"/>
      <c r="AO115" s="154"/>
      <c r="AP115" s="155">
        <f t="shared" si="7"/>
        <v>0</v>
      </c>
      <c r="AQ115" s="156"/>
    </row>
    <row r="116" spans="1:43" ht="13">
      <c r="A116" s="150">
        <f t="shared" si="6"/>
        <v>113</v>
      </c>
      <c r="B116" s="150">
        <f t="shared" si="9"/>
        <v>686</v>
      </c>
      <c r="C116" s="151" t="s">
        <v>867</v>
      </c>
      <c r="D116" s="151"/>
      <c r="E116" s="151"/>
      <c r="F116"/>
      <c r="G116"/>
      <c r="H116"/>
      <c r="I116"/>
      <c r="J116" s="152"/>
      <c r="K116" s="152"/>
      <c r="L116" s="152"/>
      <c r="M116" s="153"/>
      <c r="N116"/>
      <c r="O116" s="154"/>
      <c r="P116"/>
      <c r="Q116" s="25">
        <v>686</v>
      </c>
      <c r="R116"/>
      <c r="S116" s="154"/>
      <c r="T116" s="155">
        <f t="shared" si="10"/>
        <v>686</v>
      </c>
      <c r="U116" s="156"/>
      <c r="V116" s="154"/>
      <c r="W116" s="157"/>
      <c r="X116" s="153"/>
      <c r="Y116" s="157"/>
      <c r="Z116" s="158"/>
      <c r="AA116" s="154"/>
      <c r="AB116" s="154"/>
      <c r="AC116" s="154"/>
      <c r="AD116" s="154"/>
      <c r="AE116" s="154"/>
      <c r="AF116" s="155">
        <f t="shared" si="8"/>
        <v>0</v>
      </c>
      <c r="AG116" s="156"/>
      <c r="AH116" s="157"/>
      <c r="AI116" s="157"/>
      <c r="AJ116" s="157"/>
      <c r="AK116" s="154"/>
      <c r="AL116" s="154"/>
      <c r="AM116" s="154"/>
      <c r="AN116" s="154"/>
      <c r="AO116" s="154"/>
      <c r="AP116" s="155">
        <f t="shared" si="7"/>
        <v>0</v>
      </c>
      <c r="AQ116" s="156"/>
    </row>
    <row r="117" spans="1:43" ht="13">
      <c r="A117" s="150">
        <f t="shared" si="6"/>
        <v>114</v>
      </c>
      <c r="B117" s="150">
        <f t="shared" si="9"/>
        <v>686</v>
      </c>
      <c r="C117" s="151" t="s">
        <v>841</v>
      </c>
      <c r="D117" s="151"/>
      <c r="E117" s="151"/>
      <c r="F117"/>
      <c r="G117"/>
      <c r="H117"/>
      <c r="I117"/>
      <c r="J117" s="152"/>
      <c r="K117" s="152"/>
      <c r="L117" s="152"/>
      <c r="M117" s="153">
        <v>686</v>
      </c>
      <c r="N117"/>
      <c r="O117" s="154"/>
      <c r="P117"/>
      <c r="Q117"/>
      <c r="R117"/>
      <c r="S117" s="154"/>
      <c r="T117" s="155">
        <f t="shared" si="10"/>
        <v>686</v>
      </c>
      <c r="U117" s="156"/>
      <c r="V117" s="154"/>
      <c r="W117" s="157"/>
      <c r="X117" s="153"/>
      <c r="Y117" s="157"/>
      <c r="Z117" s="158"/>
      <c r="AA117" s="154"/>
      <c r="AB117" s="154"/>
      <c r="AC117" s="154"/>
      <c r="AD117" s="154"/>
      <c r="AE117" s="154"/>
      <c r="AF117" s="155">
        <f t="shared" si="8"/>
        <v>0</v>
      </c>
      <c r="AG117" s="156"/>
      <c r="AH117" s="157"/>
      <c r="AI117" s="157"/>
      <c r="AJ117" s="157"/>
      <c r="AK117" s="154"/>
      <c r="AL117" s="154"/>
      <c r="AM117" s="154"/>
      <c r="AN117" s="154"/>
      <c r="AO117" s="154"/>
      <c r="AP117" s="155">
        <f t="shared" si="7"/>
        <v>0</v>
      </c>
      <c r="AQ117" s="156"/>
    </row>
    <row r="118" spans="1:43" ht="13">
      <c r="A118" s="150">
        <f t="shared" si="6"/>
        <v>115</v>
      </c>
      <c r="B118" s="150">
        <f t="shared" si="9"/>
        <v>684</v>
      </c>
      <c r="C118" s="71" t="s">
        <v>332</v>
      </c>
      <c r="D118" s="71"/>
      <c r="E118" s="71"/>
      <c r="F118"/>
      <c r="G118"/>
      <c r="H118"/>
      <c r="I118"/>
      <c r="J118" s="152"/>
      <c r="K118" s="152"/>
      <c r="L118" s="152"/>
      <c r="M118" s="153"/>
      <c r="N118"/>
      <c r="O118" s="154"/>
      <c r="P118"/>
      <c r="Q118">
        <v>684</v>
      </c>
      <c r="R118"/>
      <c r="S118" s="154"/>
      <c r="T118" s="155">
        <f t="shared" si="10"/>
        <v>684</v>
      </c>
      <c r="U118" s="156"/>
      <c r="V118" s="71"/>
      <c r="W118" s="157"/>
      <c r="X118" s="153"/>
      <c r="Y118" s="157"/>
      <c r="Z118" s="158"/>
      <c r="AA118" s="154"/>
      <c r="AB118" s="154"/>
      <c r="AC118" s="154"/>
      <c r="AD118" s="154"/>
      <c r="AE118" s="154"/>
      <c r="AF118" s="155">
        <f t="shared" si="8"/>
        <v>0</v>
      </c>
      <c r="AG118" s="156"/>
      <c r="AH118" s="157"/>
      <c r="AI118" s="157"/>
      <c r="AJ118" s="157"/>
      <c r="AK118" s="154"/>
      <c r="AL118" s="154"/>
      <c r="AM118" s="154"/>
      <c r="AN118" s="154"/>
      <c r="AO118" s="154"/>
      <c r="AP118" s="155">
        <f t="shared" si="7"/>
        <v>0</v>
      </c>
      <c r="AQ118" s="156"/>
    </row>
    <row r="119" spans="1:43" ht="13">
      <c r="A119" s="150">
        <f t="shared" si="6"/>
        <v>116</v>
      </c>
      <c r="B119" s="150">
        <f t="shared" si="9"/>
        <v>683</v>
      </c>
      <c r="C119" s="151" t="s">
        <v>157</v>
      </c>
      <c r="D119" s="151"/>
      <c r="E119" s="151"/>
      <c r="F119"/>
      <c r="G119"/>
      <c r="H119"/>
      <c r="I119">
        <v>683</v>
      </c>
      <c r="J119" s="152"/>
      <c r="K119" s="152"/>
      <c r="L119" s="152"/>
      <c r="M119" s="153"/>
      <c r="N119"/>
      <c r="O119" s="154"/>
      <c r="P119"/>
      <c r="Q119"/>
      <c r="R119"/>
      <c r="S119" s="154"/>
      <c r="T119" s="155">
        <f t="shared" si="10"/>
        <v>683</v>
      </c>
      <c r="U119" s="156"/>
      <c r="V119" s="154"/>
      <c r="W119" s="157"/>
      <c r="X119" s="153"/>
      <c r="Y119" s="157"/>
      <c r="Z119" s="158"/>
      <c r="AA119" s="154"/>
      <c r="AB119" s="154"/>
      <c r="AC119" s="154"/>
      <c r="AD119" s="154"/>
      <c r="AE119" s="154"/>
      <c r="AF119" s="155">
        <f t="shared" si="8"/>
        <v>0</v>
      </c>
      <c r="AG119" s="156"/>
      <c r="AH119" s="157"/>
      <c r="AI119" s="157"/>
      <c r="AJ119" s="157"/>
      <c r="AK119" s="154"/>
      <c r="AL119" s="154"/>
      <c r="AM119" s="154"/>
      <c r="AN119" s="154"/>
      <c r="AO119" s="154"/>
      <c r="AP119" s="155">
        <f t="shared" si="7"/>
        <v>0</v>
      </c>
      <c r="AQ119" s="156"/>
    </row>
    <row r="120" spans="1:43" ht="13">
      <c r="A120" s="150">
        <f t="shared" si="6"/>
        <v>117</v>
      </c>
      <c r="B120" s="150">
        <f t="shared" si="9"/>
        <v>682</v>
      </c>
      <c r="C120" s="151" t="s">
        <v>1517</v>
      </c>
      <c r="D120" s="151"/>
      <c r="E120" s="151"/>
      <c r="F120">
        <v>682</v>
      </c>
      <c r="G120"/>
      <c r="H120"/>
      <c r="I120"/>
      <c r="J120" s="159"/>
      <c r="K120" s="159"/>
      <c r="L120" s="159"/>
      <c r="M120" s="160"/>
      <c r="N120" s="161"/>
      <c r="O120" s="162"/>
      <c r="P120"/>
      <c r="Q120"/>
      <c r="R120"/>
      <c r="S120" s="162"/>
      <c r="T120" s="155">
        <f t="shared" si="10"/>
        <v>682</v>
      </c>
      <c r="U120" s="156"/>
      <c r="V120" s="154"/>
      <c r="W120" s="157"/>
      <c r="X120" s="153"/>
      <c r="Y120" s="157"/>
      <c r="Z120" s="158"/>
      <c r="AA120" s="154"/>
      <c r="AB120" s="154"/>
      <c r="AC120" s="154"/>
      <c r="AD120" s="154"/>
      <c r="AE120" s="154"/>
      <c r="AF120" s="155">
        <f t="shared" si="8"/>
        <v>0</v>
      </c>
      <c r="AG120" s="156"/>
      <c r="AH120" s="157"/>
      <c r="AI120" s="157"/>
      <c r="AJ120" s="157"/>
      <c r="AK120" s="154"/>
      <c r="AL120" s="154"/>
      <c r="AM120" s="154"/>
      <c r="AN120" s="154"/>
      <c r="AO120" s="154"/>
      <c r="AP120" s="155">
        <f t="shared" si="7"/>
        <v>0</v>
      </c>
      <c r="AQ120" s="156"/>
    </row>
    <row r="121" spans="1:43" ht="13">
      <c r="A121" s="150">
        <f t="shared" si="6"/>
        <v>118</v>
      </c>
      <c r="B121" s="150">
        <f t="shared" si="9"/>
        <v>682</v>
      </c>
      <c r="C121" s="151" t="s">
        <v>1510</v>
      </c>
      <c r="D121" s="151"/>
      <c r="E121" s="151"/>
      <c r="F121"/>
      <c r="G121"/>
      <c r="H121"/>
      <c r="I121"/>
      <c r="J121" s="152"/>
      <c r="K121" s="152"/>
      <c r="L121" s="152"/>
      <c r="M121" s="153"/>
      <c r="N121"/>
      <c r="O121" s="154"/>
      <c r="P121"/>
      <c r="Q121"/>
      <c r="R121"/>
      <c r="S121" s="154"/>
      <c r="T121" s="155">
        <f t="shared" si="10"/>
        <v>0</v>
      </c>
      <c r="U121" s="156"/>
      <c r="V121" s="154"/>
      <c r="W121" s="157"/>
      <c r="X121" s="153">
        <v>682</v>
      </c>
      <c r="Y121" s="157"/>
      <c r="Z121" s="158"/>
      <c r="AA121" s="154"/>
      <c r="AB121" s="154"/>
      <c r="AC121" s="154"/>
      <c r="AD121" s="154"/>
      <c r="AE121" s="154"/>
      <c r="AF121" s="155">
        <f t="shared" si="8"/>
        <v>682</v>
      </c>
      <c r="AG121" s="156"/>
      <c r="AH121" s="157"/>
      <c r="AI121" s="157"/>
      <c r="AJ121" s="157"/>
      <c r="AK121" s="154"/>
      <c r="AL121" s="154"/>
      <c r="AM121" s="154"/>
      <c r="AN121" s="154"/>
      <c r="AO121" s="154"/>
      <c r="AP121" s="155">
        <f t="shared" si="7"/>
        <v>0</v>
      </c>
      <c r="AQ121" s="156"/>
    </row>
    <row r="122" spans="1:43" ht="13">
      <c r="A122" s="150">
        <f t="shared" si="6"/>
        <v>119</v>
      </c>
      <c r="B122" s="150">
        <f t="shared" si="9"/>
        <v>682</v>
      </c>
      <c r="C122" s="151" t="s">
        <v>1507</v>
      </c>
      <c r="D122" s="151"/>
      <c r="E122" s="151"/>
      <c r="F122">
        <v>682</v>
      </c>
      <c r="G122"/>
      <c r="H122"/>
      <c r="I122"/>
      <c r="J122" s="152"/>
      <c r="K122" s="152"/>
      <c r="L122" s="152"/>
      <c r="M122" s="153"/>
      <c r="N122"/>
      <c r="O122" s="154"/>
      <c r="P122"/>
      <c r="Q122"/>
      <c r="R122"/>
      <c r="S122" s="154"/>
      <c r="T122" s="155">
        <f t="shared" si="10"/>
        <v>682</v>
      </c>
      <c r="U122" s="156"/>
      <c r="V122" s="154"/>
      <c r="W122" s="157"/>
      <c r="X122" s="153"/>
      <c r="Y122" s="157"/>
      <c r="Z122" s="158"/>
      <c r="AA122" s="154"/>
      <c r="AB122" s="154"/>
      <c r="AC122" s="154"/>
      <c r="AD122" s="154"/>
      <c r="AE122" s="154"/>
      <c r="AF122" s="155">
        <f t="shared" si="8"/>
        <v>0</v>
      </c>
      <c r="AG122" s="156"/>
      <c r="AH122" s="157"/>
      <c r="AI122" s="157"/>
      <c r="AJ122" s="157"/>
      <c r="AK122" s="154"/>
      <c r="AL122" s="154"/>
      <c r="AM122" s="154"/>
      <c r="AN122" s="154"/>
      <c r="AO122" s="154"/>
      <c r="AP122" s="155">
        <f t="shared" si="7"/>
        <v>0</v>
      </c>
      <c r="AQ122" s="156"/>
    </row>
    <row r="123" spans="1:43" ht="13">
      <c r="A123" s="150">
        <f t="shared" si="6"/>
        <v>120</v>
      </c>
      <c r="B123" s="150">
        <f t="shared" si="9"/>
        <v>680</v>
      </c>
      <c r="C123" s="151" t="s">
        <v>387</v>
      </c>
      <c r="D123" s="151"/>
      <c r="E123" s="151"/>
      <c r="F123"/>
      <c r="G123"/>
      <c r="H123"/>
      <c r="I123"/>
      <c r="J123" s="152"/>
      <c r="K123" s="152"/>
      <c r="L123" s="152"/>
      <c r="M123" s="153"/>
      <c r="N123"/>
      <c r="O123" s="154">
        <v>680</v>
      </c>
      <c r="P123"/>
      <c r="Q123"/>
      <c r="R123"/>
      <c r="S123" s="154"/>
      <c r="T123" s="155">
        <f t="shared" si="10"/>
        <v>680</v>
      </c>
      <c r="U123" s="156"/>
      <c r="V123" s="154"/>
      <c r="W123" s="157"/>
      <c r="X123" s="153"/>
      <c r="Y123" s="157"/>
      <c r="Z123" s="158"/>
      <c r="AA123" s="154"/>
      <c r="AB123" s="154"/>
      <c r="AC123" s="154"/>
      <c r="AD123" s="154"/>
      <c r="AE123" s="154"/>
      <c r="AF123" s="155">
        <f t="shared" si="8"/>
        <v>0</v>
      </c>
      <c r="AG123" s="156"/>
      <c r="AH123" s="157"/>
      <c r="AI123" s="157"/>
      <c r="AJ123" s="157"/>
      <c r="AK123" s="154"/>
      <c r="AL123" s="154"/>
      <c r="AM123" s="154"/>
      <c r="AN123" s="154"/>
      <c r="AO123" s="154"/>
      <c r="AP123" s="155">
        <f t="shared" si="7"/>
        <v>0</v>
      </c>
      <c r="AQ123" s="156"/>
    </row>
    <row r="124" spans="1:43" ht="13">
      <c r="A124" s="150">
        <f t="shared" si="6"/>
        <v>121</v>
      </c>
      <c r="B124" s="150">
        <f t="shared" si="9"/>
        <v>678</v>
      </c>
      <c r="C124" s="151" t="s">
        <v>296</v>
      </c>
      <c r="D124" s="151"/>
      <c r="E124" s="151"/>
      <c r="F124"/>
      <c r="G124"/>
      <c r="H124"/>
      <c r="I124"/>
      <c r="J124" s="152"/>
      <c r="K124" s="152"/>
      <c r="L124" s="152"/>
      <c r="M124" s="153"/>
      <c r="N124"/>
      <c r="O124" s="154"/>
      <c r="P124"/>
      <c r="Q124" s="25">
        <v>678</v>
      </c>
      <c r="R124"/>
      <c r="S124" s="154"/>
      <c r="T124" s="155">
        <f t="shared" si="10"/>
        <v>678</v>
      </c>
      <c r="U124" s="156"/>
      <c r="V124" s="154"/>
      <c r="W124" s="157"/>
      <c r="X124" s="153"/>
      <c r="Y124" s="157"/>
      <c r="Z124" s="158"/>
      <c r="AA124" s="154"/>
      <c r="AB124" s="154"/>
      <c r="AC124" s="154"/>
      <c r="AD124" s="154"/>
      <c r="AE124" s="154"/>
      <c r="AF124" s="155">
        <f t="shared" si="8"/>
        <v>0</v>
      </c>
      <c r="AG124" s="156"/>
      <c r="AH124" s="157"/>
      <c r="AI124" s="157"/>
      <c r="AJ124" s="157"/>
      <c r="AK124" s="154"/>
      <c r="AL124" s="154"/>
      <c r="AM124" s="154"/>
      <c r="AN124" s="154"/>
      <c r="AO124" s="154"/>
      <c r="AP124" s="155">
        <f t="shared" si="7"/>
        <v>0</v>
      </c>
      <c r="AQ124" s="156"/>
    </row>
    <row r="125" spans="1:43" ht="13">
      <c r="A125" s="150">
        <f t="shared" si="6"/>
        <v>122</v>
      </c>
      <c r="B125" s="150">
        <f t="shared" si="9"/>
        <v>676</v>
      </c>
      <c r="C125" s="151" t="s">
        <v>1065</v>
      </c>
      <c r="D125" s="151"/>
      <c r="E125" s="151"/>
      <c r="F125"/>
      <c r="G125"/>
      <c r="H125"/>
      <c r="I125"/>
      <c r="J125" s="152"/>
      <c r="K125" s="152"/>
      <c r="L125" s="152"/>
      <c r="M125" s="153">
        <v>676</v>
      </c>
      <c r="N125"/>
      <c r="O125" s="154"/>
      <c r="P125"/>
      <c r="Q125"/>
      <c r="R125"/>
      <c r="S125" s="154"/>
      <c r="T125" s="155">
        <f t="shared" si="10"/>
        <v>676</v>
      </c>
      <c r="U125" s="156"/>
      <c r="V125" s="154"/>
      <c r="W125" s="157"/>
      <c r="X125" s="153"/>
      <c r="Y125" s="157"/>
      <c r="Z125" s="158"/>
      <c r="AA125" s="154"/>
      <c r="AB125" s="154"/>
      <c r="AC125" s="154"/>
      <c r="AD125" s="154"/>
      <c r="AE125" s="154"/>
      <c r="AF125" s="155">
        <f t="shared" si="8"/>
        <v>0</v>
      </c>
      <c r="AG125" s="156"/>
      <c r="AH125" s="157"/>
      <c r="AI125" s="157"/>
      <c r="AJ125" s="157"/>
      <c r="AK125" s="154"/>
      <c r="AL125" s="154"/>
      <c r="AM125" s="154"/>
      <c r="AN125" s="154"/>
      <c r="AO125" s="154"/>
      <c r="AP125" s="155">
        <f t="shared" si="7"/>
        <v>0</v>
      </c>
      <c r="AQ125" s="156"/>
    </row>
    <row r="126" spans="1:43" ht="13">
      <c r="A126" s="150">
        <f t="shared" si="6"/>
        <v>123</v>
      </c>
      <c r="B126" s="150">
        <f t="shared" si="9"/>
        <v>674</v>
      </c>
      <c r="C126" s="151" t="s">
        <v>611</v>
      </c>
      <c r="D126" s="151"/>
      <c r="E126" s="151"/>
      <c r="F126"/>
      <c r="G126"/>
      <c r="H126"/>
      <c r="I126">
        <v>674</v>
      </c>
      <c r="J126" s="152"/>
      <c r="K126" s="152"/>
      <c r="L126" s="152"/>
      <c r="M126" s="153"/>
      <c r="N126"/>
      <c r="O126" s="154"/>
      <c r="P126"/>
      <c r="Q126"/>
      <c r="R126"/>
      <c r="S126" s="154"/>
      <c r="T126" s="155">
        <f t="shared" si="10"/>
        <v>674</v>
      </c>
      <c r="U126" s="156"/>
      <c r="V126" s="154"/>
      <c r="W126" s="157"/>
      <c r="X126" s="153"/>
      <c r="Y126" s="157"/>
      <c r="Z126" s="158"/>
      <c r="AA126" s="154"/>
      <c r="AB126" s="154"/>
      <c r="AC126" s="154"/>
      <c r="AD126" s="154"/>
      <c r="AE126" s="154"/>
      <c r="AF126" s="155">
        <f t="shared" si="8"/>
        <v>0</v>
      </c>
      <c r="AG126" s="156"/>
      <c r="AH126" s="157"/>
      <c r="AI126" s="157"/>
      <c r="AJ126" s="157"/>
      <c r="AK126" s="154"/>
      <c r="AL126" s="154"/>
      <c r="AM126" s="154"/>
      <c r="AN126" s="154"/>
      <c r="AO126" s="154"/>
      <c r="AP126" s="155">
        <f t="shared" si="7"/>
        <v>0</v>
      </c>
      <c r="AQ126" s="156"/>
    </row>
    <row r="127" spans="1:43" ht="13">
      <c r="A127" s="150">
        <f t="shared" si="6"/>
        <v>124</v>
      </c>
      <c r="B127" s="150">
        <f t="shared" si="9"/>
        <v>673</v>
      </c>
      <c r="C127" s="151" t="s">
        <v>1127</v>
      </c>
      <c r="D127" s="151"/>
      <c r="E127" s="151"/>
      <c r="F127"/>
      <c r="G127"/>
      <c r="H127"/>
      <c r="I127"/>
      <c r="J127" s="152"/>
      <c r="K127" s="152"/>
      <c r="L127" s="152"/>
      <c r="M127" s="153"/>
      <c r="N127"/>
      <c r="O127" s="154"/>
      <c r="P127" s="25">
        <v>673</v>
      </c>
      <c r="Q127"/>
      <c r="R127"/>
      <c r="S127" s="154"/>
      <c r="T127" s="155">
        <f t="shared" si="10"/>
        <v>673</v>
      </c>
      <c r="U127" s="156"/>
      <c r="V127" s="154"/>
      <c r="W127" s="157"/>
      <c r="X127" s="153"/>
      <c r="Y127" s="157"/>
      <c r="Z127" s="158"/>
      <c r="AA127" s="154"/>
      <c r="AB127" s="154"/>
      <c r="AC127" s="154"/>
      <c r="AD127" s="154"/>
      <c r="AE127" s="154"/>
      <c r="AF127" s="155">
        <f t="shared" si="8"/>
        <v>0</v>
      </c>
      <c r="AG127" s="156"/>
      <c r="AH127" s="157"/>
      <c r="AI127" s="157"/>
      <c r="AJ127" s="157"/>
      <c r="AK127" s="154"/>
      <c r="AL127" s="154"/>
      <c r="AM127" s="154"/>
      <c r="AN127" s="154"/>
      <c r="AO127" s="154"/>
      <c r="AP127" s="155">
        <f t="shared" si="7"/>
        <v>0</v>
      </c>
      <c r="AQ127" s="156"/>
    </row>
    <row r="128" spans="1:43" ht="13">
      <c r="A128" s="150">
        <f t="shared" si="6"/>
        <v>125</v>
      </c>
      <c r="B128" s="150">
        <f t="shared" si="9"/>
        <v>672</v>
      </c>
      <c r="C128" s="151" t="s">
        <v>306</v>
      </c>
      <c r="D128" s="151"/>
      <c r="E128" s="151"/>
      <c r="F128">
        <v>672</v>
      </c>
      <c r="G128"/>
      <c r="H128"/>
      <c r="I128"/>
      <c r="J128" s="152"/>
      <c r="K128" s="152"/>
      <c r="L128" s="152"/>
      <c r="M128" s="153"/>
      <c r="N128"/>
      <c r="O128" s="154"/>
      <c r="P128"/>
      <c r="Q128"/>
      <c r="R128"/>
      <c r="S128" s="154"/>
      <c r="T128" s="155">
        <f t="shared" si="10"/>
        <v>672</v>
      </c>
      <c r="U128" s="156"/>
      <c r="V128" s="154"/>
      <c r="W128" s="157"/>
      <c r="X128" s="153"/>
      <c r="Y128" s="157"/>
      <c r="Z128" s="158"/>
      <c r="AA128" s="154"/>
      <c r="AB128" s="154"/>
      <c r="AC128" s="154"/>
      <c r="AD128" s="154"/>
      <c r="AE128" s="154"/>
      <c r="AF128" s="155">
        <f t="shared" si="8"/>
        <v>0</v>
      </c>
      <c r="AG128" s="156"/>
      <c r="AH128" s="157"/>
      <c r="AI128" s="157"/>
      <c r="AJ128" s="157"/>
      <c r="AK128" s="154"/>
      <c r="AL128" s="154"/>
      <c r="AM128" s="154"/>
      <c r="AN128" s="154"/>
      <c r="AO128" s="154"/>
      <c r="AP128" s="155">
        <f t="shared" si="7"/>
        <v>0</v>
      </c>
      <c r="AQ128" s="156"/>
    </row>
    <row r="129" spans="1:43" ht="13">
      <c r="A129" s="150">
        <f t="shared" si="6"/>
        <v>126</v>
      </c>
      <c r="B129" s="150">
        <f t="shared" si="9"/>
        <v>672</v>
      </c>
      <c r="C129" s="151" t="s">
        <v>639</v>
      </c>
      <c r="D129" s="151"/>
      <c r="E129" s="151"/>
      <c r="F129"/>
      <c r="G129"/>
      <c r="H129"/>
      <c r="I129"/>
      <c r="J129" s="152"/>
      <c r="K129" s="152"/>
      <c r="L129" s="152"/>
      <c r="M129" s="153">
        <v>672</v>
      </c>
      <c r="N129"/>
      <c r="O129" s="154"/>
      <c r="P129"/>
      <c r="Q129"/>
      <c r="R129"/>
      <c r="S129" s="154"/>
      <c r="T129" s="155">
        <f t="shared" si="10"/>
        <v>672</v>
      </c>
      <c r="U129" s="156"/>
      <c r="V129" s="154"/>
      <c r="W129" s="157"/>
      <c r="X129" s="153"/>
      <c r="Y129" s="157"/>
      <c r="Z129" s="158"/>
      <c r="AA129" s="154"/>
      <c r="AB129" s="154"/>
      <c r="AC129" s="154"/>
      <c r="AD129" s="154"/>
      <c r="AE129" s="154"/>
      <c r="AF129" s="155">
        <f t="shared" si="8"/>
        <v>0</v>
      </c>
      <c r="AG129" s="156"/>
      <c r="AH129" s="157"/>
      <c r="AI129" s="157"/>
      <c r="AJ129" s="157"/>
      <c r="AK129" s="154"/>
      <c r="AL129" s="154"/>
      <c r="AM129" s="154"/>
      <c r="AN129" s="154"/>
      <c r="AO129" s="154"/>
      <c r="AP129" s="155">
        <f t="shared" si="7"/>
        <v>0</v>
      </c>
      <c r="AQ129" s="156"/>
    </row>
    <row r="130" spans="1:43" ht="13">
      <c r="A130" s="150">
        <f t="shared" si="6"/>
        <v>127</v>
      </c>
      <c r="B130" s="150">
        <f t="shared" si="9"/>
        <v>669</v>
      </c>
      <c r="C130" s="151" t="s">
        <v>810</v>
      </c>
      <c r="D130" s="151"/>
      <c r="E130" s="151"/>
      <c r="F130"/>
      <c r="G130"/>
      <c r="H130"/>
      <c r="I130"/>
      <c r="J130" s="152"/>
      <c r="K130" s="152"/>
      <c r="L130" s="152"/>
      <c r="M130" s="153"/>
      <c r="N130"/>
      <c r="O130" s="154"/>
      <c r="P130" s="25">
        <v>669</v>
      </c>
      <c r="Q130"/>
      <c r="R130"/>
      <c r="S130" s="154"/>
      <c r="T130" s="155">
        <f t="shared" si="10"/>
        <v>669</v>
      </c>
      <c r="U130" s="156"/>
      <c r="V130" s="154"/>
      <c r="W130" s="157"/>
      <c r="X130" s="153"/>
      <c r="Y130" s="157"/>
      <c r="Z130" s="158"/>
      <c r="AA130" s="154"/>
      <c r="AB130" s="154"/>
      <c r="AC130" s="154"/>
      <c r="AD130" s="154"/>
      <c r="AE130" s="154"/>
      <c r="AF130" s="155">
        <f t="shared" si="8"/>
        <v>0</v>
      </c>
      <c r="AG130" s="156"/>
      <c r="AH130" s="157"/>
      <c r="AI130" s="157"/>
      <c r="AJ130" s="157"/>
      <c r="AK130" s="154"/>
      <c r="AL130" s="154"/>
      <c r="AM130" s="154"/>
      <c r="AN130" s="154"/>
      <c r="AO130" s="154"/>
      <c r="AP130" s="155">
        <f t="shared" si="7"/>
        <v>0</v>
      </c>
      <c r="AQ130" s="156"/>
    </row>
    <row r="131" spans="1:43" ht="13">
      <c r="A131" s="150">
        <f t="shared" si="6"/>
        <v>128</v>
      </c>
      <c r="B131" s="150">
        <f t="shared" si="9"/>
        <v>669</v>
      </c>
      <c r="C131" s="151" t="s">
        <v>287</v>
      </c>
      <c r="D131" s="151"/>
      <c r="E131" s="151"/>
      <c r="F131">
        <v>669</v>
      </c>
      <c r="G131"/>
      <c r="H131"/>
      <c r="I131"/>
      <c r="J131" s="152"/>
      <c r="K131" s="152"/>
      <c r="L131" s="152"/>
      <c r="M131" s="153"/>
      <c r="N131"/>
      <c r="O131" s="154"/>
      <c r="P131"/>
      <c r="Q131"/>
      <c r="R131"/>
      <c r="S131" s="154"/>
      <c r="T131" s="155">
        <f t="shared" si="10"/>
        <v>669</v>
      </c>
      <c r="U131" s="156"/>
      <c r="V131" s="154"/>
      <c r="W131" s="157"/>
      <c r="X131" s="153"/>
      <c r="Y131" s="157"/>
      <c r="Z131" s="158"/>
      <c r="AA131" s="154"/>
      <c r="AB131" s="154"/>
      <c r="AC131" s="154"/>
      <c r="AD131" s="154"/>
      <c r="AE131" s="154"/>
      <c r="AF131" s="155">
        <f t="shared" si="8"/>
        <v>0</v>
      </c>
      <c r="AG131" s="156"/>
      <c r="AH131" s="157"/>
      <c r="AI131" s="157"/>
      <c r="AJ131" s="157"/>
      <c r="AK131" s="154"/>
      <c r="AL131" s="154"/>
      <c r="AM131" s="154"/>
      <c r="AN131" s="154"/>
      <c r="AO131" s="154"/>
      <c r="AP131" s="155">
        <f t="shared" si="7"/>
        <v>0</v>
      </c>
      <c r="AQ131" s="156"/>
    </row>
    <row r="132" spans="1:43" ht="13">
      <c r="A132" s="150">
        <f t="shared" ref="A132:A195" si="11">ROW()-3</f>
        <v>129</v>
      </c>
      <c r="B132" s="150">
        <f t="shared" si="9"/>
        <v>668</v>
      </c>
      <c r="C132" s="151" t="s">
        <v>353</v>
      </c>
      <c r="D132" s="151"/>
      <c r="E132" s="151"/>
      <c r="F132"/>
      <c r="G132"/>
      <c r="H132"/>
      <c r="I132"/>
      <c r="J132" s="152"/>
      <c r="K132" s="152"/>
      <c r="L132" s="152"/>
      <c r="M132" s="153"/>
      <c r="N132"/>
      <c r="O132" s="154"/>
      <c r="P132"/>
      <c r="Q132" s="25">
        <v>668</v>
      </c>
      <c r="R132"/>
      <c r="S132" s="154"/>
      <c r="T132" s="155">
        <f t="shared" si="10"/>
        <v>668</v>
      </c>
      <c r="U132" s="156"/>
      <c r="V132" s="154"/>
      <c r="W132" s="157"/>
      <c r="X132" s="153"/>
      <c r="Y132" s="157"/>
      <c r="Z132" s="158"/>
      <c r="AA132" s="154"/>
      <c r="AB132" s="154"/>
      <c r="AC132" s="154"/>
      <c r="AD132" s="154"/>
      <c r="AE132" s="154"/>
      <c r="AF132" s="155">
        <f t="shared" si="8"/>
        <v>0</v>
      </c>
      <c r="AG132" s="156"/>
      <c r="AH132" s="157"/>
      <c r="AI132" s="157"/>
      <c r="AJ132" s="157"/>
      <c r="AK132" s="154"/>
      <c r="AL132" s="154"/>
      <c r="AM132" s="154"/>
      <c r="AN132" s="154"/>
      <c r="AO132" s="154"/>
      <c r="AP132" s="155">
        <f t="shared" si="7"/>
        <v>0</v>
      </c>
      <c r="AQ132" s="156"/>
    </row>
    <row r="133" spans="1:43" ht="13">
      <c r="A133" s="150">
        <f t="shared" si="11"/>
        <v>130</v>
      </c>
      <c r="B133" s="150">
        <f t="shared" si="9"/>
        <v>667</v>
      </c>
      <c r="C133" s="151" t="s">
        <v>390</v>
      </c>
      <c r="D133" s="151"/>
      <c r="E133" s="151"/>
      <c r="F133"/>
      <c r="G133"/>
      <c r="H133"/>
      <c r="I133"/>
      <c r="J133" s="152"/>
      <c r="K133" s="152"/>
      <c r="L133" s="152"/>
      <c r="M133" s="153"/>
      <c r="N133"/>
      <c r="O133" s="154"/>
      <c r="P133"/>
      <c r="Q133"/>
      <c r="R133"/>
      <c r="S133" s="154"/>
      <c r="T133" s="155">
        <f t="shared" si="10"/>
        <v>0</v>
      </c>
      <c r="U133" s="156"/>
      <c r="V133" s="154"/>
      <c r="W133" s="157"/>
      <c r="X133" s="153">
        <v>667</v>
      </c>
      <c r="Y133" s="157"/>
      <c r="Z133" s="158"/>
      <c r="AA133" s="154"/>
      <c r="AB133" s="154"/>
      <c r="AC133" s="154"/>
      <c r="AD133" s="154"/>
      <c r="AE133" s="154"/>
      <c r="AF133" s="155">
        <f t="shared" si="8"/>
        <v>667</v>
      </c>
      <c r="AG133" s="156"/>
      <c r="AH133" s="157"/>
      <c r="AI133" s="157"/>
      <c r="AJ133" s="157"/>
      <c r="AK133" s="154"/>
      <c r="AL133" s="154"/>
      <c r="AM133" s="154"/>
      <c r="AN133" s="154"/>
      <c r="AO133" s="154"/>
      <c r="AP133" s="155">
        <f t="shared" ref="AP133:AP196" si="12">SUM(AH133:AO133)</f>
        <v>0</v>
      </c>
      <c r="AQ133" s="156"/>
    </row>
    <row r="134" spans="1:43" ht="13">
      <c r="A134" s="150">
        <f t="shared" si="11"/>
        <v>131</v>
      </c>
      <c r="B134" s="150">
        <f t="shared" si="9"/>
        <v>667</v>
      </c>
      <c r="C134" s="151" t="s">
        <v>322</v>
      </c>
      <c r="D134" s="151"/>
      <c r="E134" s="151"/>
      <c r="F134"/>
      <c r="G134"/>
      <c r="H134"/>
      <c r="I134"/>
      <c r="J134" s="152"/>
      <c r="K134" s="152"/>
      <c r="L134" s="152"/>
      <c r="M134" s="153"/>
      <c r="N134"/>
      <c r="O134" s="154"/>
      <c r="P134"/>
      <c r="Q134" s="25">
        <v>667</v>
      </c>
      <c r="R134"/>
      <c r="S134" s="154"/>
      <c r="T134" s="155">
        <f t="shared" si="10"/>
        <v>667</v>
      </c>
      <c r="U134" s="156"/>
      <c r="V134" s="154"/>
      <c r="W134" s="157"/>
      <c r="X134" s="153"/>
      <c r="Y134" s="157"/>
      <c r="Z134" s="158"/>
      <c r="AA134" s="154"/>
      <c r="AB134" s="154"/>
      <c r="AC134" s="154"/>
      <c r="AD134" s="154"/>
      <c r="AE134" s="154"/>
      <c r="AF134" s="155">
        <f t="shared" si="8"/>
        <v>0</v>
      </c>
      <c r="AG134" s="156"/>
      <c r="AH134" s="157"/>
      <c r="AI134" s="157"/>
      <c r="AJ134" s="157"/>
      <c r="AK134" s="154"/>
      <c r="AL134" s="154"/>
      <c r="AM134" s="154"/>
      <c r="AN134" s="154"/>
      <c r="AO134" s="154"/>
      <c r="AP134" s="155">
        <f t="shared" si="12"/>
        <v>0</v>
      </c>
      <c r="AQ134" s="156"/>
    </row>
    <row r="135" spans="1:43" ht="13">
      <c r="A135" s="150">
        <f t="shared" si="11"/>
        <v>132</v>
      </c>
      <c r="B135" s="150">
        <f t="shared" si="9"/>
        <v>665</v>
      </c>
      <c r="C135" s="151" t="s">
        <v>250</v>
      </c>
      <c r="D135" s="151"/>
      <c r="E135" s="151"/>
      <c r="F135"/>
      <c r="G135"/>
      <c r="H135"/>
      <c r="I135"/>
      <c r="J135" s="152"/>
      <c r="K135" s="152"/>
      <c r="L135" s="152"/>
      <c r="M135" s="153"/>
      <c r="N135"/>
      <c r="O135" s="154">
        <v>665</v>
      </c>
      <c r="P135"/>
      <c r="Q135"/>
      <c r="R135"/>
      <c r="S135" s="154"/>
      <c r="T135" s="155">
        <f t="shared" si="10"/>
        <v>665</v>
      </c>
      <c r="U135" s="156"/>
      <c r="V135" s="154"/>
      <c r="W135" s="157"/>
      <c r="X135" s="153"/>
      <c r="Y135" s="157"/>
      <c r="Z135" s="158"/>
      <c r="AA135" s="154"/>
      <c r="AB135" s="154"/>
      <c r="AC135" s="154"/>
      <c r="AD135" s="154"/>
      <c r="AE135" s="154"/>
      <c r="AF135" s="155">
        <f t="shared" si="8"/>
        <v>0</v>
      </c>
      <c r="AG135" s="156"/>
      <c r="AH135" s="157"/>
      <c r="AI135" s="157"/>
      <c r="AJ135" s="157"/>
      <c r="AK135" s="154"/>
      <c r="AL135" s="154"/>
      <c r="AM135" s="154"/>
      <c r="AN135" s="154"/>
      <c r="AO135" s="154"/>
      <c r="AP135" s="155">
        <f t="shared" si="12"/>
        <v>0</v>
      </c>
      <c r="AQ135" s="156"/>
    </row>
    <row r="136" spans="1:43" ht="13">
      <c r="A136" s="150">
        <f t="shared" si="11"/>
        <v>133</v>
      </c>
      <c r="B136" s="150">
        <f t="shared" si="9"/>
        <v>663</v>
      </c>
      <c r="C136" s="151" t="s">
        <v>405</v>
      </c>
      <c r="D136" s="151"/>
      <c r="E136" s="151"/>
      <c r="F136"/>
      <c r="G136"/>
      <c r="H136"/>
      <c r="I136"/>
      <c r="J136" s="152"/>
      <c r="K136" s="152"/>
      <c r="L136" s="152"/>
      <c r="M136" s="153"/>
      <c r="N136"/>
      <c r="O136" s="154"/>
      <c r="P136"/>
      <c r="Q136"/>
      <c r="R136"/>
      <c r="S136" s="154"/>
      <c r="T136" s="155">
        <f t="shared" si="10"/>
        <v>0</v>
      </c>
      <c r="U136" s="156"/>
      <c r="V136" s="154"/>
      <c r="W136" s="157"/>
      <c r="X136" s="153">
        <v>663</v>
      </c>
      <c r="Y136" s="157"/>
      <c r="Z136" s="158"/>
      <c r="AA136" s="154"/>
      <c r="AB136" s="154"/>
      <c r="AC136" s="154"/>
      <c r="AD136" s="154"/>
      <c r="AE136" s="154"/>
      <c r="AF136" s="155">
        <f t="shared" ref="AF136:AF199" si="13">SUM(V136:AE136)</f>
        <v>663</v>
      </c>
      <c r="AG136" s="156"/>
      <c r="AH136" s="157"/>
      <c r="AI136" s="157"/>
      <c r="AJ136" s="157"/>
      <c r="AK136" s="154"/>
      <c r="AL136" s="154"/>
      <c r="AM136" s="154"/>
      <c r="AN136" s="154"/>
      <c r="AO136" s="154"/>
      <c r="AP136" s="155">
        <f t="shared" si="12"/>
        <v>0</v>
      </c>
      <c r="AQ136" s="156"/>
    </row>
    <row r="137" spans="1:43" ht="13">
      <c r="A137" s="150">
        <f t="shared" si="11"/>
        <v>134</v>
      </c>
      <c r="B137" s="150">
        <f t="shared" si="9"/>
        <v>663</v>
      </c>
      <c r="C137" s="151" t="s">
        <v>770</v>
      </c>
      <c r="D137" s="151"/>
      <c r="E137" s="151"/>
      <c r="F137"/>
      <c r="G137"/>
      <c r="H137"/>
      <c r="I137"/>
      <c r="J137" s="152"/>
      <c r="K137" s="152"/>
      <c r="L137" s="152"/>
      <c r="M137" s="153"/>
      <c r="N137"/>
      <c r="O137" s="154"/>
      <c r="P137"/>
      <c r="Q137"/>
      <c r="R137"/>
      <c r="S137" s="154"/>
      <c r="T137" s="155">
        <f t="shared" si="10"/>
        <v>0</v>
      </c>
      <c r="U137" s="156"/>
      <c r="V137" s="154"/>
      <c r="W137" s="157"/>
      <c r="X137" s="153">
        <v>663</v>
      </c>
      <c r="Y137" s="157"/>
      <c r="Z137" s="158"/>
      <c r="AA137" s="154"/>
      <c r="AB137" s="154"/>
      <c r="AC137" s="154"/>
      <c r="AD137" s="154"/>
      <c r="AE137" s="154"/>
      <c r="AF137" s="155">
        <f t="shared" si="13"/>
        <v>663</v>
      </c>
      <c r="AG137" s="156"/>
      <c r="AH137" s="157"/>
      <c r="AI137" s="157"/>
      <c r="AJ137" s="157"/>
      <c r="AK137" s="154"/>
      <c r="AL137" s="154"/>
      <c r="AM137" s="154"/>
      <c r="AN137" s="154"/>
      <c r="AO137" s="154"/>
      <c r="AP137" s="155">
        <f t="shared" si="12"/>
        <v>0</v>
      </c>
      <c r="AQ137" s="156"/>
    </row>
    <row r="138" spans="1:43" ht="13">
      <c r="A138" s="150">
        <f t="shared" si="11"/>
        <v>135</v>
      </c>
      <c r="B138" s="150">
        <f t="shared" si="9"/>
        <v>662</v>
      </c>
      <c r="C138" s="151" t="s">
        <v>915</v>
      </c>
      <c r="D138" s="151"/>
      <c r="E138" s="151"/>
      <c r="F138"/>
      <c r="G138"/>
      <c r="H138"/>
      <c r="I138"/>
      <c r="J138" s="152"/>
      <c r="K138" s="152"/>
      <c r="L138" s="152"/>
      <c r="M138" s="153"/>
      <c r="N138"/>
      <c r="O138" s="154"/>
      <c r="P138"/>
      <c r="Q138"/>
      <c r="R138"/>
      <c r="S138" s="154"/>
      <c r="T138" s="155">
        <f t="shared" si="10"/>
        <v>0</v>
      </c>
      <c r="U138" s="156"/>
      <c r="V138" s="154"/>
      <c r="W138" s="157"/>
      <c r="X138" s="153">
        <v>662</v>
      </c>
      <c r="Y138" s="157"/>
      <c r="Z138" s="158"/>
      <c r="AA138" s="154"/>
      <c r="AB138" s="154"/>
      <c r="AC138" s="154"/>
      <c r="AD138" s="154"/>
      <c r="AE138" s="154"/>
      <c r="AF138" s="155">
        <f t="shared" si="13"/>
        <v>662</v>
      </c>
      <c r="AG138" s="156"/>
      <c r="AH138" s="157"/>
      <c r="AI138" s="157"/>
      <c r="AJ138" s="157"/>
      <c r="AK138" s="154"/>
      <c r="AL138" s="154"/>
      <c r="AM138" s="154"/>
      <c r="AN138" s="154"/>
      <c r="AO138" s="154"/>
      <c r="AP138" s="155">
        <f t="shared" si="12"/>
        <v>0</v>
      </c>
      <c r="AQ138" s="156"/>
    </row>
    <row r="139" spans="1:43" ht="13">
      <c r="A139" s="150">
        <f t="shared" si="11"/>
        <v>136</v>
      </c>
      <c r="B139" s="150">
        <f t="shared" si="9"/>
        <v>662</v>
      </c>
      <c r="C139" s="151" t="s">
        <v>914</v>
      </c>
      <c r="D139" s="151"/>
      <c r="E139" s="151"/>
      <c r="F139"/>
      <c r="G139"/>
      <c r="H139"/>
      <c r="I139"/>
      <c r="J139" s="152"/>
      <c r="K139" s="152"/>
      <c r="L139" s="152"/>
      <c r="M139" s="153"/>
      <c r="N139"/>
      <c r="O139" s="154"/>
      <c r="P139" s="25">
        <v>662</v>
      </c>
      <c r="Q139"/>
      <c r="R139"/>
      <c r="S139" s="154"/>
      <c r="T139" s="155">
        <f t="shared" si="10"/>
        <v>662</v>
      </c>
      <c r="U139" s="156"/>
      <c r="V139" s="154"/>
      <c r="W139" s="157"/>
      <c r="X139" s="153"/>
      <c r="Y139" s="157"/>
      <c r="Z139" s="158"/>
      <c r="AA139" s="154"/>
      <c r="AB139" s="154"/>
      <c r="AC139" s="154"/>
      <c r="AD139" s="154"/>
      <c r="AE139" s="154"/>
      <c r="AF139" s="155">
        <f t="shared" si="13"/>
        <v>0</v>
      </c>
      <c r="AG139" s="156"/>
      <c r="AH139" s="157"/>
      <c r="AI139" s="157"/>
      <c r="AJ139" s="157"/>
      <c r="AK139" s="154"/>
      <c r="AL139" s="154"/>
      <c r="AM139" s="154"/>
      <c r="AN139" s="154"/>
      <c r="AO139" s="154"/>
      <c r="AP139" s="155">
        <f t="shared" si="12"/>
        <v>0</v>
      </c>
      <c r="AQ139" s="156"/>
    </row>
    <row r="140" spans="1:43" ht="13">
      <c r="A140" s="150">
        <f t="shared" si="11"/>
        <v>137</v>
      </c>
      <c r="B140" s="150">
        <f t="shared" si="9"/>
        <v>661</v>
      </c>
      <c r="C140" s="71" t="s">
        <v>984</v>
      </c>
      <c r="D140" s="71"/>
      <c r="E140" s="71"/>
      <c r="F140">
        <v>661</v>
      </c>
      <c r="G140"/>
      <c r="H140"/>
      <c r="I140"/>
      <c r="J140" s="152"/>
      <c r="K140" s="152"/>
      <c r="L140" s="152"/>
      <c r="M140" s="153"/>
      <c r="N140"/>
      <c r="O140" s="154"/>
      <c r="P140"/>
      <c r="Q140"/>
      <c r="R140"/>
      <c r="S140" s="154"/>
      <c r="T140" s="155">
        <f t="shared" si="10"/>
        <v>661</v>
      </c>
      <c r="U140" s="156"/>
      <c r="V140" s="71"/>
      <c r="W140" s="157"/>
      <c r="X140" s="153"/>
      <c r="Y140" s="157"/>
      <c r="Z140" s="158"/>
      <c r="AA140" s="154"/>
      <c r="AB140" s="154"/>
      <c r="AC140" s="154"/>
      <c r="AD140" s="154"/>
      <c r="AE140" s="154"/>
      <c r="AF140" s="155">
        <f t="shared" si="13"/>
        <v>0</v>
      </c>
      <c r="AG140" s="156"/>
      <c r="AH140" s="157"/>
      <c r="AI140" s="157"/>
      <c r="AJ140" s="157"/>
      <c r="AK140" s="154"/>
      <c r="AL140" s="154"/>
      <c r="AM140" s="154"/>
      <c r="AN140" s="154"/>
      <c r="AO140" s="154"/>
      <c r="AP140" s="155">
        <f t="shared" si="12"/>
        <v>0</v>
      </c>
      <c r="AQ140" s="156"/>
    </row>
    <row r="141" spans="1:43" ht="13">
      <c r="A141" s="150">
        <f t="shared" si="11"/>
        <v>138</v>
      </c>
      <c r="B141" s="150">
        <f t="shared" si="9"/>
        <v>661</v>
      </c>
      <c r="C141" s="151" t="s">
        <v>968</v>
      </c>
      <c r="D141" s="151"/>
      <c r="E141" s="151"/>
      <c r="F141"/>
      <c r="G141"/>
      <c r="H141"/>
      <c r="I141"/>
      <c r="J141" s="152"/>
      <c r="K141" s="152"/>
      <c r="L141" s="152"/>
      <c r="M141" s="153"/>
      <c r="N141"/>
      <c r="O141" s="154"/>
      <c r="P141" s="25">
        <v>661</v>
      </c>
      <c r="Q141"/>
      <c r="R141"/>
      <c r="S141" s="154"/>
      <c r="T141" s="155">
        <f t="shared" si="10"/>
        <v>661</v>
      </c>
      <c r="U141" s="156"/>
      <c r="V141" s="154"/>
      <c r="W141" s="157"/>
      <c r="X141" s="153"/>
      <c r="Y141" s="157"/>
      <c r="Z141" s="158"/>
      <c r="AA141" s="154"/>
      <c r="AB141" s="154"/>
      <c r="AC141" s="154"/>
      <c r="AD141" s="154"/>
      <c r="AE141" s="154"/>
      <c r="AF141" s="155">
        <f t="shared" si="13"/>
        <v>0</v>
      </c>
      <c r="AG141" s="156"/>
      <c r="AH141" s="157"/>
      <c r="AI141" s="157"/>
      <c r="AJ141" s="157"/>
      <c r="AK141" s="154"/>
      <c r="AL141" s="154"/>
      <c r="AM141" s="154"/>
      <c r="AN141" s="154"/>
      <c r="AO141" s="154"/>
      <c r="AP141" s="155">
        <f t="shared" si="12"/>
        <v>0</v>
      </c>
      <c r="AQ141" s="156"/>
    </row>
    <row r="142" spans="1:43" ht="13">
      <c r="A142" s="150">
        <f t="shared" si="11"/>
        <v>139</v>
      </c>
      <c r="B142" s="150">
        <f t="shared" ref="B142:B205" si="14">T142+AF142+AP142</f>
        <v>661</v>
      </c>
      <c r="C142" s="151" t="s">
        <v>748</v>
      </c>
      <c r="D142" s="151"/>
      <c r="E142" s="151"/>
      <c r="F142"/>
      <c r="G142"/>
      <c r="H142"/>
      <c r="I142"/>
      <c r="J142" s="152"/>
      <c r="K142" s="152"/>
      <c r="L142" s="152"/>
      <c r="M142" s="153"/>
      <c r="N142"/>
      <c r="O142" s="154"/>
      <c r="P142"/>
      <c r="Q142" s="25">
        <v>661</v>
      </c>
      <c r="R142"/>
      <c r="S142" s="154"/>
      <c r="T142" s="155">
        <f t="shared" si="10"/>
        <v>661</v>
      </c>
      <c r="U142" s="156"/>
      <c r="V142" s="154"/>
      <c r="W142" s="157"/>
      <c r="X142" s="153"/>
      <c r="Y142" s="157"/>
      <c r="Z142" s="158"/>
      <c r="AA142" s="154"/>
      <c r="AB142" s="154"/>
      <c r="AC142" s="154"/>
      <c r="AD142" s="154"/>
      <c r="AE142" s="154"/>
      <c r="AF142" s="155">
        <f t="shared" si="13"/>
        <v>0</v>
      </c>
      <c r="AG142" s="156"/>
      <c r="AH142" s="157"/>
      <c r="AI142" s="157"/>
      <c r="AJ142" s="157"/>
      <c r="AK142" s="154"/>
      <c r="AL142" s="154"/>
      <c r="AM142" s="154"/>
      <c r="AN142" s="154"/>
      <c r="AO142" s="154"/>
      <c r="AP142" s="155">
        <f t="shared" si="12"/>
        <v>0</v>
      </c>
      <c r="AQ142" s="156"/>
    </row>
    <row r="143" spans="1:43" ht="13">
      <c r="A143" s="150">
        <f t="shared" si="11"/>
        <v>140</v>
      </c>
      <c r="B143" s="150">
        <f t="shared" si="14"/>
        <v>660</v>
      </c>
      <c r="C143" s="151" t="s">
        <v>1107</v>
      </c>
      <c r="D143" s="151"/>
      <c r="E143" s="151"/>
      <c r="F143">
        <v>660</v>
      </c>
      <c r="G143"/>
      <c r="H143"/>
      <c r="I143"/>
      <c r="J143" s="152"/>
      <c r="K143" s="152"/>
      <c r="L143" s="152"/>
      <c r="M143" s="153"/>
      <c r="N143"/>
      <c r="O143" s="154"/>
      <c r="P143"/>
      <c r="Q143"/>
      <c r="R143"/>
      <c r="S143" s="154"/>
      <c r="T143" s="155">
        <f t="shared" si="10"/>
        <v>660</v>
      </c>
      <c r="U143" s="156"/>
      <c r="V143" s="154"/>
      <c r="W143" s="157"/>
      <c r="X143" s="153"/>
      <c r="Y143" s="157"/>
      <c r="Z143" s="158"/>
      <c r="AA143" s="154"/>
      <c r="AB143" s="154"/>
      <c r="AC143" s="154"/>
      <c r="AD143" s="154"/>
      <c r="AE143" s="154"/>
      <c r="AF143" s="155">
        <f t="shared" si="13"/>
        <v>0</v>
      </c>
      <c r="AG143" s="156"/>
      <c r="AH143" s="157"/>
      <c r="AI143" s="157"/>
      <c r="AJ143" s="157"/>
      <c r="AK143" s="154"/>
      <c r="AL143" s="154"/>
      <c r="AM143" s="154"/>
      <c r="AN143" s="154"/>
      <c r="AO143" s="154"/>
      <c r="AP143" s="155">
        <f t="shared" si="12"/>
        <v>0</v>
      </c>
      <c r="AQ143" s="156"/>
    </row>
    <row r="144" spans="1:43" ht="13">
      <c r="A144" s="150">
        <f t="shared" si="11"/>
        <v>141</v>
      </c>
      <c r="B144" s="150">
        <f t="shared" si="14"/>
        <v>660</v>
      </c>
      <c r="C144" s="151" t="s">
        <v>1505</v>
      </c>
      <c r="D144" s="151"/>
      <c r="E144" s="151"/>
      <c r="F144"/>
      <c r="G144"/>
      <c r="H144"/>
      <c r="I144"/>
      <c r="J144" s="152"/>
      <c r="K144" s="152"/>
      <c r="L144" s="152"/>
      <c r="M144" s="153"/>
      <c r="N144"/>
      <c r="O144" s="154"/>
      <c r="P144"/>
      <c r="Q144"/>
      <c r="R144"/>
      <c r="S144" s="154"/>
      <c r="T144" s="155">
        <f t="shared" si="10"/>
        <v>0</v>
      </c>
      <c r="U144" s="156"/>
      <c r="V144" s="154"/>
      <c r="W144" s="157"/>
      <c r="X144" s="153">
        <v>660</v>
      </c>
      <c r="Y144" s="157"/>
      <c r="Z144" s="158"/>
      <c r="AA144" s="154"/>
      <c r="AB144" s="154"/>
      <c r="AC144" s="154"/>
      <c r="AD144" s="154"/>
      <c r="AE144" s="154"/>
      <c r="AF144" s="155">
        <f t="shared" si="13"/>
        <v>660</v>
      </c>
      <c r="AG144" s="156"/>
      <c r="AH144" s="157"/>
      <c r="AI144" s="157"/>
      <c r="AJ144" s="157"/>
      <c r="AK144" s="154"/>
      <c r="AL144" s="154"/>
      <c r="AM144" s="154"/>
      <c r="AN144" s="154"/>
      <c r="AO144" s="154"/>
      <c r="AP144" s="155">
        <f t="shared" si="12"/>
        <v>0</v>
      </c>
      <c r="AQ144" s="156"/>
    </row>
    <row r="145" spans="1:43" ht="13">
      <c r="A145" s="150">
        <f t="shared" si="11"/>
        <v>142</v>
      </c>
      <c r="B145" s="150">
        <f t="shared" si="14"/>
        <v>658</v>
      </c>
      <c r="C145" s="151" t="s">
        <v>231</v>
      </c>
      <c r="D145" s="151"/>
      <c r="E145" s="151"/>
      <c r="F145"/>
      <c r="G145"/>
      <c r="H145"/>
      <c r="I145"/>
      <c r="J145" s="152"/>
      <c r="K145" s="152"/>
      <c r="L145" s="152"/>
      <c r="M145" s="153"/>
      <c r="N145"/>
      <c r="O145" s="154"/>
      <c r="P145"/>
      <c r="Q145"/>
      <c r="R145"/>
      <c r="S145" s="154"/>
      <c r="T145" s="155">
        <f t="shared" si="10"/>
        <v>0</v>
      </c>
      <c r="U145" s="156"/>
      <c r="V145" s="154"/>
      <c r="W145" s="157"/>
      <c r="X145" s="153">
        <v>658</v>
      </c>
      <c r="Y145" s="157"/>
      <c r="Z145" s="158"/>
      <c r="AA145" s="154"/>
      <c r="AB145" s="154"/>
      <c r="AC145" s="154"/>
      <c r="AD145" s="154"/>
      <c r="AE145" s="154"/>
      <c r="AF145" s="155">
        <f t="shared" si="13"/>
        <v>658</v>
      </c>
      <c r="AG145" s="156"/>
      <c r="AH145" s="157"/>
      <c r="AI145" s="157"/>
      <c r="AJ145" s="157"/>
      <c r="AK145" s="154"/>
      <c r="AL145" s="154"/>
      <c r="AM145" s="154"/>
      <c r="AN145" s="154"/>
      <c r="AO145" s="154"/>
      <c r="AP145" s="155">
        <f t="shared" si="12"/>
        <v>0</v>
      </c>
      <c r="AQ145" s="156"/>
    </row>
    <row r="146" spans="1:43" ht="13">
      <c r="A146" s="150">
        <f t="shared" si="11"/>
        <v>143</v>
      </c>
      <c r="B146" s="150">
        <f t="shared" si="14"/>
        <v>657</v>
      </c>
      <c r="C146" s="151" t="s">
        <v>1158</v>
      </c>
      <c r="D146" s="151"/>
      <c r="E146" s="151"/>
      <c r="F146">
        <v>657</v>
      </c>
      <c r="G146"/>
      <c r="H146"/>
      <c r="I146"/>
      <c r="J146" s="152"/>
      <c r="K146" s="152"/>
      <c r="L146" s="152"/>
      <c r="M146" s="153"/>
      <c r="N146"/>
      <c r="O146" s="154"/>
      <c r="P146"/>
      <c r="Q146"/>
      <c r="R146"/>
      <c r="S146" s="154"/>
      <c r="T146" s="155">
        <f t="shared" si="10"/>
        <v>657</v>
      </c>
      <c r="U146" s="156"/>
      <c r="V146" s="154"/>
      <c r="W146" s="157"/>
      <c r="X146" s="153"/>
      <c r="Y146" s="157"/>
      <c r="Z146" s="158"/>
      <c r="AA146" s="154"/>
      <c r="AB146" s="154"/>
      <c r="AC146" s="154"/>
      <c r="AD146" s="154"/>
      <c r="AE146" s="154"/>
      <c r="AF146" s="155">
        <f t="shared" si="13"/>
        <v>0</v>
      </c>
      <c r="AG146" s="156"/>
      <c r="AH146" s="157"/>
      <c r="AI146" s="157"/>
      <c r="AJ146" s="157"/>
      <c r="AK146" s="154"/>
      <c r="AL146" s="154"/>
      <c r="AM146" s="154"/>
      <c r="AN146" s="154"/>
      <c r="AO146" s="154"/>
      <c r="AP146" s="155">
        <f t="shared" si="12"/>
        <v>0</v>
      </c>
      <c r="AQ146" s="156"/>
    </row>
    <row r="147" spans="1:43" ht="13">
      <c r="A147" s="150">
        <f t="shared" si="11"/>
        <v>144</v>
      </c>
      <c r="B147" s="150">
        <f t="shared" si="14"/>
        <v>656</v>
      </c>
      <c r="C147" s="151" t="s">
        <v>225</v>
      </c>
      <c r="D147" s="151"/>
      <c r="E147" s="151"/>
      <c r="F147"/>
      <c r="G147"/>
      <c r="H147"/>
      <c r="I147"/>
      <c r="J147" s="152"/>
      <c r="K147" s="152"/>
      <c r="L147" s="152"/>
      <c r="M147" s="153"/>
      <c r="N147"/>
      <c r="O147" s="154"/>
      <c r="P147"/>
      <c r="Q147"/>
      <c r="R147"/>
      <c r="S147" s="154"/>
      <c r="T147" s="155">
        <f t="shared" si="10"/>
        <v>0</v>
      </c>
      <c r="U147" s="156"/>
      <c r="V147" s="154"/>
      <c r="W147" s="157"/>
      <c r="X147" s="153">
        <v>656</v>
      </c>
      <c r="Y147" s="157"/>
      <c r="Z147" s="158"/>
      <c r="AA147" s="154"/>
      <c r="AB147" s="154"/>
      <c r="AC147" s="154"/>
      <c r="AD147" s="154"/>
      <c r="AE147" s="154"/>
      <c r="AF147" s="155">
        <f t="shared" si="13"/>
        <v>656</v>
      </c>
      <c r="AG147" s="156"/>
      <c r="AH147" s="157"/>
      <c r="AI147" s="157"/>
      <c r="AJ147" s="157"/>
      <c r="AK147" s="154"/>
      <c r="AL147" s="154"/>
      <c r="AM147" s="154"/>
      <c r="AN147" s="154"/>
      <c r="AO147" s="154"/>
      <c r="AP147" s="155">
        <f t="shared" si="12"/>
        <v>0</v>
      </c>
      <c r="AQ147" s="156"/>
    </row>
    <row r="148" spans="1:43" ht="13">
      <c r="A148" s="150">
        <f t="shared" si="11"/>
        <v>145</v>
      </c>
      <c r="B148" s="150">
        <f t="shared" si="14"/>
        <v>655</v>
      </c>
      <c r="C148" s="151" t="s">
        <v>212</v>
      </c>
      <c r="D148" s="151"/>
      <c r="E148" s="151"/>
      <c r="F148"/>
      <c r="G148"/>
      <c r="H148"/>
      <c r="I148"/>
      <c r="J148" s="152"/>
      <c r="K148" s="152"/>
      <c r="L148" s="152"/>
      <c r="M148" s="153"/>
      <c r="N148"/>
      <c r="O148" s="154"/>
      <c r="P148" s="25">
        <v>655</v>
      </c>
      <c r="Q148"/>
      <c r="R148"/>
      <c r="S148" s="154"/>
      <c r="T148" s="155">
        <f t="shared" si="10"/>
        <v>655</v>
      </c>
      <c r="U148" s="156"/>
      <c r="V148" s="154"/>
      <c r="W148" s="157"/>
      <c r="X148" s="153"/>
      <c r="Y148" s="157"/>
      <c r="Z148" s="158"/>
      <c r="AA148" s="154"/>
      <c r="AB148" s="154"/>
      <c r="AC148" s="154"/>
      <c r="AD148" s="154"/>
      <c r="AE148" s="154"/>
      <c r="AF148" s="155">
        <f t="shared" si="13"/>
        <v>0</v>
      </c>
      <c r="AG148" s="156"/>
      <c r="AH148" s="157"/>
      <c r="AI148" s="157"/>
      <c r="AJ148" s="157"/>
      <c r="AK148" s="154"/>
      <c r="AL148" s="154"/>
      <c r="AM148" s="154"/>
      <c r="AN148" s="154"/>
      <c r="AO148" s="154"/>
      <c r="AP148" s="155">
        <f t="shared" si="12"/>
        <v>0</v>
      </c>
      <c r="AQ148" s="156"/>
    </row>
    <row r="149" spans="1:43" ht="13">
      <c r="A149" s="150">
        <f t="shared" si="11"/>
        <v>146</v>
      </c>
      <c r="B149" s="150">
        <f t="shared" si="14"/>
        <v>655</v>
      </c>
      <c r="C149" s="151" t="s">
        <v>740</v>
      </c>
      <c r="D149" s="151"/>
      <c r="E149" s="151"/>
      <c r="F149"/>
      <c r="G149"/>
      <c r="H149"/>
      <c r="I149"/>
      <c r="J149" s="152"/>
      <c r="K149" s="152"/>
      <c r="L149" s="152"/>
      <c r="M149" s="153"/>
      <c r="N149"/>
      <c r="O149" s="154"/>
      <c r="P149"/>
      <c r="Q149"/>
      <c r="R149"/>
      <c r="S149" s="154"/>
      <c r="T149" s="155">
        <f t="shared" si="10"/>
        <v>0</v>
      </c>
      <c r="U149" s="156"/>
      <c r="V149" s="154"/>
      <c r="W149" s="157"/>
      <c r="X149" s="153">
        <v>655</v>
      </c>
      <c r="Y149" s="157"/>
      <c r="Z149" s="158"/>
      <c r="AA149" s="154"/>
      <c r="AB149" s="154"/>
      <c r="AC149" s="154"/>
      <c r="AD149" s="154"/>
      <c r="AE149" s="154"/>
      <c r="AF149" s="155">
        <f t="shared" si="13"/>
        <v>655</v>
      </c>
      <c r="AG149" s="156"/>
      <c r="AH149" s="157"/>
      <c r="AI149" s="157"/>
      <c r="AJ149" s="157"/>
      <c r="AK149" s="154"/>
      <c r="AL149" s="154"/>
      <c r="AM149" s="154"/>
      <c r="AN149" s="154"/>
      <c r="AO149" s="154"/>
      <c r="AP149" s="155">
        <f t="shared" si="12"/>
        <v>0</v>
      </c>
      <c r="AQ149" s="156"/>
    </row>
    <row r="150" spans="1:43" ht="13">
      <c r="A150" s="150">
        <f t="shared" si="11"/>
        <v>147</v>
      </c>
      <c r="B150" s="150">
        <f t="shared" si="14"/>
        <v>653</v>
      </c>
      <c r="C150" s="151" t="s">
        <v>200</v>
      </c>
      <c r="D150" s="151"/>
      <c r="E150" s="151"/>
      <c r="F150"/>
      <c r="G150"/>
      <c r="H150"/>
      <c r="I150"/>
      <c r="J150" s="152"/>
      <c r="K150" s="152"/>
      <c r="L150" s="152"/>
      <c r="M150" s="153">
        <v>653</v>
      </c>
      <c r="N150"/>
      <c r="O150" s="154"/>
      <c r="P150"/>
      <c r="Q150"/>
      <c r="R150"/>
      <c r="S150" s="154"/>
      <c r="T150" s="155">
        <f t="shared" si="10"/>
        <v>653</v>
      </c>
      <c r="U150" s="156"/>
      <c r="V150" s="154"/>
      <c r="W150" s="157"/>
      <c r="X150" s="153"/>
      <c r="Y150" s="157"/>
      <c r="Z150" s="158"/>
      <c r="AA150" s="154"/>
      <c r="AB150" s="154"/>
      <c r="AC150" s="154"/>
      <c r="AD150" s="154"/>
      <c r="AE150" s="154"/>
      <c r="AF150" s="155">
        <f t="shared" si="13"/>
        <v>0</v>
      </c>
      <c r="AG150" s="156"/>
      <c r="AH150" s="157"/>
      <c r="AI150" s="157"/>
      <c r="AJ150" s="157"/>
      <c r="AK150" s="154"/>
      <c r="AL150" s="154"/>
      <c r="AM150" s="154"/>
      <c r="AN150" s="154"/>
      <c r="AO150" s="154"/>
      <c r="AP150" s="155">
        <f t="shared" si="12"/>
        <v>0</v>
      </c>
      <c r="AQ150" s="156"/>
    </row>
    <row r="151" spans="1:43" ht="13">
      <c r="A151" s="150">
        <f t="shared" si="11"/>
        <v>148</v>
      </c>
      <c r="B151" s="150">
        <f t="shared" si="14"/>
        <v>653</v>
      </c>
      <c r="C151" s="151" t="s">
        <v>858</v>
      </c>
      <c r="D151" s="151"/>
      <c r="E151" s="151"/>
      <c r="F151"/>
      <c r="G151"/>
      <c r="H151"/>
      <c r="I151"/>
      <c r="J151" s="152"/>
      <c r="K151" s="152"/>
      <c r="L151" s="152"/>
      <c r="M151" s="153">
        <v>653</v>
      </c>
      <c r="N151"/>
      <c r="O151" s="154"/>
      <c r="P151"/>
      <c r="Q151"/>
      <c r="R151"/>
      <c r="S151" s="154"/>
      <c r="T151" s="155">
        <f t="shared" si="10"/>
        <v>653</v>
      </c>
      <c r="U151" s="156"/>
      <c r="V151" s="154"/>
      <c r="W151" s="157"/>
      <c r="X151" s="153"/>
      <c r="Y151" s="157"/>
      <c r="Z151" s="158"/>
      <c r="AA151" s="154"/>
      <c r="AB151" s="154"/>
      <c r="AC151" s="154"/>
      <c r="AD151" s="154"/>
      <c r="AE151" s="154"/>
      <c r="AF151" s="155">
        <f t="shared" si="13"/>
        <v>0</v>
      </c>
      <c r="AG151" s="156"/>
      <c r="AH151" s="157"/>
      <c r="AI151" s="157"/>
      <c r="AJ151" s="157"/>
      <c r="AK151" s="154"/>
      <c r="AL151" s="154"/>
      <c r="AM151" s="154"/>
      <c r="AN151" s="154"/>
      <c r="AO151" s="154"/>
      <c r="AP151" s="155">
        <f t="shared" si="12"/>
        <v>0</v>
      </c>
      <c r="AQ151" s="156"/>
    </row>
    <row r="152" spans="1:43" ht="13">
      <c r="A152" s="150">
        <f t="shared" si="11"/>
        <v>149</v>
      </c>
      <c r="B152" s="150">
        <f t="shared" si="14"/>
        <v>651</v>
      </c>
      <c r="C152" s="164" t="s">
        <v>236</v>
      </c>
      <c r="D152" s="164"/>
      <c r="E152" s="164"/>
      <c r="F152"/>
      <c r="G152"/>
      <c r="H152"/>
      <c r="I152"/>
      <c r="J152" s="152"/>
      <c r="K152" s="152"/>
      <c r="L152" s="152"/>
      <c r="M152" s="153"/>
      <c r="N152"/>
      <c r="O152" s="167"/>
      <c r="P152"/>
      <c r="Q152"/>
      <c r="R152"/>
      <c r="S152" s="154"/>
      <c r="T152" s="155">
        <f t="shared" si="10"/>
        <v>0</v>
      </c>
      <c r="U152" s="156"/>
      <c r="V152" s="71"/>
      <c r="W152" s="157"/>
      <c r="X152" s="153">
        <v>651</v>
      </c>
      <c r="Y152" s="157"/>
      <c r="Z152" s="158"/>
      <c r="AA152" s="154"/>
      <c r="AB152" s="154"/>
      <c r="AC152" s="154"/>
      <c r="AD152" s="154"/>
      <c r="AE152" s="154"/>
      <c r="AF152" s="155">
        <f t="shared" si="13"/>
        <v>651</v>
      </c>
      <c r="AG152" s="156"/>
      <c r="AH152" s="157"/>
      <c r="AI152" s="157"/>
      <c r="AJ152" s="157"/>
      <c r="AK152" s="154"/>
      <c r="AL152" s="154"/>
      <c r="AM152" s="154"/>
      <c r="AN152" s="154"/>
      <c r="AO152" s="154"/>
      <c r="AP152" s="155">
        <f t="shared" si="12"/>
        <v>0</v>
      </c>
      <c r="AQ152" s="156"/>
    </row>
    <row r="153" spans="1:43" ht="13">
      <c r="A153" s="150">
        <f t="shared" si="11"/>
        <v>150</v>
      </c>
      <c r="B153" s="150">
        <f t="shared" si="14"/>
        <v>650</v>
      </c>
      <c r="C153" s="151" t="s">
        <v>216</v>
      </c>
      <c r="D153" s="151"/>
      <c r="E153" s="151"/>
      <c r="F153"/>
      <c r="G153"/>
      <c r="H153"/>
      <c r="I153"/>
      <c r="J153" s="152"/>
      <c r="K153" s="152"/>
      <c r="L153" s="152"/>
      <c r="M153" s="153"/>
      <c r="N153"/>
      <c r="O153" s="154"/>
      <c r="P153" s="25">
        <v>650</v>
      </c>
      <c r="Q153"/>
      <c r="R153"/>
      <c r="S153" s="154"/>
      <c r="T153" s="155">
        <f t="shared" si="10"/>
        <v>650</v>
      </c>
      <c r="U153" s="156"/>
      <c r="V153" s="154"/>
      <c r="W153" s="157"/>
      <c r="X153" s="153"/>
      <c r="Y153" s="157"/>
      <c r="Z153" s="158"/>
      <c r="AA153" s="154"/>
      <c r="AB153" s="154"/>
      <c r="AC153" s="154"/>
      <c r="AD153" s="154"/>
      <c r="AE153" s="154"/>
      <c r="AF153" s="155">
        <f t="shared" si="13"/>
        <v>0</v>
      </c>
      <c r="AG153" s="156"/>
      <c r="AH153" s="157"/>
      <c r="AI153" s="157"/>
      <c r="AJ153" s="157"/>
      <c r="AK153" s="154"/>
      <c r="AL153" s="154"/>
      <c r="AM153" s="154"/>
      <c r="AN153" s="154"/>
      <c r="AO153" s="154"/>
      <c r="AP153" s="155">
        <f t="shared" si="12"/>
        <v>0</v>
      </c>
      <c r="AQ153" s="156"/>
    </row>
    <row r="154" spans="1:43" ht="13">
      <c r="A154" s="150">
        <f t="shared" si="11"/>
        <v>151</v>
      </c>
      <c r="B154" s="150">
        <f t="shared" si="14"/>
        <v>650</v>
      </c>
      <c r="C154" s="151" t="s">
        <v>901</v>
      </c>
      <c r="D154" s="151"/>
      <c r="E154" s="151"/>
      <c r="F154"/>
      <c r="G154"/>
      <c r="H154"/>
      <c r="I154"/>
      <c r="J154" s="152"/>
      <c r="K154" s="152"/>
      <c r="L154" s="152"/>
      <c r="M154" s="153"/>
      <c r="N154"/>
      <c r="O154" s="154">
        <v>650</v>
      </c>
      <c r="P154"/>
      <c r="Q154"/>
      <c r="R154"/>
      <c r="S154" s="154"/>
      <c r="T154" s="155">
        <f t="shared" si="10"/>
        <v>650</v>
      </c>
      <c r="U154" s="156"/>
      <c r="V154" s="154"/>
      <c r="W154" s="157"/>
      <c r="X154" s="153"/>
      <c r="Y154" s="157"/>
      <c r="Z154" s="158"/>
      <c r="AA154" s="154"/>
      <c r="AB154" s="154"/>
      <c r="AC154" s="154"/>
      <c r="AD154" s="154"/>
      <c r="AE154" s="154"/>
      <c r="AF154" s="155">
        <f t="shared" si="13"/>
        <v>0</v>
      </c>
      <c r="AG154" s="156"/>
      <c r="AH154" s="157"/>
      <c r="AI154" s="157"/>
      <c r="AJ154" s="157"/>
      <c r="AK154" s="154"/>
      <c r="AL154" s="154"/>
      <c r="AM154" s="154"/>
      <c r="AN154" s="154"/>
      <c r="AO154" s="154"/>
      <c r="AP154" s="155">
        <f t="shared" si="12"/>
        <v>0</v>
      </c>
      <c r="AQ154" s="156"/>
    </row>
    <row r="155" spans="1:43" ht="13">
      <c r="A155" s="150">
        <f t="shared" si="11"/>
        <v>152</v>
      </c>
      <c r="B155" s="150">
        <f t="shared" si="14"/>
        <v>648</v>
      </c>
      <c r="C155" s="151" t="s">
        <v>461</v>
      </c>
      <c r="D155" s="151"/>
      <c r="E155" s="151"/>
      <c r="F155">
        <v>648</v>
      </c>
      <c r="G155"/>
      <c r="H155"/>
      <c r="I155"/>
      <c r="J155" s="152"/>
      <c r="K155" s="152"/>
      <c r="L155" s="152"/>
      <c r="M155" s="153"/>
      <c r="N155"/>
      <c r="O155" s="154"/>
      <c r="P155"/>
      <c r="Q155"/>
      <c r="R155"/>
      <c r="S155" s="154"/>
      <c r="T155" s="155">
        <f t="shared" si="10"/>
        <v>648</v>
      </c>
      <c r="U155" s="156"/>
      <c r="V155" s="154"/>
      <c r="W155" s="157"/>
      <c r="X155" s="153"/>
      <c r="Y155" s="157"/>
      <c r="Z155" s="158"/>
      <c r="AA155" s="154"/>
      <c r="AB155" s="154"/>
      <c r="AC155" s="154"/>
      <c r="AD155" s="154"/>
      <c r="AE155" s="154"/>
      <c r="AF155" s="155">
        <f t="shared" si="13"/>
        <v>0</v>
      </c>
      <c r="AG155" s="156"/>
      <c r="AH155" s="157"/>
      <c r="AI155" s="157"/>
      <c r="AJ155" s="157"/>
      <c r="AK155" s="154"/>
      <c r="AL155" s="154"/>
      <c r="AM155" s="154"/>
      <c r="AN155" s="154"/>
      <c r="AO155" s="154"/>
      <c r="AP155" s="155">
        <f t="shared" si="12"/>
        <v>0</v>
      </c>
      <c r="AQ155" s="156"/>
    </row>
    <row r="156" spans="1:43" ht="13">
      <c r="A156" s="150">
        <f t="shared" si="11"/>
        <v>153</v>
      </c>
      <c r="B156" s="150">
        <f t="shared" si="14"/>
        <v>648</v>
      </c>
      <c r="C156" s="151" t="s">
        <v>686</v>
      </c>
      <c r="D156" s="151"/>
      <c r="E156" s="151"/>
      <c r="F156"/>
      <c r="G156"/>
      <c r="H156"/>
      <c r="I156"/>
      <c r="J156" s="152"/>
      <c r="K156" s="152"/>
      <c r="L156" s="152"/>
      <c r="M156" s="153"/>
      <c r="N156"/>
      <c r="O156" s="154"/>
      <c r="P156" s="25">
        <v>648</v>
      </c>
      <c r="Q156"/>
      <c r="R156"/>
      <c r="S156" s="154"/>
      <c r="T156" s="155">
        <f t="shared" si="10"/>
        <v>648</v>
      </c>
      <c r="U156" s="156"/>
      <c r="V156" s="154"/>
      <c r="W156" s="157"/>
      <c r="X156" s="153"/>
      <c r="Y156" s="157"/>
      <c r="Z156" s="158"/>
      <c r="AA156" s="154"/>
      <c r="AB156" s="154"/>
      <c r="AC156" s="154"/>
      <c r="AD156" s="154"/>
      <c r="AE156" s="154"/>
      <c r="AF156" s="155">
        <f t="shared" si="13"/>
        <v>0</v>
      </c>
      <c r="AG156" s="156"/>
      <c r="AH156" s="157"/>
      <c r="AI156" s="157"/>
      <c r="AJ156" s="157"/>
      <c r="AK156" s="154"/>
      <c r="AL156" s="154"/>
      <c r="AM156" s="154"/>
      <c r="AN156" s="154"/>
      <c r="AO156" s="154"/>
      <c r="AP156" s="155">
        <f t="shared" si="12"/>
        <v>0</v>
      </c>
      <c r="AQ156" s="156"/>
    </row>
    <row r="157" spans="1:43" ht="13">
      <c r="A157" s="150">
        <f t="shared" si="11"/>
        <v>154</v>
      </c>
      <c r="B157" s="150">
        <f t="shared" si="14"/>
        <v>647</v>
      </c>
      <c r="C157" s="151" t="s">
        <v>1518</v>
      </c>
      <c r="D157" s="151"/>
      <c r="E157" s="151"/>
      <c r="F157">
        <v>647</v>
      </c>
      <c r="G157"/>
      <c r="H157"/>
      <c r="I157"/>
      <c r="J157" s="152"/>
      <c r="K157" s="152"/>
      <c r="L157" s="152"/>
      <c r="M157" s="153"/>
      <c r="N157"/>
      <c r="O157" s="154"/>
      <c r="P157"/>
      <c r="Q157"/>
      <c r="R157"/>
      <c r="S157" s="154"/>
      <c r="T157" s="155">
        <f t="shared" ref="T157:T220" si="15">SUM(D157:S157)</f>
        <v>647</v>
      </c>
      <c r="U157" s="156"/>
      <c r="V157" s="154"/>
      <c r="W157" s="157"/>
      <c r="X157" s="153"/>
      <c r="Y157" s="157"/>
      <c r="Z157" s="158"/>
      <c r="AA157" s="154"/>
      <c r="AB157" s="154"/>
      <c r="AC157" s="154"/>
      <c r="AD157" s="154"/>
      <c r="AE157" s="154"/>
      <c r="AF157" s="155">
        <f t="shared" si="13"/>
        <v>0</v>
      </c>
      <c r="AG157" s="156"/>
      <c r="AH157" s="157"/>
      <c r="AI157" s="157"/>
      <c r="AJ157" s="157"/>
      <c r="AK157" s="154"/>
      <c r="AL157" s="154"/>
      <c r="AM157" s="154"/>
      <c r="AN157" s="154"/>
      <c r="AO157" s="154"/>
      <c r="AP157" s="155">
        <f t="shared" si="12"/>
        <v>0</v>
      </c>
      <c r="AQ157" s="156"/>
    </row>
    <row r="158" spans="1:43" ht="13">
      <c r="A158" s="150">
        <f t="shared" si="11"/>
        <v>155</v>
      </c>
      <c r="B158" s="150">
        <f t="shared" si="14"/>
        <v>647</v>
      </c>
      <c r="C158" s="151" t="s">
        <v>403</v>
      </c>
      <c r="D158" s="151"/>
      <c r="E158" s="151"/>
      <c r="F158"/>
      <c r="G158"/>
      <c r="H158"/>
      <c r="I158"/>
      <c r="J158" s="152"/>
      <c r="K158" s="152"/>
      <c r="L158" s="152"/>
      <c r="M158" s="153"/>
      <c r="N158"/>
      <c r="O158" s="154"/>
      <c r="P158" s="25">
        <v>647</v>
      </c>
      <c r="Q158"/>
      <c r="R158"/>
      <c r="S158" s="154"/>
      <c r="T158" s="155">
        <f t="shared" si="15"/>
        <v>647</v>
      </c>
      <c r="U158" s="156"/>
      <c r="V158" s="154"/>
      <c r="W158" s="157"/>
      <c r="X158" s="153"/>
      <c r="Y158" s="157"/>
      <c r="Z158" s="158"/>
      <c r="AA158" s="154"/>
      <c r="AB158" s="154"/>
      <c r="AC158" s="154"/>
      <c r="AD158" s="154"/>
      <c r="AE158" s="154"/>
      <c r="AF158" s="155">
        <f t="shared" si="13"/>
        <v>0</v>
      </c>
      <c r="AG158" s="156"/>
      <c r="AH158" s="157"/>
      <c r="AI158" s="157"/>
      <c r="AJ158" s="157"/>
      <c r="AK158" s="154"/>
      <c r="AL158" s="154"/>
      <c r="AM158" s="154"/>
      <c r="AN158" s="154"/>
      <c r="AO158" s="154"/>
      <c r="AP158" s="155">
        <f t="shared" si="12"/>
        <v>0</v>
      </c>
      <c r="AQ158" s="156"/>
    </row>
    <row r="159" spans="1:43" ht="13">
      <c r="A159" s="150">
        <f t="shared" si="11"/>
        <v>156</v>
      </c>
      <c r="B159" s="150">
        <f t="shared" si="14"/>
        <v>646</v>
      </c>
      <c r="C159" s="151" t="s">
        <v>171</v>
      </c>
      <c r="D159" s="151"/>
      <c r="E159" s="151"/>
      <c r="F159"/>
      <c r="G159"/>
      <c r="H159"/>
      <c r="I159"/>
      <c r="J159" s="152"/>
      <c r="K159" s="152"/>
      <c r="L159" s="152"/>
      <c r="M159" s="153"/>
      <c r="N159"/>
      <c r="O159" s="154"/>
      <c r="P159" s="25">
        <v>646</v>
      </c>
      <c r="Q159"/>
      <c r="R159"/>
      <c r="S159" s="154"/>
      <c r="T159" s="155">
        <f t="shared" si="15"/>
        <v>646</v>
      </c>
      <c r="U159" s="156"/>
      <c r="V159" s="154"/>
      <c r="W159" s="157"/>
      <c r="X159" s="153"/>
      <c r="Y159" s="157"/>
      <c r="Z159" s="158"/>
      <c r="AA159" s="154"/>
      <c r="AB159" s="154"/>
      <c r="AC159" s="154"/>
      <c r="AD159" s="154"/>
      <c r="AE159" s="154"/>
      <c r="AF159" s="155">
        <f t="shared" si="13"/>
        <v>0</v>
      </c>
      <c r="AG159" s="156"/>
      <c r="AH159" s="157"/>
      <c r="AI159" s="157"/>
      <c r="AJ159" s="157"/>
      <c r="AK159" s="154"/>
      <c r="AL159" s="154"/>
      <c r="AM159" s="154"/>
      <c r="AN159" s="154"/>
      <c r="AO159" s="154"/>
      <c r="AP159" s="155">
        <f t="shared" si="12"/>
        <v>0</v>
      </c>
      <c r="AQ159" s="156"/>
    </row>
    <row r="160" spans="1:43" ht="13">
      <c r="A160" s="150">
        <f t="shared" si="11"/>
        <v>157</v>
      </c>
      <c r="B160" s="150">
        <f t="shared" si="14"/>
        <v>646</v>
      </c>
      <c r="C160" s="151" t="s">
        <v>451</v>
      </c>
      <c r="D160" s="151"/>
      <c r="E160" s="151"/>
      <c r="F160"/>
      <c r="G160"/>
      <c r="H160"/>
      <c r="I160"/>
      <c r="J160" s="152"/>
      <c r="K160" s="152"/>
      <c r="L160" s="152"/>
      <c r="M160" s="153"/>
      <c r="N160"/>
      <c r="O160" s="154"/>
      <c r="P160"/>
      <c r="Q160"/>
      <c r="R160"/>
      <c r="S160" s="154"/>
      <c r="T160" s="155">
        <f t="shared" si="15"/>
        <v>0</v>
      </c>
      <c r="U160" s="156"/>
      <c r="V160" s="154"/>
      <c r="W160" s="157"/>
      <c r="X160" s="153">
        <v>646</v>
      </c>
      <c r="Y160" s="157"/>
      <c r="Z160" s="158"/>
      <c r="AA160" s="154"/>
      <c r="AB160" s="154"/>
      <c r="AC160" s="154"/>
      <c r="AD160" s="154"/>
      <c r="AE160" s="154"/>
      <c r="AF160" s="155">
        <f t="shared" si="13"/>
        <v>646</v>
      </c>
      <c r="AG160" s="156"/>
      <c r="AH160" s="157"/>
      <c r="AI160" s="157"/>
      <c r="AJ160" s="157"/>
      <c r="AK160" s="154"/>
      <c r="AL160" s="154"/>
      <c r="AM160" s="154"/>
      <c r="AN160" s="154"/>
      <c r="AO160" s="154"/>
      <c r="AP160" s="155">
        <f t="shared" si="12"/>
        <v>0</v>
      </c>
      <c r="AQ160" s="156"/>
    </row>
    <row r="161" spans="1:43" ht="13">
      <c r="A161" s="150">
        <f t="shared" si="11"/>
        <v>158</v>
      </c>
      <c r="B161" s="150">
        <f t="shared" si="14"/>
        <v>645</v>
      </c>
      <c r="C161" s="151" t="s">
        <v>808</v>
      </c>
      <c r="D161" s="151"/>
      <c r="E161" s="151"/>
      <c r="F161"/>
      <c r="G161"/>
      <c r="H161"/>
      <c r="I161"/>
      <c r="J161" s="152"/>
      <c r="K161" s="152"/>
      <c r="L161" s="152"/>
      <c r="M161" s="153"/>
      <c r="N161"/>
      <c r="O161" s="154"/>
      <c r="P161" s="25">
        <v>645</v>
      </c>
      <c r="Q161"/>
      <c r="R161"/>
      <c r="S161" s="154"/>
      <c r="T161" s="155">
        <f t="shared" si="15"/>
        <v>645</v>
      </c>
      <c r="U161" s="156"/>
      <c r="V161" s="154"/>
      <c r="W161" s="157"/>
      <c r="X161" s="153"/>
      <c r="Y161" s="157"/>
      <c r="Z161" s="158"/>
      <c r="AA161" s="154"/>
      <c r="AB161" s="154"/>
      <c r="AC161" s="154"/>
      <c r="AD161" s="154"/>
      <c r="AE161" s="154"/>
      <c r="AF161" s="155">
        <f t="shared" si="13"/>
        <v>0</v>
      </c>
      <c r="AG161" s="156"/>
      <c r="AH161" s="157"/>
      <c r="AI161" s="157"/>
      <c r="AJ161" s="157"/>
      <c r="AK161" s="154"/>
      <c r="AL161" s="154"/>
      <c r="AM161" s="154"/>
      <c r="AN161" s="154"/>
      <c r="AO161" s="154"/>
      <c r="AP161" s="155">
        <f t="shared" si="12"/>
        <v>0</v>
      </c>
      <c r="AQ161" s="156"/>
    </row>
    <row r="162" spans="1:43" ht="13">
      <c r="A162" s="150">
        <f t="shared" si="11"/>
        <v>159</v>
      </c>
      <c r="B162" s="150">
        <f t="shared" si="14"/>
        <v>644</v>
      </c>
      <c r="C162" s="151" t="s">
        <v>905</v>
      </c>
      <c r="D162" s="151"/>
      <c r="E162" s="151"/>
      <c r="F162"/>
      <c r="G162"/>
      <c r="H162"/>
      <c r="I162"/>
      <c r="J162" s="152"/>
      <c r="K162" s="152"/>
      <c r="L162" s="152"/>
      <c r="M162" s="153"/>
      <c r="N162"/>
      <c r="O162" s="154"/>
      <c r="P162"/>
      <c r="Q162"/>
      <c r="R162"/>
      <c r="S162" s="154"/>
      <c r="T162" s="155">
        <f t="shared" si="15"/>
        <v>0</v>
      </c>
      <c r="U162" s="156"/>
      <c r="V162" s="154"/>
      <c r="W162" s="157"/>
      <c r="X162" s="153">
        <v>644</v>
      </c>
      <c r="Y162" s="157"/>
      <c r="Z162" s="158"/>
      <c r="AA162" s="154"/>
      <c r="AB162" s="154"/>
      <c r="AC162" s="154"/>
      <c r="AD162" s="154"/>
      <c r="AE162" s="154"/>
      <c r="AF162" s="155">
        <f t="shared" si="13"/>
        <v>644</v>
      </c>
      <c r="AG162" s="156"/>
      <c r="AH162" s="157"/>
      <c r="AI162" s="157"/>
      <c r="AJ162" s="157"/>
      <c r="AK162" s="154"/>
      <c r="AL162" s="154"/>
      <c r="AM162" s="154"/>
      <c r="AN162" s="154"/>
      <c r="AO162" s="154"/>
      <c r="AP162" s="155">
        <f t="shared" si="12"/>
        <v>0</v>
      </c>
      <c r="AQ162" s="156"/>
    </row>
    <row r="163" spans="1:43" ht="13">
      <c r="A163" s="150">
        <f t="shared" si="11"/>
        <v>160</v>
      </c>
      <c r="B163" s="150">
        <f t="shared" si="14"/>
        <v>644</v>
      </c>
      <c r="C163" s="151" t="s">
        <v>362</v>
      </c>
      <c r="D163" s="151"/>
      <c r="E163" s="151"/>
      <c r="F163"/>
      <c r="G163"/>
      <c r="H163"/>
      <c r="I163"/>
      <c r="J163" s="152"/>
      <c r="K163" s="152"/>
      <c r="L163" s="152"/>
      <c r="M163" s="153"/>
      <c r="N163"/>
      <c r="O163" s="154"/>
      <c r="P163" s="25">
        <v>644</v>
      </c>
      <c r="Q163"/>
      <c r="R163"/>
      <c r="S163" s="154"/>
      <c r="T163" s="155">
        <f t="shared" si="15"/>
        <v>644</v>
      </c>
      <c r="U163" s="156"/>
      <c r="V163" s="154"/>
      <c r="W163" s="157"/>
      <c r="X163" s="153"/>
      <c r="Y163" s="157"/>
      <c r="Z163" s="158"/>
      <c r="AA163" s="154"/>
      <c r="AB163" s="154"/>
      <c r="AC163" s="154"/>
      <c r="AD163" s="154"/>
      <c r="AE163" s="154"/>
      <c r="AF163" s="155">
        <f t="shared" si="13"/>
        <v>0</v>
      </c>
      <c r="AG163" s="156"/>
      <c r="AH163" s="157"/>
      <c r="AI163" s="157"/>
      <c r="AJ163" s="157"/>
      <c r="AK163" s="154"/>
      <c r="AL163" s="154"/>
      <c r="AM163" s="154"/>
      <c r="AN163" s="154"/>
      <c r="AO163" s="154"/>
      <c r="AP163" s="155">
        <f t="shared" si="12"/>
        <v>0</v>
      </c>
      <c r="AQ163" s="156"/>
    </row>
    <row r="164" spans="1:43" ht="13">
      <c r="A164" s="150">
        <f t="shared" si="11"/>
        <v>161</v>
      </c>
      <c r="B164" s="150">
        <f t="shared" si="14"/>
        <v>643</v>
      </c>
      <c r="C164" s="151" t="s">
        <v>1033</v>
      </c>
      <c r="D164" s="151"/>
      <c r="E164" s="151"/>
      <c r="F164"/>
      <c r="G164"/>
      <c r="H164"/>
      <c r="I164"/>
      <c r="J164" s="152"/>
      <c r="K164" s="152"/>
      <c r="L164" s="152"/>
      <c r="M164" s="153"/>
      <c r="N164"/>
      <c r="O164" s="154">
        <v>643</v>
      </c>
      <c r="P164"/>
      <c r="Q164"/>
      <c r="R164"/>
      <c r="S164" s="154"/>
      <c r="T164" s="155">
        <f t="shared" si="15"/>
        <v>643</v>
      </c>
      <c r="U164" s="156"/>
      <c r="V164" s="154"/>
      <c r="W164" s="157"/>
      <c r="X164" s="153"/>
      <c r="Y164" s="157"/>
      <c r="Z164" s="158"/>
      <c r="AA164" s="154"/>
      <c r="AB164" s="154"/>
      <c r="AC164" s="154"/>
      <c r="AD164" s="154"/>
      <c r="AE164" s="154"/>
      <c r="AF164" s="155">
        <f t="shared" si="13"/>
        <v>0</v>
      </c>
      <c r="AG164" s="156"/>
      <c r="AH164" s="157"/>
      <c r="AI164" s="157"/>
      <c r="AJ164" s="157"/>
      <c r="AK164" s="154"/>
      <c r="AL164" s="154"/>
      <c r="AM164" s="154"/>
      <c r="AN164" s="154"/>
      <c r="AO164" s="154"/>
      <c r="AP164" s="155">
        <f t="shared" si="12"/>
        <v>0</v>
      </c>
      <c r="AQ164" s="156"/>
    </row>
    <row r="165" spans="1:43" ht="13">
      <c r="A165" s="150">
        <f t="shared" si="11"/>
        <v>162</v>
      </c>
      <c r="B165" s="150">
        <f t="shared" si="14"/>
        <v>641</v>
      </c>
      <c r="C165" s="151" t="s">
        <v>210</v>
      </c>
      <c r="D165" s="151"/>
      <c r="E165" s="151"/>
      <c r="F165"/>
      <c r="G165"/>
      <c r="H165"/>
      <c r="I165"/>
      <c r="J165" s="152"/>
      <c r="K165" s="152"/>
      <c r="L165" s="152"/>
      <c r="M165" s="153">
        <v>641</v>
      </c>
      <c r="N165"/>
      <c r="O165" s="154"/>
      <c r="P165"/>
      <c r="Q165"/>
      <c r="R165"/>
      <c r="S165" s="154"/>
      <c r="T165" s="155">
        <f t="shared" si="15"/>
        <v>641</v>
      </c>
      <c r="U165" s="156"/>
      <c r="V165" s="154"/>
      <c r="W165" s="157"/>
      <c r="X165" s="153"/>
      <c r="Y165" s="157"/>
      <c r="Z165" s="158"/>
      <c r="AA165" s="154"/>
      <c r="AB165" s="154"/>
      <c r="AC165" s="154"/>
      <c r="AD165" s="154"/>
      <c r="AE165" s="154"/>
      <c r="AF165" s="155">
        <f t="shared" si="13"/>
        <v>0</v>
      </c>
      <c r="AG165" s="156"/>
      <c r="AH165" s="157"/>
      <c r="AI165" s="157"/>
      <c r="AJ165" s="157"/>
      <c r="AK165" s="154"/>
      <c r="AL165" s="154"/>
      <c r="AM165" s="154"/>
      <c r="AN165" s="154"/>
      <c r="AO165" s="154"/>
      <c r="AP165" s="155">
        <f t="shared" si="12"/>
        <v>0</v>
      </c>
      <c r="AQ165" s="156"/>
    </row>
    <row r="166" spans="1:43" ht="13">
      <c r="A166" s="150">
        <f t="shared" si="11"/>
        <v>163</v>
      </c>
      <c r="B166" s="150">
        <f t="shared" si="14"/>
        <v>640</v>
      </c>
      <c r="C166" s="151" t="s">
        <v>783</v>
      </c>
      <c r="D166" s="151"/>
      <c r="E166" s="151"/>
      <c r="F166"/>
      <c r="G166"/>
      <c r="H166"/>
      <c r="I166"/>
      <c r="J166" s="152"/>
      <c r="K166" s="152"/>
      <c r="L166" s="152"/>
      <c r="M166" s="153"/>
      <c r="N166"/>
      <c r="O166" s="154">
        <v>640</v>
      </c>
      <c r="P166"/>
      <c r="Q166"/>
      <c r="R166"/>
      <c r="S166" s="154"/>
      <c r="T166" s="155">
        <f t="shared" si="15"/>
        <v>640</v>
      </c>
      <c r="U166" s="156"/>
      <c r="V166" s="154"/>
      <c r="W166" s="157"/>
      <c r="X166" s="153"/>
      <c r="Y166" s="157"/>
      <c r="Z166" s="158"/>
      <c r="AA166" s="154"/>
      <c r="AB166" s="154"/>
      <c r="AC166" s="154"/>
      <c r="AD166" s="154"/>
      <c r="AE166" s="154"/>
      <c r="AF166" s="155">
        <f t="shared" si="13"/>
        <v>0</v>
      </c>
      <c r="AG166" s="156"/>
      <c r="AH166" s="157"/>
      <c r="AI166" s="157"/>
      <c r="AJ166" s="157"/>
      <c r="AK166" s="154"/>
      <c r="AL166" s="154"/>
      <c r="AM166" s="154"/>
      <c r="AN166" s="154"/>
      <c r="AO166" s="154"/>
      <c r="AP166" s="155">
        <f t="shared" si="12"/>
        <v>0</v>
      </c>
      <c r="AQ166" s="156"/>
    </row>
    <row r="167" spans="1:43" ht="13">
      <c r="A167" s="150">
        <f t="shared" si="11"/>
        <v>164</v>
      </c>
      <c r="B167" s="150">
        <f t="shared" si="14"/>
        <v>640</v>
      </c>
      <c r="C167" s="151" t="s">
        <v>252</v>
      </c>
      <c r="D167" s="151"/>
      <c r="E167" s="151"/>
      <c r="F167"/>
      <c r="G167"/>
      <c r="H167"/>
      <c r="I167"/>
      <c r="J167" s="152"/>
      <c r="K167" s="152"/>
      <c r="L167" s="152"/>
      <c r="M167" s="153"/>
      <c r="N167"/>
      <c r="O167" s="154">
        <v>640</v>
      </c>
      <c r="P167"/>
      <c r="Q167"/>
      <c r="R167"/>
      <c r="S167" s="154"/>
      <c r="T167" s="155">
        <f t="shared" si="15"/>
        <v>640</v>
      </c>
      <c r="U167" s="156"/>
      <c r="V167" s="154"/>
      <c r="W167" s="157"/>
      <c r="X167" s="153"/>
      <c r="Y167" s="157"/>
      <c r="Z167" s="158"/>
      <c r="AA167" s="154"/>
      <c r="AB167" s="154"/>
      <c r="AC167" s="154"/>
      <c r="AD167" s="154"/>
      <c r="AE167" s="154"/>
      <c r="AF167" s="155">
        <f t="shared" si="13"/>
        <v>0</v>
      </c>
      <c r="AG167" s="156"/>
      <c r="AH167" s="157"/>
      <c r="AI167" s="157"/>
      <c r="AJ167" s="157"/>
      <c r="AK167" s="154"/>
      <c r="AL167" s="154"/>
      <c r="AM167" s="154"/>
      <c r="AN167" s="154"/>
      <c r="AO167" s="154"/>
      <c r="AP167" s="155">
        <f t="shared" si="12"/>
        <v>0</v>
      </c>
      <c r="AQ167" s="156"/>
    </row>
    <row r="168" spans="1:43" ht="13">
      <c r="A168" s="150">
        <f t="shared" si="11"/>
        <v>165</v>
      </c>
      <c r="B168" s="150">
        <f t="shared" si="14"/>
        <v>639</v>
      </c>
      <c r="C168" s="151" t="s">
        <v>220</v>
      </c>
      <c r="D168" s="151"/>
      <c r="E168" s="151"/>
      <c r="F168"/>
      <c r="G168"/>
      <c r="H168"/>
      <c r="I168"/>
      <c r="J168" s="152"/>
      <c r="K168" s="152"/>
      <c r="L168" s="152"/>
      <c r="M168" s="153"/>
      <c r="N168"/>
      <c r="O168" s="154"/>
      <c r="P168"/>
      <c r="Q168"/>
      <c r="R168"/>
      <c r="S168" s="154"/>
      <c r="T168" s="155">
        <f t="shared" si="15"/>
        <v>0</v>
      </c>
      <c r="U168" s="156"/>
      <c r="V168" s="154"/>
      <c r="W168" s="157"/>
      <c r="X168" s="153">
        <v>639</v>
      </c>
      <c r="Y168" s="157"/>
      <c r="Z168" s="158"/>
      <c r="AA168" s="154"/>
      <c r="AB168" s="154"/>
      <c r="AC168" s="154"/>
      <c r="AD168" s="154"/>
      <c r="AE168" s="154"/>
      <c r="AF168" s="155">
        <f t="shared" si="13"/>
        <v>639</v>
      </c>
      <c r="AG168" s="156"/>
      <c r="AH168" s="157"/>
      <c r="AI168" s="157"/>
      <c r="AJ168" s="157"/>
      <c r="AK168" s="154"/>
      <c r="AL168" s="154"/>
      <c r="AM168" s="154"/>
      <c r="AN168" s="154"/>
      <c r="AO168" s="154"/>
      <c r="AP168" s="155">
        <f t="shared" si="12"/>
        <v>0</v>
      </c>
      <c r="AQ168" s="156"/>
    </row>
    <row r="169" spans="1:43" ht="13">
      <c r="A169" s="150">
        <f t="shared" si="11"/>
        <v>166</v>
      </c>
      <c r="B169" s="150">
        <f t="shared" si="14"/>
        <v>638</v>
      </c>
      <c r="C169" s="151" t="s">
        <v>556</v>
      </c>
      <c r="D169" s="151"/>
      <c r="E169" s="151"/>
      <c r="F169"/>
      <c r="G169"/>
      <c r="H169"/>
      <c r="I169"/>
      <c r="J169" s="152"/>
      <c r="K169" s="152"/>
      <c r="L169" s="152"/>
      <c r="M169" s="153"/>
      <c r="N169"/>
      <c r="O169" s="154"/>
      <c r="P169" s="25">
        <v>638</v>
      </c>
      <c r="Q169"/>
      <c r="R169"/>
      <c r="S169" s="154"/>
      <c r="T169" s="155">
        <f t="shared" si="15"/>
        <v>638</v>
      </c>
      <c r="U169" s="156"/>
      <c r="V169" s="154"/>
      <c r="W169" s="157"/>
      <c r="X169" s="153"/>
      <c r="Y169" s="157"/>
      <c r="Z169" s="158"/>
      <c r="AA169" s="154"/>
      <c r="AB169" s="154"/>
      <c r="AC169" s="154"/>
      <c r="AD169" s="154"/>
      <c r="AE169" s="154"/>
      <c r="AF169" s="155">
        <f t="shared" si="13"/>
        <v>0</v>
      </c>
      <c r="AG169" s="156"/>
      <c r="AH169" s="157"/>
      <c r="AI169" s="157"/>
      <c r="AJ169" s="157"/>
      <c r="AK169" s="154"/>
      <c r="AL169" s="154"/>
      <c r="AM169" s="154"/>
      <c r="AN169" s="154"/>
      <c r="AO169" s="154"/>
      <c r="AP169" s="155">
        <f t="shared" si="12"/>
        <v>0</v>
      </c>
      <c r="AQ169" s="156"/>
    </row>
    <row r="170" spans="1:43" ht="13">
      <c r="A170" s="150">
        <f t="shared" si="11"/>
        <v>167</v>
      </c>
      <c r="B170" s="150">
        <f t="shared" si="14"/>
        <v>638</v>
      </c>
      <c r="C170" s="151" t="s">
        <v>181</v>
      </c>
      <c r="D170" s="151"/>
      <c r="E170" s="151"/>
      <c r="F170"/>
      <c r="G170"/>
      <c r="H170"/>
      <c r="I170"/>
      <c r="J170" s="152"/>
      <c r="K170" s="152"/>
      <c r="L170" s="152"/>
      <c r="M170" s="153"/>
      <c r="N170"/>
      <c r="O170" s="154">
        <v>638</v>
      </c>
      <c r="P170"/>
      <c r="Q170"/>
      <c r="R170"/>
      <c r="S170" s="154"/>
      <c r="T170" s="155">
        <f t="shared" si="15"/>
        <v>638</v>
      </c>
      <c r="U170" s="156"/>
      <c r="V170" s="154"/>
      <c r="W170" s="157"/>
      <c r="X170" s="153"/>
      <c r="Y170" s="157"/>
      <c r="Z170" s="158"/>
      <c r="AA170" s="154"/>
      <c r="AB170" s="154"/>
      <c r="AC170" s="154"/>
      <c r="AD170" s="154"/>
      <c r="AE170" s="154"/>
      <c r="AF170" s="155">
        <f t="shared" si="13"/>
        <v>0</v>
      </c>
      <c r="AG170" s="156"/>
      <c r="AH170" s="157"/>
      <c r="AI170" s="157"/>
      <c r="AJ170" s="157"/>
      <c r="AK170" s="154"/>
      <c r="AL170" s="154"/>
      <c r="AM170" s="154"/>
      <c r="AN170" s="154"/>
      <c r="AO170" s="154"/>
      <c r="AP170" s="155">
        <f t="shared" si="12"/>
        <v>0</v>
      </c>
      <c r="AQ170" s="156"/>
    </row>
    <row r="171" spans="1:43" ht="13">
      <c r="A171" s="150">
        <f t="shared" si="11"/>
        <v>168</v>
      </c>
      <c r="B171" s="150">
        <f t="shared" si="14"/>
        <v>637</v>
      </c>
      <c r="C171" s="151" t="s">
        <v>832</v>
      </c>
      <c r="D171" s="151"/>
      <c r="E171" s="151"/>
      <c r="F171"/>
      <c r="G171"/>
      <c r="H171"/>
      <c r="I171"/>
      <c r="J171" s="152"/>
      <c r="K171" s="152"/>
      <c r="L171" s="152"/>
      <c r="M171" s="153"/>
      <c r="N171"/>
      <c r="O171" s="154"/>
      <c r="P171" s="25">
        <v>637</v>
      </c>
      <c r="Q171"/>
      <c r="R171"/>
      <c r="S171" s="154"/>
      <c r="T171" s="155">
        <f t="shared" si="15"/>
        <v>637</v>
      </c>
      <c r="U171" s="156"/>
      <c r="V171" s="154"/>
      <c r="W171" s="157"/>
      <c r="X171" s="153"/>
      <c r="Y171" s="157"/>
      <c r="Z171" s="158"/>
      <c r="AA171" s="154"/>
      <c r="AB171" s="154"/>
      <c r="AC171" s="154"/>
      <c r="AD171" s="154"/>
      <c r="AE171" s="154"/>
      <c r="AF171" s="155">
        <f t="shared" si="13"/>
        <v>0</v>
      </c>
      <c r="AG171" s="156"/>
      <c r="AH171" s="157"/>
      <c r="AI171" s="157"/>
      <c r="AJ171" s="157"/>
      <c r="AK171" s="154"/>
      <c r="AL171" s="154"/>
      <c r="AM171" s="154"/>
      <c r="AN171" s="154"/>
      <c r="AO171" s="154"/>
      <c r="AP171" s="155">
        <f t="shared" si="12"/>
        <v>0</v>
      </c>
      <c r="AQ171" s="156"/>
    </row>
    <row r="172" spans="1:43" ht="13">
      <c r="A172" s="150">
        <f t="shared" si="11"/>
        <v>169</v>
      </c>
      <c r="B172" s="150">
        <f t="shared" si="14"/>
        <v>636</v>
      </c>
      <c r="C172" s="151" t="s">
        <v>429</v>
      </c>
      <c r="D172" s="151"/>
      <c r="E172" s="151"/>
      <c r="F172"/>
      <c r="G172"/>
      <c r="H172"/>
      <c r="I172"/>
      <c r="J172" s="152"/>
      <c r="K172" s="152"/>
      <c r="L172" s="152"/>
      <c r="M172" s="153"/>
      <c r="N172"/>
      <c r="O172" s="154"/>
      <c r="P172" s="25">
        <v>636</v>
      </c>
      <c r="Q172"/>
      <c r="R172"/>
      <c r="S172" s="154"/>
      <c r="T172" s="155">
        <f t="shared" si="15"/>
        <v>636</v>
      </c>
      <c r="U172" s="156"/>
      <c r="V172" s="154"/>
      <c r="W172" s="157"/>
      <c r="X172" s="153"/>
      <c r="Y172" s="157"/>
      <c r="Z172" s="158"/>
      <c r="AA172" s="154"/>
      <c r="AB172" s="154"/>
      <c r="AC172" s="154"/>
      <c r="AD172" s="154"/>
      <c r="AE172" s="154"/>
      <c r="AF172" s="155">
        <f t="shared" si="13"/>
        <v>0</v>
      </c>
      <c r="AG172" s="156"/>
      <c r="AH172" s="157"/>
      <c r="AI172" s="157"/>
      <c r="AJ172" s="157"/>
      <c r="AK172" s="154"/>
      <c r="AL172" s="154"/>
      <c r="AM172" s="154"/>
      <c r="AN172" s="154"/>
      <c r="AO172" s="154"/>
      <c r="AP172" s="155">
        <f t="shared" si="12"/>
        <v>0</v>
      </c>
      <c r="AQ172" s="156"/>
    </row>
    <row r="173" spans="1:43" ht="13">
      <c r="A173" s="150">
        <f t="shared" si="11"/>
        <v>170</v>
      </c>
      <c r="B173" s="150">
        <f t="shared" si="14"/>
        <v>634</v>
      </c>
      <c r="C173" s="151" t="s">
        <v>716</v>
      </c>
      <c r="D173" s="151"/>
      <c r="E173" s="151"/>
      <c r="F173"/>
      <c r="G173"/>
      <c r="H173"/>
      <c r="I173"/>
      <c r="J173" s="152"/>
      <c r="K173" s="152"/>
      <c r="L173" s="152"/>
      <c r="M173" s="153"/>
      <c r="N173"/>
      <c r="O173" s="154">
        <v>634</v>
      </c>
      <c r="P173"/>
      <c r="Q173"/>
      <c r="R173"/>
      <c r="S173" s="154"/>
      <c r="T173" s="155">
        <f t="shared" si="15"/>
        <v>634</v>
      </c>
      <c r="U173" s="156"/>
      <c r="V173" s="154"/>
      <c r="W173" s="157"/>
      <c r="X173" s="153"/>
      <c r="Y173" s="157"/>
      <c r="Z173" s="158"/>
      <c r="AA173" s="154"/>
      <c r="AB173" s="154"/>
      <c r="AC173" s="154"/>
      <c r="AD173" s="154"/>
      <c r="AE173" s="154"/>
      <c r="AF173" s="155">
        <f t="shared" si="13"/>
        <v>0</v>
      </c>
      <c r="AG173" s="156"/>
      <c r="AH173" s="157"/>
      <c r="AI173" s="157"/>
      <c r="AJ173" s="157"/>
      <c r="AK173" s="154"/>
      <c r="AL173" s="154"/>
      <c r="AM173" s="154"/>
      <c r="AN173" s="154"/>
      <c r="AO173" s="154"/>
      <c r="AP173" s="155">
        <f t="shared" si="12"/>
        <v>0</v>
      </c>
      <c r="AQ173" s="156"/>
    </row>
    <row r="174" spans="1:43" ht="13">
      <c r="A174" s="150">
        <f t="shared" si="11"/>
        <v>171</v>
      </c>
      <c r="B174" s="150">
        <f t="shared" si="14"/>
        <v>630</v>
      </c>
      <c r="C174" s="151" t="s">
        <v>803</v>
      </c>
      <c r="D174" s="151"/>
      <c r="E174" s="151"/>
      <c r="F174"/>
      <c r="G174"/>
      <c r="H174"/>
      <c r="I174"/>
      <c r="J174" s="152"/>
      <c r="K174" s="152"/>
      <c r="L174" s="152"/>
      <c r="M174" s="153"/>
      <c r="N174"/>
      <c r="O174" s="154"/>
      <c r="P174"/>
      <c r="Q174"/>
      <c r="R174"/>
      <c r="S174" s="154"/>
      <c r="T174" s="155">
        <f t="shared" si="15"/>
        <v>0</v>
      </c>
      <c r="U174" s="156"/>
      <c r="V174" s="154"/>
      <c r="W174" s="157"/>
      <c r="X174" s="153">
        <v>630</v>
      </c>
      <c r="Y174" s="157"/>
      <c r="Z174" s="158"/>
      <c r="AA174" s="154"/>
      <c r="AB174" s="154"/>
      <c r="AC174" s="154"/>
      <c r="AD174" s="154"/>
      <c r="AE174" s="154"/>
      <c r="AF174" s="155">
        <f t="shared" si="13"/>
        <v>630</v>
      </c>
      <c r="AG174" s="156"/>
      <c r="AH174" s="157"/>
      <c r="AI174" s="157"/>
      <c r="AJ174" s="157"/>
      <c r="AK174" s="154"/>
      <c r="AL174" s="154"/>
      <c r="AM174" s="154"/>
      <c r="AN174" s="154"/>
      <c r="AO174" s="154"/>
      <c r="AP174" s="155">
        <f t="shared" si="12"/>
        <v>0</v>
      </c>
      <c r="AQ174" s="156"/>
    </row>
    <row r="175" spans="1:43" ht="13">
      <c r="A175" s="150">
        <f t="shared" si="11"/>
        <v>172</v>
      </c>
      <c r="B175" s="150">
        <f t="shared" si="14"/>
        <v>628</v>
      </c>
      <c r="C175" s="151" t="s">
        <v>440</v>
      </c>
      <c r="D175" s="151"/>
      <c r="E175" s="151"/>
      <c r="F175"/>
      <c r="G175"/>
      <c r="H175"/>
      <c r="I175"/>
      <c r="J175" s="152"/>
      <c r="K175" s="152"/>
      <c r="L175" s="152"/>
      <c r="M175" s="153"/>
      <c r="N175"/>
      <c r="O175" s="154">
        <v>628</v>
      </c>
      <c r="P175"/>
      <c r="Q175"/>
      <c r="R175"/>
      <c r="S175" s="154"/>
      <c r="T175" s="155">
        <f t="shared" si="15"/>
        <v>628</v>
      </c>
      <c r="U175" s="156"/>
      <c r="V175" s="154"/>
      <c r="W175" s="157"/>
      <c r="X175" s="153"/>
      <c r="Y175" s="157"/>
      <c r="Z175" s="158"/>
      <c r="AA175" s="154"/>
      <c r="AB175" s="154"/>
      <c r="AC175" s="154"/>
      <c r="AD175" s="154"/>
      <c r="AE175" s="154"/>
      <c r="AF175" s="155">
        <f t="shared" si="13"/>
        <v>0</v>
      </c>
      <c r="AG175" s="156"/>
      <c r="AH175" s="157"/>
      <c r="AI175" s="157"/>
      <c r="AJ175" s="157"/>
      <c r="AK175" s="154"/>
      <c r="AL175" s="154"/>
      <c r="AM175" s="154"/>
      <c r="AN175" s="154"/>
      <c r="AO175" s="154"/>
      <c r="AP175" s="155">
        <f t="shared" si="12"/>
        <v>0</v>
      </c>
      <c r="AQ175" s="156"/>
    </row>
    <row r="176" spans="1:43" ht="13">
      <c r="A176" s="150">
        <f t="shared" si="11"/>
        <v>173</v>
      </c>
      <c r="B176" s="150">
        <f t="shared" si="14"/>
        <v>625</v>
      </c>
      <c r="C176" s="151" t="s">
        <v>371</v>
      </c>
      <c r="D176" s="151"/>
      <c r="E176" s="151"/>
      <c r="F176"/>
      <c r="G176"/>
      <c r="H176"/>
      <c r="I176"/>
      <c r="J176" s="152"/>
      <c r="K176" s="152"/>
      <c r="L176" s="152"/>
      <c r="M176" s="153"/>
      <c r="N176"/>
      <c r="O176" s="154"/>
      <c r="P176"/>
      <c r="Q176"/>
      <c r="R176"/>
      <c r="S176" s="154"/>
      <c r="T176" s="155">
        <f t="shared" si="15"/>
        <v>0</v>
      </c>
      <c r="U176" s="156"/>
      <c r="V176" s="154"/>
      <c r="W176" s="157"/>
      <c r="X176" s="153">
        <v>625</v>
      </c>
      <c r="Y176" s="157"/>
      <c r="Z176" s="158"/>
      <c r="AA176" s="154"/>
      <c r="AB176" s="154"/>
      <c r="AC176" s="154"/>
      <c r="AD176" s="154"/>
      <c r="AE176" s="154"/>
      <c r="AF176" s="155">
        <f t="shared" si="13"/>
        <v>625</v>
      </c>
      <c r="AG176" s="156"/>
      <c r="AH176" s="157"/>
      <c r="AI176" s="157"/>
      <c r="AJ176" s="157"/>
      <c r="AK176" s="154"/>
      <c r="AL176" s="154"/>
      <c r="AM176" s="154"/>
      <c r="AN176" s="154"/>
      <c r="AO176" s="154"/>
      <c r="AP176" s="155">
        <f t="shared" si="12"/>
        <v>0</v>
      </c>
      <c r="AQ176" s="156"/>
    </row>
    <row r="177" spans="1:43" ht="13">
      <c r="A177" s="150">
        <f t="shared" si="11"/>
        <v>174</v>
      </c>
      <c r="B177" s="150">
        <f t="shared" si="14"/>
        <v>620</v>
      </c>
      <c r="C177" s="151" t="s">
        <v>703</v>
      </c>
      <c r="D177" s="151"/>
      <c r="E177" s="151"/>
      <c r="F177"/>
      <c r="G177"/>
      <c r="H177"/>
      <c r="I177"/>
      <c r="J177" s="152"/>
      <c r="K177" s="152"/>
      <c r="L177" s="152"/>
      <c r="M177" s="153"/>
      <c r="N177"/>
      <c r="O177" s="154"/>
      <c r="P177"/>
      <c r="Q177"/>
      <c r="R177"/>
      <c r="S177" s="154"/>
      <c r="T177" s="155">
        <f t="shared" si="15"/>
        <v>0</v>
      </c>
      <c r="U177" s="156"/>
      <c r="V177" s="154"/>
      <c r="W177" s="157"/>
      <c r="X177" s="153">
        <v>620</v>
      </c>
      <c r="Y177" s="157"/>
      <c r="Z177" s="158"/>
      <c r="AA177" s="154"/>
      <c r="AB177" s="154"/>
      <c r="AC177" s="154"/>
      <c r="AD177" s="154"/>
      <c r="AE177" s="154"/>
      <c r="AF177" s="155">
        <f t="shared" si="13"/>
        <v>620</v>
      </c>
      <c r="AG177" s="156"/>
      <c r="AH177" s="157"/>
      <c r="AI177" s="157"/>
      <c r="AJ177" s="157"/>
      <c r="AK177" s="154"/>
      <c r="AL177" s="154"/>
      <c r="AM177" s="154"/>
      <c r="AN177" s="154"/>
      <c r="AO177" s="154"/>
      <c r="AP177" s="155">
        <f t="shared" si="12"/>
        <v>0</v>
      </c>
      <c r="AQ177" s="156"/>
    </row>
    <row r="178" spans="1:43" ht="13">
      <c r="A178" s="150">
        <f t="shared" si="11"/>
        <v>175</v>
      </c>
      <c r="B178" s="150">
        <f t="shared" si="14"/>
        <v>620</v>
      </c>
      <c r="C178" s="151" t="s">
        <v>668</v>
      </c>
      <c r="D178" s="151"/>
      <c r="E178" s="151"/>
      <c r="F178"/>
      <c r="G178"/>
      <c r="H178"/>
      <c r="I178"/>
      <c r="J178" s="152"/>
      <c r="K178" s="152"/>
      <c r="L178" s="152"/>
      <c r="M178" s="153"/>
      <c r="N178"/>
      <c r="O178" s="154"/>
      <c r="P178"/>
      <c r="Q178"/>
      <c r="R178"/>
      <c r="S178" s="154"/>
      <c r="T178" s="155">
        <f t="shared" si="15"/>
        <v>0</v>
      </c>
      <c r="U178" s="156"/>
      <c r="V178" s="154"/>
      <c r="W178" s="157"/>
      <c r="X178" s="153">
        <v>620</v>
      </c>
      <c r="Y178" s="157"/>
      <c r="Z178" s="158"/>
      <c r="AA178" s="154"/>
      <c r="AB178" s="154"/>
      <c r="AC178" s="154"/>
      <c r="AD178" s="154"/>
      <c r="AE178" s="154"/>
      <c r="AF178" s="155">
        <f t="shared" si="13"/>
        <v>620</v>
      </c>
      <c r="AG178" s="156"/>
      <c r="AH178" s="157"/>
      <c r="AI178" s="157"/>
      <c r="AJ178" s="157"/>
      <c r="AK178" s="154"/>
      <c r="AL178" s="154"/>
      <c r="AM178" s="154"/>
      <c r="AN178" s="154"/>
      <c r="AO178" s="154"/>
      <c r="AP178" s="155">
        <f t="shared" si="12"/>
        <v>0</v>
      </c>
      <c r="AQ178" s="156"/>
    </row>
    <row r="179" spans="1:43" ht="13">
      <c r="A179" s="150">
        <f t="shared" si="11"/>
        <v>176</v>
      </c>
      <c r="B179" s="150">
        <f t="shared" si="14"/>
        <v>618</v>
      </c>
      <c r="C179" s="151" t="s">
        <v>873</v>
      </c>
      <c r="D179" s="151"/>
      <c r="E179" s="151"/>
      <c r="F179"/>
      <c r="G179"/>
      <c r="H179"/>
      <c r="I179"/>
      <c r="J179" s="152"/>
      <c r="K179" s="152"/>
      <c r="L179" s="152"/>
      <c r="M179" s="153"/>
      <c r="N179"/>
      <c r="O179" s="154"/>
      <c r="P179"/>
      <c r="Q179"/>
      <c r="R179"/>
      <c r="S179" s="154"/>
      <c r="T179" s="155">
        <f t="shared" si="15"/>
        <v>0</v>
      </c>
      <c r="U179" s="156"/>
      <c r="V179" s="154"/>
      <c r="W179" s="157"/>
      <c r="X179" s="153">
        <v>618</v>
      </c>
      <c r="Y179" s="157"/>
      <c r="Z179" s="158"/>
      <c r="AA179" s="154"/>
      <c r="AB179" s="154"/>
      <c r="AC179" s="154"/>
      <c r="AD179" s="154"/>
      <c r="AE179" s="154"/>
      <c r="AF179" s="155">
        <f t="shared" si="13"/>
        <v>618</v>
      </c>
      <c r="AG179" s="156"/>
      <c r="AH179" s="157"/>
      <c r="AI179" s="157"/>
      <c r="AJ179" s="157"/>
      <c r="AK179" s="154"/>
      <c r="AL179" s="154"/>
      <c r="AM179" s="154"/>
      <c r="AN179" s="154"/>
      <c r="AO179" s="154"/>
      <c r="AP179" s="155">
        <f t="shared" si="12"/>
        <v>0</v>
      </c>
      <c r="AQ179" s="156"/>
    </row>
    <row r="180" spans="1:43" ht="13">
      <c r="A180" s="150">
        <f t="shared" si="11"/>
        <v>177</v>
      </c>
      <c r="B180" s="150">
        <f t="shared" si="14"/>
        <v>617</v>
      </c>
      <c r="C180" s="151" t="s">
        <v>742</v>
      </c>
      <c r="D180" s="151"/>
      <c r="E180" s="151"/>
      <c r="F180"/>
      <c r="G180"/>
      <c r="H180"/>
      <c r="I180">
        <v>617</v>
      </c>
      <c r="J180" s="152"/>
      <c r="K180" s="152"/>
      <c r="L180" s="152"/>
      <c r="M180" s="153"/>
      <c r="N180"/>
      <c r="O180" s="154"/>
      <c r="P180"/>
      <c r="Q180"/>
      <c r="R180"/>
      <c r="S180" s="154"/>
      <c r="T180" s="155">
        <f t="shared" si="15"/>
        <v>617</v>
      </c>
      <c r="U180" s="156"/>
      <c r="V180" s="154"/>
      <c r="W180" s="157"/>
      <c r="X180" s="153"/>
      <c r="Y180" s="157"/>
      <c r="Z180" s="158"/>
      <c r="AA180" s="154"/>
      <c r="AB180" s="154"/>
      <c r="AC180" s="154"/>
      <c r="AD180" s="154"/>
      <c r="AE180" s="154"/>
      <c r="AF180" s="155">
        <f t="shared" si="13"/>
        <v>0</v>
      </c>
      <c r="AG180" s="156"/>
      <c r="AH180" s="157"/>
      <c r="AI180" s="157"/>
      <c r="AJ180" s="157"/>
      <c r="AK180" s="154"/>
      <c r="AL180" s="154"/>
      <c r="AM180" s="154"/>
      <c r="AN180" s="154"/>
      <c r="AO180" s="154"/>
      <c r="AP180" s="155">
        <f t="shared" si="12"/>
        <v>0</v>
      </c>
      <c r="AQ180" s="156"/>
    </row>
    <row r="181" spans="1:43" ht="13">
      <c r="A181" s="150">
        <f t="shared" si="11"/>
        <v>178</v>
      </c>
      <c r="B181" s="150">
        <f t="shared" si="14"/>
        <v>616</v>
      </c>
      <c r="C181" s="151" t="s">
        <v>884</v>
      </c>
      <c r="D181" s="151"/>
      <c r="E181" s="151"/>
      <c r="F181"/>
      <c r="G181"/>
      <c r="H181"/>
      <c r="I181"/>
      <c r="J181" s="152"/>
      <c r="K181" s="152"/>
      <c r="L181" s="152"/>
      <c r="M181" s="153"/>
      <c r="N181"/>
      <c r="O181" s="154"/>
      <c r="P181"/>
      <c r="Q181"/>
      <c r="R181"/>
      <c r="S181" s="154"/>
      <c r="T181" s="155">
        <f t="shared" si="15"/>
        <v>0</v>
      </c>
      <c r="U181" s="156"/>
      <c r="V181" s="154"/>
      <c r="W181" s="157"/>
      <c r="X181" s="153">
        <v>616</v>
      </c>
      <c r="Y181" s="157"/>
      <c r="Z181" s="158"/>
      <c r="AA181" s="154"/>
      <c r="AB181" s="154"/>
      <c r="AC181" s="154"/>
      <c r="AD181" s="154"/>
      <c r="AE181" s="154"/>
      <c r="AF181" s="155">
        <f t="shared" si="13"/>
        <v>616</v>
      </c>
      <c r="AG181" s="156"/>
      <c r="AH181" s="157"/>
      <c r="AI181" s="157"/>
      <c r="AJ181" s="157"/>
      <c r="AK181" s="154"/>
      <c r="AL181" s="154"/>
      <c r="AM181" s="154"/>
      <c r="AN181" s="154"/>
      <c r="AO181" s="154"/>
      <c r="AP181" s="155">
        <f t="shared" si="12"/>
        <v>0</v>
      </c>
      <c r="AQ181" s="156"/>
    </row>
    <row r="182" spans="1:43" ht="13">
      <c r="A182" s="150">
        <f t="shared" si="11"/>
        <v>179</v>
      </c>
      <c r="B182" s="150">
        <f t="shared" si="14"/>
        <v>615</v>
      </c>
      <c r="C182" s="151" t="s">
        <v>244</v>
      </c>
      <c r="D182" s="151"/>
      <c r="E182" s="151"/>
      <c r="F182"/>
      <c r="G182"/>
      <c r="H182"/>
      <c r="I182"/>
      <c r="J182" s="152"/>
      <c r="K182" s="152"/>
      <c r="L182" s="152"/>
      <c r="M182" s="153"/>
      <c r="N182"/>
      <c r="O182" s="154">
        <v>615</v>
      </c>
      <c r="P182"/>
      <c r="Q182"/>
      <c r="R182"/>
      <c r="S182" s="154"/>
      <c r="T182" s="155">
        <f t="shared" si="15"/>
        <v>615</v>
      </c>
      <c r="U182" s="156"/>
      <c r="V182" s="154"/>
      <c r="W182" s="157"/>
      <c r="X182" s="153"/>
      <c r="Y182" s="157"/>
      <c r="Z182" s="158"/>
      <c r="AA182" s="154"/>
      <c r="AB182" s="154"/>
      <c r="AC182" s="154"/>
      <c r="AD182" s="154"/>
      <c r="AE182" s="154"/>
      <c r="AF182" s="155">
        <f t="shared" si="13"/>
        <v>0</v>
      </c>
      <c r="AG182" s="156"/>
      <c r="AH182" s="157"/>
      <c r="AI182" s="157"/>
      <c r="AJ182" s="157"/>
      <c r="AK182" s="154"/>
      <c r="AL182" s="154"/>
      <c r="AM182" s="154"/>
      <c r="AN182" s="154"/>
      <c r="AO182" s="154"/>
      <c r="AP182" s="155">
        <f t="shared" si="12"/>
        <v>0</v>
      </c>
      <c r="AQ182" s="156"/>
    </row>
    <row r="183" spans="1:43" ht="13">
      <c r="A183" s="150">
        <f t="shared" si="11"/>
        <v>180</v>
      </c>
      <c r="B183" s="150">
        <f t="shared" si="14"/>
        <v>615</v>
      </c>
      <c r="C183" s="151" t="s">
        <v>458</v>
      </c>
      <c r="D183" s="151"/>
      <c r="E183" s="151"/>
      <c r="F183"/>
      <c r="G183"/>
      <c r="H183"/>
      <c r="I183"/>
      <c r="J183" s="152"/>
      <c r="K183" s="152"/>
      <c r="L183" s="152"/>
      <c r="M183" s="153"/>
      <c r="N183"/>
      <c r="O183" s="154"/>
      <c r="P183"/>
      <c r="Q183"/>
      <c r="R183"/>
      <c r="S183" s="154"/>
      <c r="T183" s="155">
        <f t="shared" si="15"/>
        <v>0</v>
      </c>
      <c r="U183" s="156"/>
      <c r="V183" s="154"/>
      <c r="W183" s="157"/>
      <c r="X183" s="153">
        <v>615</v>
      </c>
      <c r="Y183" s="157"/>
      <c r="Z183" s="158"/>
      <c r="AA183" s="154"/>
      <c r="AB183" s="154"/>
      <c r="AC183" s="154"/>
      <c r="AD183" s="154"/>
      <c r="AE183" s="154"/>
      <c r="AF183" s="155">
        <f t="shared" si="13"/>
        <v>615</v>
      </c>
      <c r="AG183" s="156"/>
      <c r="AH183" s="157"/>
      <c r="AI183" s="157"/>
      <c r="AJ183" s="157"/>
      <c r="AK183" s="154"/>
      <c r="AL183" s="154"/>
      <c r="AM183" s="154"/>
      <c r="AN183" s="154"/>
      <c r="AO183" s="154"/>
      <c r="AP183" s="155">
        <f t="shared" si="12"/>
        <v>0</v>
      </c>
      <c r="AQ183" s="156"/>
    </row>
    <row r="184" spans="1:43" ht="13">
      <c r="A184" s="150">
        <f t="shared" si="11"/>
        <v>181</v>
      </c>
      <c r="B184" s="150">
        <f t="shared" si="14"/>
        <v>613</v>
      </c>
      <c r="C184" s="151" t="s">
        <v>880</v>
      </c>
      <c r="D184" s="151"/>
      <c r="E184" s="151"/>
      <c r="F184"/>
      <c r="G184"/>
      <c r="H184"/>
      <c r="I184"/>
      <c r="J184" s="152"/>
      <c r="K184" s="152"/>
      <c r="L184" s="152"/>
      <c r="M184" s="153"/>
      <c r="N184"/>
      <c r="O184" s="154"/>
      <c r="P184"/>
      <c r="Q184"/>
      <c r="R184"/>
      <c r="S184" s="154"/>
      <c r="T184" s="155">
        <f t="shared" si="15"/>
        <v>0</v>
      </c>
      <c r="U184" s="156"/>
      <c r="V184" s="154"/>
      <c r="W184" s="157"/>
      <c r="X184" s="153">
        <v>613</v>
      </c>
      <c r="Y184" s="157"/>
      <c r="Z184" s="158"/>
      <c r="AA184" s="154"/>
      <c r="AB184" s="154"/>
      <c r="AC184" s="154"/>
      <c r="AD184" s="154"/>
      <c r="AE184" s="154"/>
      <c r="AF184" s="155">
        <f t="shared" si="13"/>
        <v>613</v>
      </c>
      <c r="AG184" s="156"/>
      <c r="AH184" s="157"/>
      <c r="AI184" s="157"/>
      <c r="AJ184" s="157"/>
      <c r="AK184" s="154"/>
      <c r="AL184" s="154"/>
      <c r="AM184" s="154"/>
      <c r="AN184" s="154"/>
      <c r="AO184" s="154"/>
      <c r="AP184" s="155">
        <f t="shared" si="12"/>
        <v>0</v>
      </c>
      <c r="AQ184" s="156"/>
    </row>
    <row r="185" spans="1:43" ht="13">
      <c r="A185" s="150">
        <f t="shared" si="11"/>
        <v>182</v>
      </c>
      <c r="B185" s="150">
        <f t="shared" si="14"/>
        <v>613</v>
      </c>
      <c r="C185" s="151" t="s">
        <v>771</v>
      </c>
      <c r="D185" s="151"/>
      <c r="E185" s="151"/>
      <c r="F185"/>
      <c r="G185"/>
      <c r="H185"/>
      <c r="I185"/>
      <c r="J185" s="152"/>
      <c r="K185" s="152"/>
      <c r="L185" s="152"/>
      <c r="M185" s="153"/>
      <c r="N185"/>
      <c r="O185" s="154"/>
      <c r="P185"/>
      <c r="Q185"/>
      <c r="R185"/>
      <c r="S185" s="154"/>
      <c r="T185" s="155">
        <f t="shared" si="15"/>
        <v>0</v>
      </c>
      <c r="U185" s="156"/>
      <c r="V185" s="154"/>
      <c r="W185" s="157"/>
      <c r="X185" s="153">
        <v>613</v>
      </c>
      <c r="Y185" s="157"/>
      <c r="Z185" s="158"/>
      <c r="AA185" s="154"/>
      <c r="AB185" s="154"/>
      <c r="AC185" s="154"/>
      <c r="AD185" s="154"/>
      <c r="AE185" s="154"/>
      <c r="AF185" s="155">
        <f t="shared" si="13"/>
        <v>613</v>
      </c>
      <c r="AG185" s="156"/>
      <c r="AH185" s="157"/>
      <c r="AI185" s="157"/>
      <c r="AJ185" s="157"/>
      <c r="AK185" s="154"/>
      <c r="AL185" s="154"/>
      <c r="AM185" s="154"/>
      <c r="AN185" s="154"/>
      <c r="AO185" s="154"/>
      <c r="AP185" s="155">
        <f t="shared" si="12"/>
        <v>0</v>
      </c>
      <c r="AQ185" s="156"/>
    </row>
    <row r="186" spans="1:43" ht="13">
      <c r="A186" s="150">
        <f t="shared" si="11"/>
        <v>183</v>
      </c>
      <c r="B186" s="150">
        <f t="shared" si="14"/>
        <v>613</v>
      </c>
      <c r="C186" s="151" t="s">
        <v>610</v>
      </c>
      <c r="D186" s="151"/>
      <c r="E186" s="151"/>
      <c r="F186"/>
      <c r="G186"/>
      <c r="H186"/>
      <c r="I186"/>
      <c r="J186" s="152"/>
      <c r="K186" s="152"/>
      <c r="L186" s="152"/>
      <c r="M186" s="153"/>
      <c r="N186"/>
      <c r="O186" s="154"/>
      <c r="P186"/>
      <c r="Q186"/>
      <c r="R186"/>
      <c r="S186" s="154"/>
      <c r="T186" s="155">
        <f t="shared" si="15"/>
        <v>0</v>
      </c>
      <c r="U186" s="156"/>
      <c r="V186" s="154"/>
      <c r="W186" s="157"/>
      <c r="X186" s="153">
        <v>613</v>
      </c>
      <c r="Y186" s="157"/>
      <c r="Z186" s="158"/>
      <c r="AA186" s="154"/>
      <c r="AB186" s="154"/>
      <c r="AC186" s="154"/>
      <c r="AD186" s="154"/>
      <c r="AE186" s="154"/>
      <c r="AF186" s="155">
        <f t="shared" si="13"/>
        <v>613</v>
      </c>
      <c r="AG186" s="156"/>
      <c r="AH186" s="157"/>
      <c r="AI186" s="157"/>
      <c r="AJ186" s="157"/>
      <c r="AK186" s="154"/>
      <c r="AL186" s="154"/>
      <c r="AM186" s="154"/>
      <c r="AN186" s="154"/>
      <c r="AO186" s="154"/>
      <c r="AP186" s="155">
        <f t="shared" si="12"/>
        <v>0</v>
      </c>
      <c r="AQ186" s="156"/>
    </row>
    <row r="187" spans="1:43" ht="13">
      <c r="A187" s="150">
        <f t="shared" si="11"/>
        <v>184</v>
      </c>
      <c r="B187" s="150">
        <f t="shared" si="14"/>
        <v>611</v>
      </c>
      <c r="C187" s="151" t="s">
        <v>379</v>
      </c>
      <c r="D187" s="151"/>
      <c r="E187" s="151"/>
      <c r="F187"/>
      <c r="G187"/>
      <c r="H187"/>
      <c r="I187">
        <v>611</v>
      </c>
      <c r="J187" s="152"/>
      <c r="K187" s="152"/>
      <c r="L187" s="152"/>
      <c r="M187" s="153"/>
      <c r="N187"/>
      <c r="O187" s="154"/>
      <c r="P187"/>
      <c r="Q187"/>
      <c r="R187"/>
      <c r="S187" s="154"/>
      <c r="T187" s="155">
        <f t="shared" si="15"/>
        <v>611</v>
      </c>
      <c r="U187" s="156"/>
      <c r="V187" s="154"/>
      <c r="W187" s="157"/>
      <c r="X187" s="153"/>
      <c r="Y187" s="157"/>
      <c r="Z187" s="158"/>
      <c r="AA187" s="154"/>
      <c r="AB187" s="154"/>
      <c r="AC187" s="154"/>
      <c r="AD187" s="154"/>
      <c r="AE187" s="154"/>
      <c r="AF187" s="155">
        <f t="shared" si="13"/>
        <v>0</v>
      </c>
      <c r="AG187" s="156"/>
      <c r="AH187" s="157"/>
      <c r="AI187" s="157"/>
      <c r="AJ187" s="157"/>
      <c r="AK187" s="154"/>
      <c r="AL187" s="154"/>
      <c r="AM187" s="154"/>
      <c r="AN187" s="154"/>
      <c r="AO187" s="154"/>
      <c r="AP187" s="155">
        <f t="shared" si="12"/>
        <v>0</v>
      </c>
      <c r="AQ187" s="156"/>
    </row>
    <row r="188" spans="1:43" ht="13">
      <c r="A188" s="150">
        <f t="shared" si="11"/>
        <v>185</v>
      </c>
      <c r="B188" s="150">
        <f t="shared" si="14"/>
        <v>609</v>
      </c>
      <c r="C188" s="151" t="s">
        <v>476</v>
      </c>
      <c r="D188" s="151"/>
      <c r="E188" s="151"/>
      <c r="F188"/>
      <c r="G188"/>
      <c r="H188"/>
      <c r="I188"/>
      <c r="J188" s="152"/>
      <c r="K188" s="152"/>
      <c r="L188" s="152"/>
      <c r="M188" s="153"/>
      <c r="N188"/>
      <c r="O188" s="154"/>
      <c r="P188"/>
      <c r="Q188"/>
      <c r="R188"/>
      <c r="S188" s="154"/>
      <c r="T188" s="155">
        <f t="shared" si="15"/>
        <v>0</v>
      </c>
      <c r="U188" s="156"/>
      <c r="V188" s="154"/>
      <c r="W188" s="157"/>
      <c r="X188" s="153">
        <v>609</v>
      </c>
      <c r="Y188" s="157"/>
      <c r="Z188" s="158"/>
      <c r="AA188" s="154"/>
      <c r="AB188" s="154"/>
      <c r="AC188" s="154"/>
      <c r="AD188" s="154"/>
      <c r="AE188" s="154"/>
      <c r="AF188" s="155">
        <f t="shared" si="13"/>
        <v>609</v>
      </c>
      <c r="AG188" s="156"/>
      <c r="AH188" s="157"/>
      <c r="AI188" s="157"/>
      <c r="AJ188" s="157"/>
      <c r="AK188" s="154"/>
      <c r="AL188" s="154"/>
      <c r="AM188" s="154"/>
      <c r="AN188" s="154"/>
      <c r="AO188" s="154"/>
      <c r="AP188" s="155">
        <f t="shared" si="12"/>
        <v>0</v>
      </c>
      <c r="AQ188" s="156"/>
    </row>
    <row r="189" spans="1:43" ht="13">
      <c r="A189" s="150">
        <f t="shared" si="11"/>
        <v>186</v>
      </c>
      <c r="B189" s="150">
        <f t="shared" si="14"/>
        <v>608</v>
      </c>
      <c r="C189" s="151" t="s">
        <v>139</v>
      </c>
      <c r="D189" s="151"/>
      <c r="E189" s="151"/>
      <c r="F189"/>
      <c r="G189"/>
      <c r="H189"/>
      <c r="I189">
        <v>608</v>
      </c>
      <c r="J189" s="152"/>
      <c r="K189" s="152"/>
      <c r="L189" s="152"/>
      <c r="M189" s="153"/>
      <c r="N189"/>
      <c r="O189" s="154"/>
      <c r="P189"/>
      <c r="Q189"/>
      <c r="R189"/>
      <c r="S189" s="154"/>
      <c r="T189" s="155">
        <f t="shared" si="15"/>
        <v>608</v>
      </c>
      <c r="U189" s="156"/>
      <c r="V189" s="154"/>
      <c r="W189" s="157"/>
      <c r="X189" s="153"/>
      <c r="Y189" s="157"/>
      <c r="Z189" s="158"/>
      <c r="AA189" s="154"/>
      <c r="AB189" s="154"/>
      <c r="AC189" s="154"/>
      <c r="AD189" s="154"/>
      <c r="AE189" s="154"/>
      <c r="AF189" s="155">
        <f t="shared" si="13"/>
        <v>0</v>
      </c>
      <c r="AG189" s="156"/>
      <c r="AH189" s="157"/>
      <c r="AI189" s="157"/>
      <c r="AJ189" s="157"/>
      <c r="AK189" s="154"/>
      <c r="AL189" s="154"/>
      <c r="AM189" s="154"/>
      <c r="AN189" s="154"/>
      <c r="AO189" s="154"/>
      <c r="AP189" s="155">
        <f t="shared" si="12"/>
        <v>0</v>
      </c>
      <c r="AQ189" s="156"/>
    </row>
    <row r="190" spans="1:43" ht="13">
      <c r="A190" s="150">
        <f t="shared" si="11"/>
        <v>187</v>
      </c>
      <c r="B190" s="150">
        <f t="shared" si="14"/>
        <v>606</v>
      </c>
      <c r="C190" s="151" t="s">
        <v>955</v>
      </c>
      <c r="D190" s="151"/>
      <c r="E190" s="151"/>
      <c r="F190"/>
      <c r="G190"/>
      <c r="H190"/>
      <c r="I190">
        <v>606</v>
      </c>
      <c r="J190" s="152"/>
      <c r="K190" s="152"/>
      <c r="L190" s="152"/>
      <c r="M190" s="153"/>
      <c r="N190"/>
      <c r="O190" s="154"/>
      <c r="P190"/>
      <c r="Q190"/>
      <c r="R190"/>
      <c r="S190" s="154"/>
      <c r="T190" s="155">
        <f t="shared" si="15"/>
        <v>606</v>
      </c>
      <c r="U190" s="156"/>
      <c r="V190" s="154"/>
      <c r="W190" s="157"/>
      <c r="X190" s="153"/>
      <c r="Y190" s="157"/>
      <c r="Z190" s="158"/>
      <c r="AA190" s="154"/>
      <c r="AB190" s="154"/>
      <c r="AC190" s="154"/>
      <c r="AD190" s="154"/>
      <c r="AE190" s="154"/>
      <c r="AF190" s="155">
        <f t="shared" si="13"/>
        <v>0</v>
      </c>
      <c r="AG190" s="156"/>
      <c r="AH190" s="157"/>
      <c r="AI190" s="157"/>
      <c r="AJ190" s="157"/>
      <c r="AK190" s="154"/>
      <c r="AL190" s="154"/>
      <c r="AM190" s="154"/>
      <c r="AN190" s="154"/>
      <c r="AO190" s="154"/>
      <c r="AP190" s="155">
        <f t="shared" si="12"/>
        <v>0</v>
      </c>
      <c r="AQ190" s="156"/>
    </row>
    <row r="191" spans="1:43" ht="13">
      <c r="A191" s="150">
        <f t="shared" si="11"/>
        <v>188</v>
      </c>
      <c r="B191" s="150">
        <f t="shared" si="14"/>
        <v>604</v>
      </c>
      <c r="C191" s="151" t="s">
        <v>207</v>
      </c>
      <c r="D191" s="151"/>
      <c r="E191" s="151"/>
      <c r="F191"/>
      <c r="G191"/>
      <c r="H191"/>
      <c r="I191">
        <v>604</v>
      </c>
      <c r="J191" s="152"/>
      <c r="K191" s="152"/>
      <c r="L191" s="152"/>
      <c r="M191" s="153"/>
      <c r="N191"/>
      <c r="O191" s="154"/>
      <c r="P191"/>
      <c r="Q191"/>
      <c r="R191"/>
      <c r="S191" s="154"/>
      <c r="T191" s="155">
        <f t="shared" si="15"/>
        <v>604</v>
      </c>
      <c r="U191" s="156"/>
      <c r="V191" s="154"/>
      <c r="W191" s="157"/>
      <c r="X191" s="153"/>
      <c r="Y191" s="157"/>
      <c r="Z191" s="158"/>
      <c r="AA191" s="154"/>
      <c r="AB191" s="154"/>
      <c r="AC191" s="154"/>
      <c r="AD191" s="154"/>
      <c r="AE191" s="154"/>
      <c r="AF191" s="155">
        <f t="shared" si="13"/>
        <v>0</v>
      </c>
      <c r="AG191" s="156"/>
      <c r="AH191" s="157"/>
      <c r="AI191" s="157"/>
      <c r="AJ191" s="157"/>
      <c r="AK191" s="154"/>
      <c r="AL191" s="154"/>
      <c r="AM191" s="154"/>
      <c r="AN191" s="154"/>
      <c r="AO191" s="154"/>
      <c r="AP191" s="155">
        <f t="shared" si="12"/>
        <v>0</v>
      </c>
      <c r="AQ191" s="156"/>
    </row>
    <row r="192" spans="1:43" ht="13">
      <c r="A192" s="150">
        <f t="shared" si="11"/>
        <v>189</v>
      </c>
      <c r="B192" s="150">
        <f t="shared" si="14"/>
        <v>603</v>
      </c>
      <c r="C192" s="151" t="s">
        <v>988</v>
      </c>
      <c r="D192" s="151"/>
      <c r="E192" s="151"/>
      <c r="F192"/>
      <c r="G192"/>
      <c r="H192"/>
      <c r="I192"/>
      <c r="J192" s="152"/>
      <c r="K192" s="152"/>
      <c r="L192" s="152"/>
      <c r="M192" s="153"/>
      <c r="N192"/>
      <c r="O192" s="154">
        <v>603</v>
      </c>
      <c r="P192"/>
      <c r="Q192"/>
      <c r="R192"/>
      <c r="S192" s="154"/>
      <c r="T192" s="155">
        <f t="shared" si="15"/>
        <v>603</v>
      </c>
      <c r="U192" s="156"/>
      <c r="V192" s="154"/>
      <c r="W192" s="157"/>
      <c r="X192" s="153"/>
      <c r="Y192" s="157"/>
      <c r="Z192" s="158"/>
      <c r="AA192" s="154"/>
      <c r="AB192" s="154"/>
      <c r="AC192" s="154"/>
      <c r="AD192" s="154"/>
      <c r="AE192" s="154"/>
      <c r="AF192" s="155">
        <f t="shared" si="13"/>
        <v>0</v>
      </c>
      <c r="AG192" s="156"/>
      <c r="AH192" s="157"/>
      <c r="AI192" s="157"/>
      <c r="AJ192" s="157"/>
      <c r="AK192" s="154"/>
      <c r="AL192" s="154"/>
      <c r="AM192" s="154"/>
      <c r="AN192" s="154"/>
      <c r="AO192" s="154"/>
      <c r="AP192" s="155">
        <f t="shared" si="12"/>
        <v>0</v>
      </c>
      <c r="AQ192" s="156"/>
    </row>
    <row r="193" spans="1:43" ht="13">
      <c r="A193" s="150">
        <f t="shared" si="11"/>
        <v>190</v>
      </c>
      <c r="B193" s="150">
        <f t="shared" si="14"/>
        <v>601</v>
      </c>
      <c r="C193" s="151" t="s">
        <v>485</v>
      </c>
      <c r="D193" s="151"/>
      <c r="E193" s="151"/>
      <c r="F193"/>
      <c r="G193"/>
      <c r="H193"/>
      <c r="I193"/>
      <c r="J193" s="152"/>
      <c r="K193" s="152"/>
      <c r="L193" s="152"/>
      <c r="M193" s="153"/>
      <c r="N193"/>
      <c r="O193" s="154">
        <v>601</v>
      </c>
      <c r="P193"/>
      <c r="Q193"/>
      <c r="R193"/>
      <c r="S193" s="154"/>
      <c r="T193" s="155">
        <f t="shared" si="15"/>
        <v>601</v>
      </c>
      <c r="U193" s="156"/>
      <c r="V193" s="154"/>
      <c r="W193" s="157"/>
      <c r="X193" s="153"/>
      <c r="Y193" s="157"/>
      <c r="Z193" s="158"/>
      <c r="AA193" s="154"/>
      <c r="AB193" s="154"/>
      <c r="AC193" s="154"/>
      <c r="AD193" s="154"/>
      <c r="AE193" s="154"/>
      <c r="AF193" s="155">
        <f t="shared" si="13"/>
        <v>0</v>
      </c>
      <c r="AG193" s="156"/>
      <c r="AH193" s="157"/>
      <c r="AI193" s="157"/>
      <c r="AJ193" s="157"/>
      <c r="AK193" s="154"/>
      <c r="AL193" s="154"/>
      <c r="AM193" s="154"/>
      <c r="AN193" s="154"/>
      <c r="AO193" s="154"/>
      <c r="AP193" s="155">
        <f t="shared" si="12"/>
        <v>0</v>
      </c>
      <c r="AQ193" s="156"/>
    </row>
    <row r="194" spans="1:43" ht="13">
      <c r="A194" s="150">
        <f t="shared" si="11"/>
        <v>191</v>
      </c>
      <c r="B194" s="150">
        <f t="shared" si="14"/>
        <v>0</v>
      </c>
      <c r="C194" s="151" t="s">
        <v>1520</v>
      </c>
      <c r="D194" s="151"/>
      <c r="E194" s="151"/>
      <c r="F194"/>
      <c r="G194"/>
      <c r="H194"/>
      <c r="I194"/>
      <c r="J194" s="152"/>
      <c r="K194" s="152"/>
      <c r="L194" s="152"/>
      <c r="M194" s="153"/>
      <c r="N194"/>
      <c r="O194" s="154"/>
      <c r="P194"/>
      <c r="Q194"/>
      <c r="R194"/>
      <c r="S194" s="154"/>
      <c r="T194" s="155">
        <f t="shared" si="15"/>
        <v>0</v>
      </c>
      <c r="U194" s="156"/>
      <c r="V194" s="154"/>
      <c r="W194" s="157"/>
      <c r="X194" s="153"/>
      <c r="Y194" s="157"/>
      <c r="Z194" s="158"/>
      <c r="AA194" s="154"/>
      <c r="AB194" s="154"/>
      <c r="AC194" s="154"/>
      <c r="AD194" s="154"/>
      <c r="AE194" s="154"/>
      <c r="AF194" s="155">
        <f t="shared" si="13"/>
        <v>0</v>
      </c>
      <c r="AG194" s="156"/>
      <c r="AH194" s="157"/>
      <c r="AI194" s="157"/>
      <c r="AJ194" s="157"/>
      <c r="AK194" s="154"/>
      <c r="AL194" s="154"/>
      <c r="AM194" s="154"/>
      <c r="AN194" s="154"/>
      <c r="AO194" s="154"/>
      <c r="AP194" s="155">
        <f t="shared" si="12"/>
        <v>0</v>
      </c>
      <c r="AQ194" s="156"/>
    </row>
    <row r="195" spans="1:43" ht="13">
      <c r="A195" s="150">
        <f t="shared" si="11"/>
        <v>192</v>
      </c>
      <c r="B195" s="150">
        <f t="shared" si="14"/>
        <v>0</v>
      </c>
      <c r="C195" s="151" t="s">
        <v>1519</v>
      </c>
      <c r="D195" s="151"/>
      <c r="E195" s="151"/>
      <c r="F195"/>
      <c r="G195"/>
      <c r="H195"/>
      <c r="I195"/>
      <c r="J195" s="152"/>
      <c r="K195" s="152"/>
      <c r="L195" s="152"/>
      <c r="M195" s="153"/>
      <c r="N195"/>
      <c r="O195" s="154"/>
      <c r="P195"/>
      <c r="Q195"/>
      <c r="R195"/>
      <c r="S195" s="154"/>
      <c r="T195" s="155">
        <f t="shared" si="15"/>
        <v>0</v>
      </c>
      <c r="U195" s="156"/>
      <c r="V195" s="154"/>
      <c r="W195" s="157"/>
      <c r="X195" s="153"/>
      <c r="Y195" s="157"/>
      <c r="Z195" s="158"/>
      <c r="AA195" s="154"/>
      <c r="AB195" s="154"/>
      <c r="AC195" s="154"/>
      <c r="AD195" s="154"/>
      <c r="AE195" s="154"/>
      <c r="AF195" s="155">
        <f t="shared" si="13"/>
        <v>0</v>
      </c>
      <c r="AG195" s="156"/>
      <c r="AH195" s="157"/>
      <c r="AI195" s="157"/>
      <c r="AJ195" s="157"/>
      <c r="AK195" s="154"/>
      <c r="AL195" s="154"/>
      <c r="AM195" s="154"/>
      <c r="AN195" s="154"/>
      <c r="AO195" s="154"/>
      <c r="AP195" s="155">
        <f t="shared" si="12"/>
        <v>0</v>
      </c>
      <c r="AQ195" s="156"/>
    </row>
    <row r="196" spans="1:43" ht="13">
      <c r="A196" s="150">
        <f t="shared" ref="A196:A259" si="16">ROW()-3</f>
        <v>193</v>
      </c>
      <c r="B196" s="150">
        <f t="shared" si="14"/>
        <v>0</v>
      </c>
      <c r="C196" s="71" t="s">
        <v>271</v>
      </c>
      <c r="D196" s="71"/>
      <c r="E196" s="71"/>
      <c r="F196"/>
      <c r="G196"/>
      <c r="H196"/>
      <c r="I196"/>
      <c r="J196" s="152"/>
      <c r="K196" s="152"/>
      <c r="L196" s="152"/>
      <c r="M196" s="153"/>
      <c r="N196"/>
      <c r="O196" s="154"/>
      <c r="P196"/>
      <c r="Q196"/>
      <c r="R196"/>
      <c r="S196" s="154"/>
      <c r="T196" s="155">
        <f t="shared" si="15"/>
        <v>0</v>
      </c>
      <c r="U196" s="156"/>
      <c r="V196" s="71"/>
      <c r="W196" s="157"/>
      <c r="X196" s="153"/>
      <c r="Y196" s="157"/>
      <c r="Z196" s="158"/>
      <c r="AA196" s="154"/>
      <c r="AB196" s="154"/>
      <c r="AC196" s="154"/>
      <c r="AD196" s="154"/>
      <c r="AE196" s="154"/>
      <c r="AF196" s="155">
        <f t="shared" si="13"/>
        <v>0</v>
      </c>
      <c r="AG196" s="156"/>
      <c r="AH196" s="157"/>
      <c r="AI196" s="157"/>
      <c r="AJ196" s="157"/>
      <c r="AK196" s="154"/>
      <c r="AL196" s="154"/>
      <c r="AM196" s="154"/>
      <c r="AN196" s="154"/>
      <c r="AO196" s="154"/>
      <c r="AP196" s="155">
        <f t="shared" si="12"/>
        <v>0</v>
      </c>
      <c r="AQ196" s="156"/>
    </row>
    <row r="197" spans="1:43" ht="13">
      <c r="A197" s="150">
        <f t="shared" si="16"/>
        <v>194</v>
      </c>
      <c r="B197" s="150">
        <f t="shared" si="14"/>
        <v>0</v>
      </c>
      <c r="C197" s="151" t="s">
        <v>1153</v>
      </c>
      <c r="D197" s="151"/>
      <c r="E197" s="151"/>
      <c r="F197"/>
      <c r="G197"/>
      <c r="H197"/>
      <c r="I197"/>
      <c r="J197" s="152"/>
      <c r="K197" s="152"/>
      <c r="L197" s="152"/>
      <c r="M197" s="153"/>
      <c r="N197"/>
      <c r="O197" s="154"/>
      <c r="P197"/>
      <c r="Q197"/>
      <c r="R197"/>
      <c r="S197" s="154"/>
      <c r="T197" s="155">
        <f t="shared" si="15"/>
        <v>0</v>
      </c>
      <c r="U197" s="156"/>
      <c r="V197" s="154"/>
      <c r="W197" s="157"/>
      <c r="X197" s="153"/>
      <c r="Y197" s="157"/>
      <c r="Z197" s="158"/>
      <c r="AA197" s="154"/>
      <c r="AB197" s="154"/>
      <c r="AC197" s="154"/>
      <c r="AD197" s="154"/>
      <c r="AE197" s="154"/>
      <c r="AF197" s="155">
        <f t="shared" si="13"/>
        <v>0</v>
      </c>
      <c r="AG197" s="156"/>
      <c r="AH197" s="157"/>
      <c r="AI197" s="157"/>
      <c r="AJ197" s="157"/>
      <c r="AK197" s="154"/>
      <c r="AL197" s="154"/>
      <c r="AM197" s="154"/>
      <c r="AN197" s="154"/>
      <c r="AO197" s="154"/>
      <c r="AP197" s="155">
        <f t="shared" ref="AP197:AP260" si="17">SUM(AH197:AO197)</f>
        <v>0</v>
      </c>
      <c r="AQ197" s="156"/>
    </row>
    <row r="198" spans="1:43" ht="13">
      <c r="A198" s="150">
        <f t="shared" si="16"/>
        <v>195</v>
      </c>
      <c r="B198" s="150">
        <f t="shared" si="14"/>
        <v>0</v>
      </c>
      <c r="C198" s="151" t="s">
        <v>1152</v>
      </c>
      <c r="D198" s="151"/>
      <c r="E198" s="151"/>
      <c r="F198"/>
      <c r="G198"/>
      <c r="H198"/>
      <c r="I198"/>
      <c r="J198" s="152"/>
      <c r="K198" s="152"/>
      <c r="L198" s="152"/>
      <c r="M198" s="153"/>
      <c r="N198"/>
      <c r="O198" s="154"/>
      <c r="P198"/>
      <c r="Q198"/>
      <c r="R198"/>
      <c r="S198" s="154"/>
      <c r="T198" s="155">
        <f t="shared" si="15"/>
        <v>0</v>
      </c>
      <c r="U198" s="156"/>
      <c r="V198" s="154"/>
      <c r="W198" s="157"/>
      <c r="X198" s="153"/>
      <c r="Y198" s="157"/>
      <c r="Z198" s="158"/>
      <c r="AA198" s="154"/>
      <c r="AB198" s="154"/>
      <c r="AC198" s="154"/>
      <c r="AD198" s="154"/>
      <c r="AE198" s="154"/>
      <c r="AF198" s="155">
        <f t="shared" si="13"/>
        <v>0</v>
      </c>
      <c r="AG198" s="156"/>
      <c r="AH198" s="157"/>
      <c r="AI198" s="157"/>
      <c r="AJ198" s="157"/>
      <c r="AK198" s="154"/>
      <c r="AL198" s="154"/>
      <c r="AM198" s="154"/>
      <c r="AN198" s="154"/>
      <c r="AO198" s="154"/>
      <c r="AP198" s="155">
        <f t="shared" si="17"/>
        <v>0</v>
      </c>
      <c r="AQ198" s="156"/>
    </row>
    <row r="199" spans="1:43" ht="13">
      <c r="A199" s="150">
        <f t="shared" si="16"/>
        <v>196</v>
      </c>
      <c r="B199" s="150">
        <f t="shared" si="14"/>
        <v>0</v>
      </c>
      <c r="C199" s="151" t="s">
        <v>380</v>
      </c>
      <c r="D199" s="151"/>
      <c r="E199" s="151"/>
      <c r="F199"/>
      <c r="G199"/>
      <c r="H199"/>
      <c r="I199"/>
      <c r="J199" s="152"/>
      <c r="K199" s="152"/>
      <c r="L199" s="152"/>
      <c r="M199" s="153"/>
      <c r="N199"/>
      <c r="O199" s="154"/>
      <c r="P199"/>
      <c r="Q199"/>
      <c r="R199"/>
      <c r="S199" s="154"/>
      <c r="T199" s="155">
        <f t="shared" si="15"/>
        <v>0</v>
      </c>
      <c r="U199" s="156"/>
      <c r="V199" s="154"/>
      <c r="W199" s="157"/>
      <c r="X199" s="153"/>
      <c r="Y199" s="157"/>
      <c r="Z199" s="158"/>
      <c r="AA199" s="154"/>
      <c r="AB199" s="154"/>
      <c r="AC199" s="154"/>
      <c r="AD199" s="154"/>
      <c r="AE199" s="154"/>
      <c r="AF199" s="155">
        <f t="shared" si="13"/>
        <v>0</v>
      </c>
      <c r="AG199" s="156"/>
      <c r="AH199" s="157"/>
      <c r="AI199" s="157"/>
      <c r="AJ199" s="157"/>
      <c r="AK199" s="154"/>
      <c r="AL199" s="154"/>
      <c r="AM199" s="154"/>
      <c r="AN199" s="154"/>
      <c r="AO199" s="154"/>
      <c r="AP199" s="155">
        <f t="shared" si="17"/>
        <v>0</v>
      </c>
      <c r="AQ199" s="156"/>
    </row>
    <row r="200" spans="1:43" ht="13">
      <c r="A200" s="150">
        <f t="shared" si="16"/>
        <v>197</v>
      </c>
      <c r="B200" s="150">
        <f t="shared" si="14"/>
        <v>0</v>
      </c>
      <c r="C200" s="71" t="s">
        <v>1147</v>
      </c>
      <c r="D200" s="71"/>
      <c r="E200" s="71"/>
      <c r="F200"/>
      <c r="G200"/>
      <c r="H200"/>
      <c r="I200"/>
      <c r="J200" s="152"/>
      <c r="K200" s="152"/>
      <c r="L200" s="152"/>
      <c r="M200" s="153"/>
      <c r="N200"/>
      <c r="O200" s="154"/>
      <c r="P200"/>
      <c r="Q200"/>
      <c r="R200"/>
      <c r="S200" s="154"/>
      <c r="T200" s="155">
        <f t="shared" si="15"/>
        <v>0</v>
      </c>
      <c r="U200" s="156"/>
      <c r="V200" s="71"/>
      <c r="W200" s="157"/>
      <c r="X200" s="153"/>
      <c r="Y200" s="157"/>
      <c r="Z200" s="158"/>
      <c r="AA200" s="154"/>
      <c r="AB200" s="154"/>
      <c r="AC200" s="154"/>
      <c r="AD200" s="154"/>
      <c r="AE200" s="154"/>
      <c r="AF200" s="155">
        <f t="shared" ref="AF200:AF263" si="18">SUM(V200:AE200)</f>
        <v>0</v>
      </c>
      <c r="AG200" s="156"/>
      <c r="AH200" s="157"/>
      <c r="AI200" s="157"/>
      <c r="AJ200" s="157"/>
      <c r="AK200" s="154"/>
      <c r="AL200" s="154"/>
      <c r="AM200" s="154"/>
      <c r="AN200" s="154"/>
      <c r="AO200" s="154"/>
      <c r="AP200" s="155">
        <f t="shared" si="17"/>
        <v>0</v>
      </c>
      <c r="AQ200" s="156"/>
    </row>
    <row r="201" spans="1:43" ht="13">
      <c r="A201" s="150">
        <f t="shared" si="16"/>
        <v>198</v>
      </c>
      <c r="B201" s="150">
        <f t="shared" si="14"/>
        <v>0</v>
      </c>
      <c r="C201" s="164" t="s">
        <v>1146</v>
      </c>
      <c r="D201" s="164"/>
      <c r="E201" s="164"/>
      <c r="F201"/>
      <c r="G201"/>
      <c r="H201"/>
      <c r="I201"/>
      <c r="J201" s="152"/>
      <c r="K201" s="152"/>
      <c r="L201" s="152"/>
      <c r="M201" s="153"/>
      <c r="N201"/>
      <c r="O201" s="167"/>
      <c r="P201"/>
      <c r="Q201"/>
      <c r="R201"/>
      <c r="S201" s="154"/>
      <c r="T201" s="155">
        <f t="shared" si="15"/>
        <v>0</v>
      </c>
      <c r="U201" s="156"/>
      <c r="V201" s="71"/>
      <c r="W201" s="157"/>
      <c r="X201" s="153"/>
      <c r="Y201" s="157"/>
      <c r="Z201" s="158"/>
      <c r="AA201" s="154"/>
      <c r="AB201" s="154"/>
      <c r="AC201" s="154"/>
      <c r="AD201" s="154"/>
      <c r="AE201" s="154"/>
      <c r="AF201" s="155">
        <f t="shared" si="18"/>
        <v>0</v>
      </c>
      <c r="AG201" s="156"/>
      <c r="AH201" s="157"/>
      <c r="AI201" s="157"/>
      <c r="AJ201" s="157"/>
      <c r="AK201" s="154"/>
      <c r="AL201" s="154"/>
      <c r="AM201" s="154"/>
      <c r="AN201" s="154"/>
      <c r="AO201" s="154"/>
      <c r="AP201" s="155">
        <f t="shared" si="17"/>
        <v>0</v>
      </c>
      <c r="AQ201" s="156"/>
    </row>
    <row r="202" spans="1:43" ht="13">
      <c r="A202" s="150">
        <f t="shared" si="16"/>
        <v>199</v>
      </c>
      <c r="B202" s="150">
        <f t="shared" si="14"/>
        <v>0</v>
      </c>
      <c r="C202" s="71" t="s">
        <v>1145</v>
      </c>
      <c r="D202" s="71"/>
      <c r="E202" s="71"/>
      <c r="F202"/>
      <c r="G202"/>
      <c r="H202"/>
      <c r="I202"/>
      <c r="J202" s="152"/>
      <c r="K202" s="152"/>
      <c r="L202" s="152"/>
      <c r="M202" s="153"/>
      <c r="N202"/>
      <c r="O202" s="154"/>
      <c r="P202"/>
      <c r="Q202"/>
      <c r="R202"/>
      <c r="S202" s="154"/>
      <c r="T202" s="155">
        <f t="shared" si="15"/>
        <v>0</v>
      </c>
      <c r="U202" s="156"/>
      <c r="V202" s="71"/>
      <c r="W202" s="157"/>
      <c r="X202" s="153"/>
      <c r="Y202" s="157"/>
      <c r="Z202" s="158"/>
      <c r="AA202" s="154"/>
      <c r="AB202" s="154"/>
      <c r="AC202" s="154"/>
      <c r="AD202" s="154"/>
      <c r="AE202" s="154"/>
      <c r="AF202" s="155">
        <f t="shared" si="18"/>
        <v>0</v>
      </c>
      <c r="AG202" s="156"/>
      <c r="AH202" s="157"/>
      <c r="AI202" s="157"/>
      <c r="AJ202" s="157"/>
      <c r="AK202" s="154"/>
      <c r="AL202" s="154"/>
      <c r="AM202" s="154"/>
      <c r="AN202" s="154"/>
      <c r="AO202" s="154"/>
      <c r="AP202" s="155">
        <f t="shared" si="17"/>
        <v>0</v>
      </c>
      <c r="AQ202" s="156"/>
    </row>
    <row r="203" spans="1:43" ht="13">
      <c r="A203" s="150">
        <f t="shared" si="16"/>
        <v>200</v>
      </c>
      <c r="B203" s="150">
        <f t="shared" si="14"/>
        <v>0</v>
      </c>
      <c r="C203" s="151" t="s">
        <v>270</v>
      </c>
      <c r="D203" s="151"/>
      <c r="E203" s="151"/>
      <c r="F203"/>
      <c r="G203"/>
      <c r="H203"/>
      <c r="I203"/>
      <c r="J203" s="152"/>
      <c r="K203" s="152"/>
      <c r="L203" s="152"/>
      <c r="M203" s="153"/>
      <c r="N203"/>
      <c r="O203" s="154"/>
      <c r="P203"/>
      <c r="Q203"/>
      <c r="R203"/>
      <c r="S203" s="154"/>
      <c r="T203" s="155">
        <f t="shared" si="15"/>
        <v>0</v>
      </c>
      <c r="U203" s="156"/>
      <c r="V203" s="154"/>
      <c r="W203" s="157"/>
      <c r="X203" s="153"/>
      <c r="Y203" s="157"/>
      <c r="Z203" s="158"/>
      <c r="AA203" s="154"/>
      <c r="AB203" s="154"/>
      <c r="AC203" s="154"/>
      <c r="AD203" s="154"/>
      <c r="AE203" s="154"/>
      <c r="AF203" s="155">
        <f t="shared" si="18"/>
        <v>0</v>
      </c>
      <c r="AG203" s="156"/>
      <c r="AH203" s="157"/>
      <c r="AI203" s="157"/>
      <c r="AJ203" s="157"/>
      <c r="AK203" s="154"/>
      <c r="AL203" s="154"/>
      <c r="AM203" s="154"/>
      <c r="AN203" s="154"/>
      <c r="AO203" s="154"/>
      <c r="AP203" s="155">
        <f t="shared" si="17"/>
        <v>0</v>
      </c>
      <c r="AQ203" s="156"/>
    </row>
    <row r="204" spans="1:43" ht="13">
      <c r="A204" s="150">
        <f t="shared" si="16"/>
        <v>201</v>
      </c>
      <c r="B204" s="150">
        <f t="shared" si="14"/>
        <v>0</v>
      </c>
      <c r="C204" s="151" t="s">
        <v>1142</v>
      </c>
      <c r="D204" s="151"/>
      <c r="E204" s="151"/>
      <c r="F204"/>
      <c r="G204"/>
      <c r="H204"/>
      <c r="I204"/>
      <c r="J204" s="152"/>
      <c r="K204" s="152"/>
      <c r="L204" s="152"/>
      <c r="M204" s="153"/>
      <c r="N204"/>
      <c r="O204" s="154"/>
      <c r="P204"/>
      <c r="Q204"/>
      <c r="R204"/>
      <c r="S204" s="154"/>
      <c r="T204" s="155">
        <f t="shared" si="15"/>
        <v>0</v>
      </c>
      <c r="U204" s="156"/>
      <c r="V204" s="154"/>
      <c r="W204" s="157"/>
      <c r="X204" s="153"/>
      <c r="Y204" s="157"/>
      <c r="Z204" s="158"/>
      <c r="AA204" s="154"/>
      <c r="AB204" s="154"/>
      <c r="AC204" s="154"/>
      <c r="AD204" s="154"/>
      <c r="AE204" s="154"/>
      <c r="AF204" s="155">
        <f t="shared" si="18"/>
        <v>0</v>
      </c>
      <c r="AG204" s="156"/>
      <c r="AH204" s="157"/>
      <c r="AI204" s="157"/>
      <c r="AJ204" s="157"/>
      <c r="AK204" s="154"/>
      <c r="AL204" s="154"/>
      <c r="AM204" s="154"/>
      <c r="AN204" s="154"/>
      <c r="AO204" s="154"/>
      <c r="AP204" s="155">
        <f t="shared" si="17"/>
        <v>0</v>
      </c>
      <c r="AQ204" s="156"/>
    </row>
    <row r="205" spans="1:43" ht="13">
      <c r="A205" s="150">
        <f t="shared" si="16"/>
        <v>202</v>
      </c>
      <c r="B205" s="150">
        <f t="shared" si="14"/>
        <v>0</v>
      </c>
      <c r="C205" s="71" t="s">
        <v>1141</v>
      </c>
      <c r="D205" s="71"/>
      <c r="E205" s="71"/>
      <c r="F205"/>
      <c r="G205"/>
      <c r="H205"/>
      <c r="I205"/>
      <c r="J205" s="152"/>
      <c r="K205" s="152"/>
      <c r="L205" s="152"/>
      <c r="M205" s="153"/>
      <c r="N205"/>
      <c r="O205" s="154"/>
      <c r="P205"/>
      <c r="Q205"/>
      <c r="R205"/>
      <c r="S205" s="154"/>
      <c r="T205" s="155">
        <f t="shared" si="15"/>
        <v>0</v>
      </c>
      <c r="U205" s="156"/>
      <c r="V205" s="71"/>
      <c r="W205" s="157"/>
      <c r="X205" s="153"/>
      <c r="Y205" s="157"/>
      <c r="Z205" s="158"/>
      <c r="AA205" s="154"/>
      <c r="AB205" s="154"/>
      <c r="AC205" s="154"/>
      <c r="AD205" s="154"/>
      <c r="AE205" s="154"/>
      <c r="AF205" s="155">
        <f t="shared" si="18"/>
        <v>0</v>
      </c>
      <c r="AG205" s="156"/>
      <c r="AH205" s="157"/>
      <c r="AI205" s="157"/>
      <c r="AJ205" s="157"/>
      <c r="AK205" s="154"/>
      <c r="AL205" s="154"/>
      <c r="AM205" s="154"/>
      <c r="AN205" s="154"/>
      <c r="AO205" s="154"/>
      <c r="AP205" s="155">
        <f t="shared" si="17"/>
        <v>0</v>
      </c>
      <c r="AQ205" s="156"/>
    </row>
    <row r="206" spans="1:43" ht="13">
      <c r="A206" s="150">
        <f t="shared" si="16"/>
        <v>203</v>
      </c>
      <c r="B206" s="150">
        <f t="shared" ref="B206:B218" si="19">T206+AF206+AP206</f>
        <v>0</v>
      </c>
      <c r="C206" s="151" t="s">
        <v>402</v>
      </c>
      <c r="D206" s="151"/>
      <c r="E206" s="151"/>
      <c r="F206"/>
      <c r="G206"/>
      <c r="H206"/>
      <c r="I206"/>
      <c r="J206" s="152"/>
      <c r="K206" s="152"/>
      <c r="L206" s="152"/>
      <c r="M206" s="153"/>
      <c r="N206"/>
      <c r="O206" s="154"/>
      <c r="P206"/>
      <c r="Q206"/>
      <c r="R206"/>
      <c r="S206" s="154"/>
      <c r="T206" s="155">
        <f t="shared" si="15"/>
        <v>0</v>
      </c>
      <c r="U206" s="156"/>
      <c r="V206" s="154"/>
      <c r="W206" s="157"/>
      <c r="X206" s="153"/>
      <c r="Y206" s="157"/>
      <c r="Z206" s="158"/>
      <c r="AA206" s="154"/>
      <c r="AB206" s="154"/>
      <c r="AC206" s="154"/>
      <c r="AD206" s="154"/>
      <c r="AE206" s="154"/>
      <c r="AF206" s="155">
        <f t="shared" si="18"/>
        <v>0</v>
      </c>
      <c r="AG206" s="156"/>
      <c r="AH206" s="157"/>
      <c r="AI206" s="157"/>
      <c r="AJ206" s="157"/>
      <c r="AK206" s="154"/>
      <c r="AL206" s="154"/>
      <c r="AM206" s="154"/>
      <c r="AN206" s="154"/>
      <c r="AO206" s="154"/>
      <c r="AP206" s="155">
        <f t="shared" si="17"/>
        <v>0</v>
      </c>
      <c r="AQ206" s="156"/>
    </row>
    <row r="207" spans="1:43" ht="13">
      <c r="A207" s="150">
        <f t="shared" si="16"/>
        <v>204</v>
      </c>
      <c r="B207" s="150">
        <f t="shared" si="19"/>
        <v>0</v>
      </c>
      <c r="C207" s="151" t="s">
        <v>1135</v>
      </c>
      <c r="D207" s="151"/>
      <c r="E207" s="151"/>
      <c r="F207"/>
      <c r="G207"/>
      <c r="H207"/>
      <c r="I207"/>
      <c r="J207" s="152"/>
      <c r="K207" s="152"/>
      <c r="L207" s="152"/>
      <c r="M207" s="152"/>
      <c r="N207"/>
      <c r="O207" s="154"/>
      <c r="P207"/>
      <c r="Q207"/>
      <c r="R207"/>
      <c r="S207" s="154"/>
      <c r="T207" s="155">
        <f t="shared" si="15"/>
        <v>0</v>
      </c>
      <c r="U207" s="156"/>
      <c r="V207" s="154"/>
      <c r="W207" s="157"/>
      <c r="X207" s="153"/>
      <c r="Y207" s="157"/>
      <c r="Z207" s="158"/>
      <c r="AA207" s="154"/>
      <c r="AB207" s="154"/>
      <c r="AC207" s="154"/>
      <c r="AD207" s="154"/>
      <c r="AE207" s="154"/>
      <c r="AF207" s="155">
        <f t="shared" si="18"/>
        <v>0</v>
      </c>
      <c r="AG207" s="156"/>
      <c r="AH207" s="157"/>
      <c r="AI207" s="157"/>
      <c r="AJ207" s="157"/>
      <c r="AK207" s="154"/>
      <c r="AL207" s="154"/>
      <c r="AM207" s="154"/>
      <c r="AN207" s="154"/>
      <c r="AO207" s="154"/>
      <c r="AP207" s="155">
        <f t="shared" si="17"/>
        <v>0</v>
      </c>
      <c r="AQ207" s="156"/>
    </row>
    <row r="208" spans="1:43" ht="13">
      <c r="A208" s="150">
        <f t="shared" si="16"/>
        <v>205</v>
      </c>
      <c r="B208" s="150">
        <f t="shared" si="19"/>
        <v>0</v>
      </c>
      <c r="C208" s="164" t="s">
        <v>1133</v>
      </c>
      <c r="D208" s="164"/>
      <c r="E208" s="164"/>
      <c r="F208"/>
      <c r="G208"/>
      <c r="H208"/>
      <c r="I208"/>
      <c r="J208" s="152"/>
      <c r="K208" s="152"/>
      <c r="L208" s="152"/>
      <c r="M208" s="153"/>
      <c r="N208"/>
      <c r="O208" s="167"/>
      <c r="P208"/>
      <c r="Q208"/>
      <c r="R208"/>
      <c r="S208" s="154"/>
      <c r="T208" s="155">
        <f t="shared" si="15"/>
        <v>0</v>
      </c>
      <c r="U208" s="156"/>
      <c r="V208" s="71"/>
      <c r="W208" s="157"/>
      <c r="X208" s="153"/>
      <c r="Y208" s="157"/>
      <c r="Z208" s="158"/>
      <c r="AA208" s="154"/>
      <c r="AB208" s="154"/>
      <c r="AC208" s="154"/>
      <c r="AD208" s="154"/>
      <c r="AE208" s="154"/>
      <c r="AF208" s="155">
        <f t="shared" si="18"/>
        <v>0</v>
      </c>
      <c r="AG208" s="156"/>
      <c r="AH208" s="157"/>
      <c r="AI208" s="157"/>
      <c r="AJ208" s="157"/>
      <c r="AK208" s="154"/>
      <c r="AL208" s="154"/>
      <c r="AM208" s="154"/>
      <c r="AN208" s="154"/>
      <c r="AO208" s="154"/>
      <c r="AP208" s="155">
        <f t="shared" si="17"/>
        <v>0</v>
      </c>
      <c r="AQ208" s="156"/>
    </row>
    <row r="209" spans="1:43" ht="13">
      <c r="A209" s="150">
        <f t="shared" si="16"/>
        <v>206</v>
      </c>
      <c r="B209" s="150">
        <f t="shared" si="19"/>
        <v>0</v>
      </c>
      <c r="C209" s="151" t="s">
        <v>1126</v>
      </c>
      <c r="D209" s="151"/>
      <c r="E209" s="151"/>
      <c r="F209"/>
      <c r="G209"/>
      <c r="H209"/>
      <c r="I209"/>
      <c r="J209" s="152"/>
      <c r="K209" s="152"/>
      <c r="L209" s="152"/>
      <c r="M209" s="153"/>
      <c r="N209"/>
      <c r="O209" s="154"/>
      <c r="P209"/>
      <c r="Q209"/>
      <c r="R209"/>
      <c r="S209" s="154"/>
      <c r="T209" s="155">
        <f t="shared" si="15"/>
        <v>0</v>
      </c>
      <c r="U209" s="156"/>
      <c r="V209" s="154"/>
      <c r="W209" s="157"/>
      <c r="X209" s="153"/>
      <c r="Y209" s="157"/>
      <c r="Z209" s="158"/>
      <c r="AA209" s="154"/>
      <c r="AB209" s="154"/>
      <c r="AC209" s="154"/>
      <c r="AD209" s="154"/>
      <c r="AE209" s="154"/>
      <c r="AF209" s="155">
        <f t="shared" si="18"/>
        <v>0</v>
      </c>
      <c r="AG209" s="156"/>
      <c r="AH209" s="157"/>
      <c r="AI209" s="157"/>
      <c r="AJ209" s="157"/>
      <c r="AK209" s="154"/>
      <c r="AL209" s="154"/>
      <c r="AM209" s="154"/>
      <c r="AN209" s="154"/>
      <c r="AO209" s="154"/>
      <c r="AP209" s="155">
        <f t="shared" si="17"/>
        <v>0</v>
      </c>
      <c r="AQ209" s="156"/>
    </row>
    <row r="210" spans="1:43" ht="13">
      <c r="A210" s="150">
        <f t="shared" si="16"/>
        <v>207</v>
      </c>
      <c r="B210" s="150">
        <f t="shared" si="19"/>
        <v>0</v>
      </c>
      <c r="C210" s="164" t="s">
        <v>1122</v>
      </c>
      <c r="D210" s="164"/>
      <c r="E210" s="164"/>
      <c r="F210"/>
      <c r="G210"/>
      <c r="H210"/>
      <c r="I210"/>
      <c r="J210" s="152"/>
      <c r="K210" s="152"/>
      <c r="L210" s="152"/>
      <c r="M210" s="153"/>
      <c r="N210"/>
      <c r="O210" s="167"/>
      <c r="P210"/>
      <c r="Q210"/>
      <c r="R210"/>
      <c r="S210" s="154"/>
      <c r="T210" s="155">
        <f t="shared" si="15"/>
        <v>0</v>
      </c>
      <c r="U210" s="156"/>
      <c r="V210" s="71"/>
      <c r="W210" s="157"/>
      <c r="X210" s="153"/>
      <c r="Y210" s="157"/>
      <c r="Z210" s="158"/>
      <c r="AA210" s="154"/>
      <c r="AB210" s="154"/>
      <c r="AC210" s="154"/>
      <c r="AD210" s="154"/>
      <c r="AE210" s="154"/>
      <c r="AF210" s="155">
        <f t="shared" si="18"/>
        <v>0</v>
      </c>
      <c r="AG210" s="156"/>
      <c r="AH210" s="157"/>
      <c r="AI210" s="157"/>
      <c r="AJ210" s="157"/>
      <c r="AK210" s="154"/>
      <c r="AL210" s="154"/>
      <c r="AM210" s="154"/>
      <c r="AN210" s="154"/>
      <c r="AO210" s="154"/>
      <c r="AP210" s="155">
        <f t="shared" si="17"/>
        <v>0</v>
      </c>
      <c r="AQ210" s="156"/>
    </row>
    <row r="211" spans="1:43" ht="13">
      <c r="A211" s="150">
        <f t="shared" si="16"/>
        <v>208</v>
      </c>
      <c r="B211" s="150">
        <f t="shared" si="19"/>
        <v>0</v>
      </c>
      <c r="C211" s="151" t="s">
        <v>401</v>
      </c>
      <c r="D211" s="151"/>
      <c r="E211" s="151"/>
      <c r="F211"/>
      <c r="G211"/>
      <c r="H211"/>
      <c r="I211"/>
      <c r="J211" s="152"/>
      <c r="K211" s="152"/>
      <c r="L211" s="152"/>
      <c r="M211" s="152"/>
      <c r="N211"/>
      <c r="O211" s="154"/>
      <c r="P211"/>
      <c r="Q211"/>
      <c r="R211"/>
      <c r="S211" s="154"/>
      <c r="T211" s="155">
        <f t="shared" si="15"/>
        <v>0</v>
      </c>
      <c r="U211" s="156"/>
      <c r="V211" s="154"/>
      <c r="W211" s="157"/>
      <c r="X211" s="153"/>
      <c r="Y211" s="157"/>
      <c r="Z211" s="158"/>
      <c r="AA211" s="154"/>
      <c r="AB211" s="154"/>
      <c r="AC211" s="154"/>
      <c r="AD211" s="154"/>
      <c r="AE211" s="154"/>
      <c r="AF211" s="155">
        <f t="shared" si="18"/>
        <v>0</v>
      </c>
      <c r="AG211" s="156"/>
      <c r="AH211" s="157"/>
      <c r="AI211" s="157"/>
      <c r="AJ211" s="157"/>
      <c r="AK211" s="154"/>
      <c r="AL211" s="154"/>
      <c r="AM211" s="154"/>
      <c r="AN211" s="154"/>
      <c r="AO211" s="154"/>
      <c r="AP211" s="155">
        <f t="shared" si="17"/>
        <v>0</v>
      </c>
      <c r="AQ211" s="156"/>
    </row>
    <row r="212" spans="1:43" ht="13">
      <c r="A212" s="150">
        <f t="shared" si="16"/>
        <v>209</v>
      </c>
      <c r="B212" s="150">
        <f t="shared" si="19"/>
        <v>0</v>
      </c>
      <c r="C212" s="151" t="s">
        <v>1120</v>
      </c>
      <c r="D212" s="151"/>
      <c r="E212" s="151"/>
      <c r="F212"/>
      <c r="G212"/>
      <c r="H212"/>
      <c r="I212"/>
      <c r="J212" s="159"/>
      <c r="K212" s="159"/>
      <c r="L212" s="159"/>
      <c r="M212" s="160"/>
      <c r="N212" s="161"/>
      <c r="O212" s="162"/>
      <c r="P212"/>
      <c r="Q212"/>
      <c r="R212"/>
      <c r="S212" s="162"/>
      <c r="T212" s="155">
        <f t="shared" si="15"/>
        <v>0</v>
      </c>
      <c r="U212" s="156"/>
      <c r="V212" s="154"/>
      <c r="W212" s="157"/>
      <c r="X212" s="153"/>
      <c r="Y212" s="157"/>
      <c r="Z212" s="158"/>
      <c r="AA212" s="154"/>
      <c r="AB212" s="154"/>
      <c r="AC212" s="154"/>
      <c r="AD212" s="154"/>
      <c r="AE212" s="154"/>
      <c r="AF212" s="155">
        <f t="shared" si="18"/>
        <v>0</v>
      </c>
      <c r="AG212" s="156"/>
      <c r="AH212" s="157"/>
      <c r="AI212" s="157"/>
      <c r="AJ212" s="157"/>
      <c r="AK212" s="154"/>
      <c r="AL212" s="154"/>
      <c r="AM212" s="154"/>
      <c r="AN212" s="154"/>
      <c r="AO212" s="154"/>
      <c r="AP212" s="155">
        <f t="shared" si="17"/>
        <v>0</v>
      </c>
      <c r="AQ212" s="156"/>
    </row>
    <row r="213" spans="1:43" ht="13">
      <c r="A213" s="150">
        <f t="shared" si="16"/>
        <v>210</v>
      </c>
      <c r="B213" s="150">
        <f t="shared" si="19"/>
        <v>0</v>
      </c>
      <c r="C213" s="151" t="s">
        <v>197</v>
      </c>
      <c r="D213" s="151"/>
      <c r="E213" s="151"/>
      <c r="F213"/>
      <c r="G213"/>
      <c r="H213"/>
      <c r="I213"/>
      <c r="J213" s="152"/>
      <c r="K213" s="152"/>
      <c r="L213" s="152"/>
      <c r="M213" s="153"/>
      <c r="N213"/>
      <c r="O213" s="154"/>
      <c r="P213"/>
      <c r="Q213"/>
      <c r="R213"/>
      <c r="S213" s="154"/>
      <c r="T213" s="155">
        <f t="shared" si="15"/>
        <v>0</v>
      </c>
      <c r="U213" s="156"/>
      <c r="V213" s="154"/>
      <c r="W213" s="157"/>
      <c r="X213" s="153"/>
      <c r="Y213" s="157"/>
      <c r="Z213" s="158"/>
      <c r="AA213" s="154"/>
      <c r="AB213" s="154"/>
      <c r="AC213" s="154"/>
      <c r="AD213" s="154"/>
      <c r="AE213" s="154"/>
      <c r="AF213" s="155">
        <f t="shared" si="18"/>
        <v>0</v>
      </c>
      <c r="AG213" s="156"/>
      <c r="AH213" s="157"/>
      <c r="AI213" s="157"/>
      <c r="AJ213" s="157"/>
      <c r="AK213" s="154"/>
      <c r="AL213" s="154"/>
      <c r="AM213" s="154"/>
      <c r="AN213" s="154"/>
      <c r="AO213" s="154"/>
      <c r="AP213" s="155">
        <f t="shared" si="17"/>
        <v>0</v>
      </c>
      <c r="AQ213" s="156"/>
    </row>
    <row r="214" spans="1:43" ht="13">
      <c r="A214" s="150">
        <f t="shared" si="16"/>
        <v>211</v>
      </c>
      <c r="B214" s="150">
        <f t="shared" si="19"/>
        <v>0</v>
      </c>
      <c r="C214" s="151" t="s">
        <v>1118</v>
      </c>
      <c r="D214" s="151"/>
      <c r="E214" s="151"/>
      <c r="F214"/>
      <c r="G214"/>
      <c r="H214"/>
      <c r="I214"/>
      <c r="J214" s="152"/>
      <c r="K214" s="152"/>
      <c r="L214" s="152"/>
      <c r="M214" s="153"/>
      <c r="N214"/>
      <c r="O214" s="154"/>
      <c r="P214"/>
      <c r="Q214"/>
      <c r="R214"/>
      <c r="S214" s="154"/>
      <c r="T214" s="155">
        <f t="shared" si="15"/>
        <v>0</v>
      </c>
      <c r="U214" s="156"/>
      <c r="V214" s="154"/>
      <c r="W214" s="157"/>
      <c r="X214" s="153"/>
      <c r="Y214" s="157"/>
      <c r="Z214" s="158"/>
      <c r="AA214" s="154"/>
      <c r="AB214" s="154"/>
      <c r="AC214" s="154"/>
      <c r="AD214" s="154"/>
      <c r="AE214" s="154"/>
      <c r="AF214" s="155">
        <f t="shared" si="18"/>
        <v>0</v>
      </c>
      <c r="AG214" s="156"/>
      <c r="AH214" s="157"/>
      <c r="AI214" s="157"/>
      <c r="AJ214" s="157"/>
      <c r="AK214" s="154"/>
      <c r="AL214" s="154"/>
      <c r="AM214" s="154"/>
      <c r="AN214" s="154"/>
      <c r="AO214" s="154"/>
      <c r="AP214" s="155">
        <f t="shared" si="17"/>
        <v>0</v>
      </c>
      <c r="AQ214" s="156"/>
    </row>
    <row r="215" spans="1:43" ht="13">
      <c r="A215" s="150">
        <f t="shared" si="16"/>
        <v>212</v>
      </c>
      <c r="B215" s="150">
        <f t="shared" si="19"/>
        <v>0</v>
      </c>
      <c r="C215" s="151" t="s">
        <v>1116</v>
      </c>
      <c r="D215" s="151"/>
      <c r="E215" s="151"/>
      <c r="F215"/>
      <c r="G215"/>
      <c r="H215"/>
      <c r="I215"/>
      <c r="J215" s="152"/>
      <c r="K215" s="152"/>
      <c r="L215" s="152"/>
      <c r="M215" s="153"/>
      <c r="N215"/>
      <c r="O215" s="154"/>
      <c r="P215"/>
      <c r="Q215"/>
      <c r="R215"/>
      <c r="S215" s="154"/>
      <c r="T215" s="155">
        <f t="shared" si="15"/>
        <v>0</v>
      </c>
      <c r="U215" s="156"/>
      <c r="V215" s="154"/>
      <c r="W215" s="157"/>
      <c r="X215" s="153"/>
      <c r="Y215" s="157"/>
      <c r="Z215" s="158"/>
      <c r="AA215" s="154"/>
      <c r="AB215" s="154"/>
      <c r="AC215" s="154"/>
      <c r="AD215" s="154"/>
      <c r="AE215" s="154"/>
      <c r="AF215" s="155">
        <f t="shared" si="18"/>
        <v>0</v>
      </c>
      <c r="AG215" s="156"/>
      <c r="AH215" s="157"/>
      <c r="AI215" s="157"/>
      <c r="AJ215" s="157"/>
      <c r="AK215" s="154"/>
      <c r="AL215" s="154"/>
      <c r="AM215" s="154"/>
      <c r="AN215" s="154"/>
      <c r="AO215" s="154"/>
      <c r="AP215" s="155">
        <f t="shared" si="17"/>
        <v>0</v>
      </c>
      <c r="AQ215" s="156"/>
    </row>
    <row r="216" spans="1:43" ht="13">
      <c r="A216" s="150">
        <f t="shared" si="16"/>
        <v>213</v>
      </c>
      <c r="B216" s="150">
        <f t="shared" si="19"/>
        <v>0</v>
      </c>
      <c r="C216" s="151" t="s">
        <v>163</v>
      </c>
      <c r="D216" s="151"/>
      <c r="E216" s="151"/>
      <c r="F216"/>
      <c r="G216"/>
      <c r="H216"/>
      <c r="I216"/>
      <c r="J216" s="152"/>
      <c r="K216" s="152"/>
      <c r="L216" s="152"/>
      <c r="M216" s="153"/>
      <c r="N216"/>
      <c r="O216" s="154"/>
      <c r="P216"/>
      <c r="Q216"/>
      <c r="R216"/>
      <c r="S216" s="154"/>
      <c r="T216" s="155">
        <f t="shared" si="15"/>
        <v>0</v>
      </c>
      <c r="U216" s="156"/>
      <c r="V216" s="154"/>
      <c r="W216" s="157"/>
      <c r="X216" s="153"/>
      <c r="Y216" s="157"/>
      <c r="Z216" s="158"/>
      <c r="AA216" s="154"/>
      <c r="AB216" s="154"/>
      <c r="AC216" s="154"/>
      <c r="AD216" s="154"/>
      <c r="AE216" s="154"/>
      <c r="AF216" s="155">
        <f t="shared" si="18"/>
        <v>0</v>
      </c>
      <c r="AG216" s="156"/>
      <c r="AH216" s="157"/>
      <c r="AI216" s="157"/>
      <c r="AJ216" s="157"/>
      <c r="AK216" s="154"/>
      <c r="AL216" s="154"/>
      <c r="AM216" s="154"/>
      <c r="AN216" s="154"/>
      <c r="AO216" s="154"/>
      <c r="AP216" s="155">
        <f t="shared" si="17"/>
        <v>0</v>
      </c>
      <c r="AQ216" s="156"/>
    </row>
    <row r="217" spans="1:43" ht="13">
      <c r="A217" s="150">
        <f t="shared" si="16"/>
        <v>214</v>
      </c>
      <c r="B217" s="150">
        <f t="shared" si="19"/>
        <v>0</v>
      </c>
      <c r="C217" s="71" t="s">
        <v>1110</v>
      </c>
      <c r="D217" s="71"/>
      <c r="E217" s="71"/>
      <c r="F217"/>
      <c r="G217"/>
      <c r="H217"/>
      <c r="I217"/>
      <c r="J217" s="152"/>
      <c r="K217" s="152"/>
      <c r="L217" s="152"/>
      <c r="M217" s="153"/>
      <c r="N217"/>
      <c r="O217" s="154"/>
      <c r="P217"/>
      <c r="Q217"/>
      <c r="R217"/>
      <c r="S217" s="154"/>
      <c r="T217" s="155">
        <f t="shared" si="15"/>
        <v>0</v>
      </c>
      <c r="U217" s="156"/>
      <c r="V217" s="71"/>
      <c r="W217" s="157"/>
      <c r="X217" s="153"/>
      <c r="Y217" s="157"/>
      <c r="Z217" s="158"/>
      <c r="AA217" s="154"/>
      <c r="AB217" s="154"/>
      <c r="AC217" s="154"/>
      <c r="AD217" s="154"/>
      <c r="AE217" s="154"/>
      <c r="AF217" s="155">
        <f t="shared" si="18"/>
        <v>0</v>
      </c>
      <c r="AG217" s="156"/>
      <c r="AH217" s="157"/>
      <c r="AI217" s="157"/>
      <c r="AJ217" s="157"/>
      <c r="AK217" s="154"/>
      <c r="AL217" s="154"/>
      <c r="AM217" s="154"/>
      <c r="AN217" s="154"/>
      <c r="AO217" s="154"/>
      <c r="AP217" s="155">
        <f t="shared" si="17"/>
        <v>0</v>
      </c>
      <c r="AQ217" s="156"/>
    </row>
    <row r="218" spans="1:43" ht="13">
      <c r="A218" s="150">
        <f t="shared" si="16"/>
        <v>215</v>
      </c>
      <c r="B218" s="150">
        <f t="shared" si="19"/>
        <v>0</v>
      </c>
      <c r="C218" s="71" t="s">
        <v>1109</v>
      </c>
      <c r="D218" s="71"/>
      <c r="E218" s="71"/>
      <c r="F218"/>
      <c r="G218"/>
      <c r="H218"/>
      <c r="I218"/>
      <c r="J218" s="152"/>
      <c r="K218" s="152"/>
      <c r="L218" s="152"/>
      <c r="M218" s="153"/>
      <c r="N218"/>
      <c r="O218" s="154"/>
      <c r="P218"/>
      <c r="Q218"/>
      <c r="R218"/>
      <c r="S218" s="154"/>
      <c r="T218" s="155">
        <f t="shared" si="15"/>
        <v>0</v>
      </c>
      <c r="U218" s="156"/>
      <c r="V218" s="71"/>
      <c r="W218" s="157"/>
      <c r="X218" s="153"/>
      <c r="Y218" s="157"/>
      <c r="Z218" s="158"/>
      <c r="AA218" s="154"/>
      <c r="AB218" s="154"/>
      <c r="AC218" s="154"/>
      <c r="AD218" s="154"/>
      <c r="AE218" s="154"/>
      <c r="AF218" s="155">
        <f t="shared" si="18"/>
        <v>0</v>
      </c>
      <c r="AG218" s="156"/>
      <c r="AH218" s="157"/>
      <c r="AI218" s="157"/>
      <c r="AJ218" s="157"/>
      <c r="AK218" s="154"/>
      <c r="AL218" s="154"/>
      <c r="AM218" s="154"/>
      <c r="AN218" s="154"/>
      <c r="AO218" s="154"/>
      <c r="AP218" s="155">
        <f t="shared" si="17"/>
        <v>0</v>
      </c>
      <c r="AQ218" s="156"/>
    </row>
    <row r="219" spans="1:43" ht="13">
      <c r="A219" s="150">
        <f t="shared" si="16"/>
        <v>216</v>
      </c>
      <c r="B219" s="150">
        <f>(T219+AF219+AP219)*0.9</f>
        <v>0</v>
      </c>
      <c r="C219" s="151" t="s">
        <v>1516</v>
      </c>
      <c r="D219" s="151"/>
      <c r="E219" s="151"/>
      <c r="F219"/>
      <c r="G219"/>
      <c r="H219"/>
      <c r="I219"/>
      <c r="J219" s="152"/>
      <c r="K219" s="152"/>
      <c r="L219" s="152"/>
      <c r="M219" s="153"/>
      <c r="N219"/>
      <c r="O219" s="154"/>
      <c r="P219"/>
      <c r="Q219"/>
      <c r="R219"/>
      <c r="S219" s="154"/>
      <c r="T219" s="155">
        <f t="shared" si="15"/>
        <v>0</v>
      </c>
      <c r="U219" s="156"/>
      <c r="V219" s="154"/>
      <c r="W219" s="157"/>
      <c r="X219" s="153"/>
      <c r="Y219" s="157"/>
      <c r="Z219" s="158"/>
      <c r="AA219" s="154"/>
      <c r="AB219" s="154"/>
      <c r="AC219" s="154"/>
      <c r="AD219" s="154"/>
      <c r="AE219" s="154"/>
      <c r="AF219" s="155">
        <f t="shared" si="18"/>
        <v>0</v>
      </c>
      <c r="AG219" s="156"/>
      <c r="AH219" s="157"/>
      <c r="AI219" s="157"/>
      <c r="AJ219" s="157"/>
      <c r="AK219" s="154"/>
      <c r="AL219" s="154"/>
      <c r="AM219" s="154"/>
      <c r="AN219" s="154"/>
      <c r="AO219" s="154"/>
      <c r="AP219" s="155">
        <f t="shared" si="17"/>
        <v>0</v>
      </c>
      <c r="AQ219" s="156"/>
    </row>
    <row r="220" spans="1:43" ht="13">
      <c r="A220" s="150">
        <f t="shared" si="16"/>
        <v>217</v>
      </c>
      <c r="B220" s="150">
        <f t="shared" ref="B220:B251" si="20">T220+AF220+AP220</f>
        <v>0</v>
      </c>
      <c r="C220" s="151" t="s">
        <v>1103</v>
      </c>
      <c r="D220" s="151"/>
      <c r="E220" s="151"/>
      <c r="F220"/>
      <c r="G220"/>
      <c r="H220"/>
      <c r="I220"/>
      <c r="J220" s="152"/>
      <c r="K220" s="152"/>
      <c r="L220" s="152"/>
      <c r="M220" s="153"/>
      <c r="N220"/>
      <c r="O220" s="154"/>
      <c r="P220"/>
      <c r="Q220"/>
      <c r="R220"/>
      <c r="S220" s="154"/>
      <c r="T220" s="155">
        <f t="shared" si="15"/>
        <v>0</v>
      </c>
      <c r="U220" s="156"/>
      <c r="V220" s="154"/>
      <c r="W220" s="157"/>
      <c r="X220" s="153"/>
      <c r="Y220" s="157"/>
      <c r="Z220" s="158"/>
      <c r="AA220" s="154"/>
      <c r="AB220" s="154"/>
      <c r="AC220" s="154"/>
      <c r="AD220" s="154"/>
      <c r="AE220" s="154"/>
      <c r="AF220" s="155">
        <f t="shared" si="18"/>
        <v>0</v>
      </c>
      <c r="AG220" s="156"/>
      <c r="AH220" s="157"/>
      <c r="AI220" s="157"/>
      <c r="AJ220" s="157"/>
      <c r="AK220" s="154"/>
      <c r="AL220" s="154"/>
      <c r="AM220" s="154"/>
      <c r="AN220" s="154"/>
      <c r="AO220" s="154"/>
      <c r="AP220" s="155">
        <f t="shared" si="17"/>
        <v>0</v>
      </c>
      <c r="AQ220" s="156"/>
    </row>
    <row r="221" spans="1:43" ht="13">
      <c r="A221" s="150">
        <f t="shared" si="16"/>
        <v>218</v>
      </c>
      <c r="B221" s="150">
        <f t="shared" si="20"/>
        <v>0</v>
      </c>
      <c r="C221" s="151" t="s">
        <v>1100</v>
      </c>
      <c r="D221" s="151"/>
      <c r="E221" s="151"/>
      <c r="F221"/>
      <c r="G221"/>
      <c r="H221"/>
      <c r="I221"/>
      <c r="J221" s="152"/>
      <c r="K221" s="152"/>
      <c r="L221" s="152"/>
      <c r="M221" s="153"/>
      <c r="N221"/>
      <c r="O221" s="154"/>
      <c r="P221"/>
      <c r="Q221"/>
      <c r="R221"/>
      <c r="S221" s="154"/>
      <c r="T221" s="155">
        <f t="shared" ref="T221:T284" si="21">SUM(D221:S221)</f>
        <v>0</v>
      </c>
      <c r="U221" s="156"/>
      <c r="V221" s="154"/>
      <c r="W221" s="157"/>
      <c r="X221" s="153"/>
      <c r="Y221" s="157"/>
      <c r="Z221" s="158"/>
      <c r="AA221" s="154"/>
      <c r="AB221" s="154"/>
      <c r="AC221" s="154"/>
      <c r="AD221" s="154"/>
      <c r="AE221" s="154"/>
      <c r="AF221" s="155">
        <f t="shared" si="18"/>
        <v>0</v>
      </c>
      <c r="AG221" s="156"/>
      <c r="AH221" s="157"/>
      <c r="AI221" s="157"/>
      <c r="AJ221" s="157"/>
      <c r="AK221" s="154"/>
      <c r="AL221" s="154"/>
      <c r="AM221" s="154"/>
      <c r="AN221" s="154"/>
      <c r="AO221" s="154"/>
      <c r="AP221" s="155">
        <f t="shared" si="17"/>
        <v>0</v>
      </c>
      <c r="AQ221" s="156"/>
    </row>
    <row r="222" spans="1:43" ht="13">
      <c r="A222" s="150">
        <f t="shared" si="16"/>
        <v>219</v>
      </c>
      <c r="B222" s="150">
        <f t="shared" si="20"/>
        <v>0</v>
      </c>
      <c r="C222" s="164" t="s">
        <v>1096</v>
      </c>
      <c r="D222" s="164"/>
      <c r="E222" s="164"/>
      <c r="F222"/>
      <c r="G222"/>
      <c r="H222"/>
      <c r="I222"/>
      <c r="J222" s="152"/>
      <c r="K222" s="152"/>
      <c r="L222" s="152"/>
      <c r="M222" s="153"/>
      <c r="N222"/>
      <c r="O222" s="167"/>
      <c r="P222"/>
      <c r="Q222"/>
      <c r="R222"/>
      <c r="S222" s="154"/>
      <c r="T222" s="155">
        <f t="shared" si="21"/>
        <v>0</v>
      </c>
      <c r="U222" s="156"/>
      <c r="V222" s="71"/>
      <c r="W222" s="157"/>
      <c r="X222" s="153"/>
      <c r="Y222" s="157"/>
      <c r="Z222" s="158"/>
      <c r="AA222" s="154"/>
      <c r="AB222" s="154"/>
      <c r="AC222" s="154"/>
      <c r="AD222" s="154"/>
      <c r="AE222" s="154"/>
      <c r="AF222" s="155">
        <f t="shared" si="18"/>
        <v>0</v>
      </c>
      <c r="AG222" s="156"/>
      <c r="AH222" s="157"/>
      <c r="AI222" s="157"/>
      <c r="AJ222" s="157"/>
      <c r="AK222" s="154"/>
      <c r="AL222" s="154"/>
      <c r="AM222" s="154"/>
      <c r="AN222" s="154"/>
      <c r="AO222" s="154"/>
      <c r="AP222" s="155">
        <f t="shared" si="17"/>
        <v>0</v>
      </c>
      <c r="AQ222" s="156"/>
    </row>
    <row r="223" spans="1:43" ht="13">
      <c r="A223" s="150">
        <f t="shared" si="16"/>
        <v>220</v>
      </c>
      <c r="B223" s="150">
        <f t="shared" si="20"/>
        <v>0</v>
      </c>
      <c r="C223" s="151" t="s">
        <v>1095</v>
      </c>
      <c r="D223" s="151"/>
      <c r="E223" s="151"/>
      <c r="F223"/>
      <c r="G223"/>
      <c r="H223"/>
      <c r="I223"/>
      <c r="J223" s="152"/>
      <c r="K223" s="152"/>
      <c r="L223" s="152"/>
      <c r="M223" s="152"/>
      <c r="N223"/>
      <c r="O223" s="154"/>
      <c r="P223"/>
      <c r="Q223"/>
      <c r="R223"/>
      <c r="S223" s="154"/>
      <c r="T223" s="155">
        <f t="shared" si="21"/>
        <v>0</v>
      </c>
      <c r="U223" s="156"/>
      <c r="V223" s="154"/>
      <c r="W223" s="157"/>
      <c r="X223" s="153"/>
      <c r="Y223" s="157"/>
      <c r="Z223" s="158"/>
      <c r="AA223" s="154"/>
      <c r="AB223" s="154"/>
      <c r="AC223" s="154"/>
      <c r="AD223" s="154"/>
      <c r="AE223" s="154"/>
      <c r="AF223" s="155">
        <f t="shared" si="18"/>
        <v>0</v>
      </c>
      <c r="AG223" s="156"/>
      <c r="AH223" s="157"/>
      <c r="AI223" s="157"/>
      <c r="AJ223" s="157"/>
      <c r="AK223" s="154"/>
      <c r="AL223" s="154"/>
      <c r="AM223" s="154"/>
      <c r="AN223" s="154"/>
      <c r="AO223" s="154"/>
      <c r="AP223" s="155">
        <f t="shared" si="17"/>
        <v>0</v>
      </c>
      <c r="AQ223" s="156"/>
    </row>
    <row r="224" spans="1:43" ht="13">
      <c r="A224" s="150">
        <f t="shared" si="16"/>
        <v>221</v>
      </c>
      <c r="B224" s="150">
        <f t="shared" si="20"/>
        <v>0</v>
      </c>
      <c r="C224" s="71" t="s">
        <v>1089</v>
      </c>
      <c r="D224" s="71"/>
      <c r="E224" s="71"/>
      <c r="F224"/>
      <c r="G224"/>
      <c r="H224"/>
      <c r="I224"/>
      <c r="J224" s="152"/>
      <c r="K224" s="152"/>
      <c r="L224" s="152"/>
      <c r="M224" s="153"/>
      <c r="N224"/>
      <c r="O224" s="154"/>
      <c r="P224"/>
      <c r="Q224"/>
      <c r="R224"/>
      <c r="S224" s="154"/>
      <c r="T224" s="155">
        <f t="shared" si="21"/>
        <v>0</v>
      </c>
      <c r="U224" s="156"/>
      <c r="V224" s="71"/>
      <c r="W224" s="157"/>
      <c r="X224" s="153"/>
      <c r="Y224" s="157"/>
      <c r="Z224" s="158"/>
      <c r="AA224" s="154"/>
      <c r="AB224" s="154"/>
      <c r="AC224" s="154"/>
      <c r="AD224" s="154"/>
      <c r="AE224" s="154"/>
      <c r="AF224" s="155">
        <f t="shared" si="18"/>
        <v>0</v>
      </c>
      <c r="AG224" s="156"/>
      <c r="AH224" s="157"/>
      <c r="AI224" s="157"/>
      <c r="AJ224" s="157"/>
      <c r="AK224" s="154"/>
      <c r="AL224" s="154"/>
      <c r="AM224" s="154"/>
      <c r="AN224" s="154"/>
      <c r="AO224" s="154"/>
      <c r="AP224" s="155">
        <f t="shared" si="17"/>
        <v>0</v>
      </c>
      <c r="AQ224" s="156"/>
    </row>
    <row r="225" spans="1:43" ht="13">
      <c r="A225" s="150">
        <f t="shared" si="16"/>
        <v>222</v>
      </c>
      <c r="B225" s="150">
        <f t="shared" si="20"/>
        <v>0</v>
      </c>
      <c r="C225" s="164" t="s">
        <v>1088</v>
      </c>
      <c r="D225" s="164"/>
      <c r="E225" s="164"/>
      <c r="F225"/>
      <c r="G225"/>
      <c r="H225"/>
      <c r="I225"/>
      <c r="J225" s="152"/>
      <c r="K225" s="152"/>
      <c r="L225" s="152"/>
      <c r="M225" s="153"/>
      <c r="N225"/>
      <c r="O225" s="167"/>
      <c r="P225"/>
      <c r="Q225"/>
      <c r="R225"/>
      <c r="S225" s="154"/>
      <c r="T225" s="155">
        <f t="shared" si="21"/>
        <v>0</v>
      </c>
      <c r="U225" s="156"/>
      <c r="V225" s="71"/>
      <c r="W225" s="157"/>
      <c r="X225" s="153"/>
      <c r="Y225" s="157"/>
      <c r="Z225" s="158"/>
      <c r="AA225" s="154"/>
      <c r="AB225" s="154"/>
      <c r="AC225" s="154"/>
      <c r="AD225" s="154"/>
      <c r="AE225" s="154"/>
      <c r="AF225" s="155">
        <f t="shared" si="18"/>
        <v>0</v>
      </c>
      <c r="AG225" s="156"/>
      <c r="AH225" s="157"/>
      <c r="AI225" s="157"/>
      <c r="AJ225" s="157"/>
      <c r="AK225" s="154"/>
      <c r="AL225" s="154"/>
      <c r="AM225" s="154"/>
      <c r="AN225" s="154"/>
      <c r="AO225" s="154"/>
      <c r="AP225" s="155">
        <f t="shared" si="17"/>
        <v>0</v>
      </c>
      <c r="AQ225" s="156"/>
    </row>
    <row r="226" spans="1:43" ht="13">
      <c r="A226" s="150">
        <f t="shared" si="16"/>
        <v>223</v>
      </c>
      <c r="B226" s="150">
        <f t="shared" si="20"/>
        <v>0</v>
      </c>
      <c r="C226" s="151" t="s">
        <v>1086</v>
      </c>
      <c r="D226" s="151"/>
      <c r="E226" s="151"/>
      <c r="F226"/>
      <c r="G226"/>
      <c r="H226"/>
      <c r="I226"/>
      <c r="J226" s="152"/>
      <c r="K226" s="152"/>
      <c r="L226" s="152"/>
      <c r="M226" s="153"/>
      <c r="N226"/>
      <c r="O226" s="154"/>
      <c r="P226"/>
      <c r="Q226"/>
      <c r="R226"/>
      <c r="S226" s="154"/>
      <c r="T226" s="155">
        <f t="shared" si="21"/>
        <v>0</v>
      </c>
      <c r="U226" s="156"/>
      <c r="V226" s="154"/>
      <c r="W226" s="157"/>
      <c r="X226" s="153"/>
      <c r="Y226" s="157"/>
      <c r="Z226" s="158"/>
      <c r="AA226" s="154"/>
      <c r="AB226" s="154"/>
      <c r="AC226" s="154"/>
      <c r="AD226" s="154"/>
      <c r="AE226" s="154"/>
      <c r="AF226" s="155">
        <f t="shared" si="18"/>
        <v>0</v>
      </c>
      <c r="AG226" s="156"/>
      <c r="AH226" s="157"/>
      <c r="AI226" s="157"/>
      <c r="AJ226" s="157"/>
      <c r="AK226" s="154"/>
      <c r="AL226" s="154"/>
      <c r="AM226" s="154"/>
      <c r="AN226" s="154"/>
      <c r="AO226" s="154"/>
      <c r="AP226" s="155">
        <f t="shared" si="17"/>
        <v>0</v>
      </c>
      <c r="AQ226" s="156"/>
    </row>
    <row r="227" spans="1:43" ht="13">
      <c r="A227" s="150">
        <f t="shared" si="16"/>
        <v>224</v>
      </c>
      <c r="B227" s="150">
        <f t="shared" si="20"/>
        <v>0</v>
      </c>
      <c r="C227" s="151" t="s">
        <v>1081</v>
      </c>
      <c r="D227" s="151"/>
      <c r="E227" s="151"/>
      <c r="F227"/>
      <c r="G227"/>
      <c r="H227"/>
      <c r="I227"/>
      <c r="J227" s="152"/>
      <c r="K227" s="152"/>
      <c r="L227" s="152"/>
      <c r="M227" s="153"/>
      <c r="N227"/>
      <c r="O227" s="154"/>
      <c r="P227"/>
      <c r="Q227"/>
      <c r="R227"/>
      <c r="S227" s="154"/>
      <c r="T227" s="155">
        <f t="shared" si="21"/>
        <v>0</v>
      </c>
      <c r="U227" s="156"/>
      <c r="V227" s="154"/>
      <c r="W227" s="157"/>
      <c r="X227" s="153"/>
      <c r="Y227" s="157"/>
      <c r="Z227" s="158"/>
      <c r="AA227" s="154"/>
      <c r="AB227" s="154"/>
      <c r="AC227" s="154"/>
      <c r="AD227" s="154"/>
      <c r="AE227" s="154"/>
      <c r="AF227" s="155">
        <f t="shared" si="18"/>
        <v>0</v>
      </c>
      <c r="AG227" s="156"/>
      <c r="AH227" s="157"/>
      <c r="AI227" s="157"/>
      <c r="AJ227" s="157"/>
      <c r="AK227" s="154"/>
      <c r="AL227" s="154"/>
      <c r="AM227" s="154"/>
      <c r="AN227" s="154"/>
      <c r="AO227" s="154"/>
      <c r="AP227" s="155">
        <f t="shared" si="17"/>
        <v>0</v>
      </c>
      <c r="AQ227" s="156"/>
    </row>
    <row r="228" spans="1:43" ht="13">
      <c r="A228" s="150">
        <f t="shared" si="16"/>
        <v>225</v>
      </c>
      <c r="B228" s="150">
        <f t="shared" si="20"/>
        <v>0</v>
      </c>
      <c r="C228" s="151" t="s">
        <v>566</v>
      </c>
      <c r="D228" s="151"/>
      <c r="E228" s="151"/>
      <c r="F228"/>
      <c r="G228"/>
      <c r="H228"/>
      <c r="I228"/>
      <c r="J228" s="152"/>
      <c r="K228" s="152"/>
      <c r="L228" s="152"/>
      <c r="M228" s="153"/>
      <c r="N228"/>
      <c r="O228" s="154"/>
      <c r="P228"/>
      <c r="Q228"/>
      <c r="R228"/>
      <c r="S228" s="154"/>
      <c r="T228" s="155">
        <f t="shared" si="21"/>
        <v>0</v>
      </c>
      <c r="U228" s="156"/>
      <c r="V228" s="154"/>
      <c r="W228" s="157"/>
      <c r="X228" s="153"/>
      <c r="Y228" s="157"/>
      <c r="Z228" s="158"/>
      <c r="AA228" s="154"/>
      <c r="AB228" s="154"/>
      <c r="AC228" s="154"/>
      <c r="AD228" s="154"/>
      <c r="AE228" s="154"/>
      <c r="AF228" s="155">
        <f t="shared" si="18"/>
        <v>0</v>
      </c>
      <c r="AG228" s="156"/>
      <c r="AH228" s="157"/>
      <c r="AI228" s="157"/>
      <c r="AJ228" s="157"/>
      <c r="AK228" s="154"/>
      <c r="AL228" s="154"/>
      <c r="AM228" s="154"/>
      <c r="AN228" s="154"/>
      <c r="AO228" s="154"/>
      <c r="AP228" s="155">
        <f t="shared" si="17"/>
        <v>0</v>
      </c>
      <c r="AQ228" s="156"/>
    </row>
    <row r="229" spans="1:43" ht="13">
      <c r="A229" s="150">
        <f t="shared" si="16"/>
        <v>226</v>
      </c>
      <c r="B229" s="150">
        <f t="shared" si="20"/>
        <v>0</v>
      </c>
      <c r="C229" s="164" t="s">
        <v>1076</v>
      </c>
      <c r="D229" s="164"/>
      <c r="E229" s="164"/>
      <c r="F229"/>
      <c r="G229"/>
      <c r="H229"/>
      <c r="I229"/>
      <c r="J229" s="152"/>
      <c r="K229" s="152"/>
      <c r="L229" s="152"/>
      <c r="M229" s="153"/>
      <c r="N229"/>
      <c r="O229" s="167"/>
      <c r="P229"/>
      <c r="Q229"/>
      <c r="R229"/>
      <c r="S229" s="154"/>
      <c r="T229" s="155">
        <f t="shared" si="21"/>
        <v>0</v>
      </c>
      <c r="U229" s="156"/>
      <c r="V229" s="71"/>
      <c r="W229" s="157"/>
      <c r="X229" s="153"/>
      <c r="Y229" s="157"/>
      <c r="Z229" s="158"/>
      <c r="AA229" s="154"/>
      <c r="AB229" s="154"/>
      <c r="AC229" s="154"/>
      <c r="AD229" s="154"/>
      <c r="AE229" s="154"/>
      <c r="AF229" s="155">
        <f t="shared" si="18"/>
        <v>0</v>
      </c>
      <c r="AG229" s="156"/>
      <c r="AH229" s="157"/>
      <c r="AI229" s="157"/>
      <c r="AJ229" s="157"/>
      <c r="AK229" s="154"/>
      <c r="AL229" s="154"/>
      <c r="AM229" s="154"/>
      <c r="AN229" s="154"/>
      <c r="AO229" s="154"/>
      <c r="AP229" s="155">
        <f t="shared" si="17"/>
        <v>0</v>
      </c>
      <c r="AQ229" s="156"/>
    </row>
    <row r="230" spans="1:43" ht="13">
      <c r="A230" s="150">
        <f t="shared" si="16"/>
        <v>227</v>
      </c>
      <c r="B230" s="150">
        <f t="shared" si="20"/>
        <v>0</v>
      </c>
      <c r="C230" s="151" t="s">
        <v>1075</v>
      </c>
      <c r="D230" s="151"/>
      <c r="E230" s="151"/>
      <c r="F230"/>
      <c r="G230"/>
      <c r="H230"/>
      <c r="I230"/>
      <c r="J230" s="152"/>
      <c r="K230" s="152"/>
      <c r="L230" s="152"/>
      <c r="M230" s="153"/>
      <c r="N230"/>
      <c r="O230" s="154"/>
      <c r="P230"/>
      <c r="Q230"/>
      <c r="R230"/>
      <c r="S230" s="154"/>
      <c r="T230" s="155">
        <f t="shared" si="21"/>
        <v>0</v>
      </c>
      <c r="U230" s="156"/>
      <c r="V230" s="154"/>
      <c r="W230" s="157"/>
      <c r="X230" s="153"/>
      <c r="Y230" s="157"/>
      <c r="Z230" s="158"/>
      <c r="AA230" s="154"/>
      <c r="AB230" s="154"/>
      <c r="AC230" s="154"/>
      <c r="AD230" s="154"/>
      <c r="AE230" s="154"/>
      <c r="AF230" s="155">
        <f t="shared" si="18"/>
        <v>0</v>
      </c>
      <c r="AG230" s="156"/>
      <c r="AH230" s="157"/>
      <c r="AI230" s="157"/>
      <c r="AJ230" s="157"/>
      <c r="AK230" s="154"/>
      <c r="AL230" s="154"/>
      <c r="AM230" s="154"/>
      <c r="AN230" s="154"/>
      <c r="AO230" s="154"/>
      <c r="AP230" s="155">
        <f t="shared" si="17"/>
        <v>0</v>
      </c>
      <c r="AQ230" s="156"/>
    </row>
    <row r="231" spans="1:43" ht="13">
      <c r="A231" s="150">
        <f t="shared" si="16"/>
        <v>228</v>
      </c>
      <c r="B231" s="150">
        <f t="shared" si="20"/>
        <v>0</v>
      </c>
      <c r="C231" s="71" t="s">
        <v>1074</v>
      </c>
      <c r="D231" s="71"/>
      <c r="E231" s="71"/>
      <c r="F231"/>
      <c r="G231"/>
      <c r="H231"/>
      <c r="I231"/>
      <c r="J231" s="152"/>
      <c r="K231" s="152"/>
      <c r="L231" s="152"/>
      <c r="M231" s="153"/>
      <c r="N231"/>
      <c r="O231" s="154"/>
      <c r="P231"/>
      <c r="Q231"/>
      <c r="R231"/>
      <c r="S231" s="154"/>
      <c r="T231" s="155">
        <f t="shared" si="21"/>
        <v>0</v>
      </c>
      <c r="U231" s="156"/>
      <c r="V231" s="71"/>
      <c r="W231" s="157"/>
      <c r="X231" s="153"/>
      <c r="Y231" s="157"/>
      <c r="Z231" s="158"/>
      <c r="AA231" s="154"/>
      <c r="AB231" s="154"/>
      <c r="AC231" s="154"/>
      <c r="AD231" s="154"/>
      <c r="AE231" s="154"/>
      <c r="AF231" s="155">
        <f t="shared" si="18"/>
        <v>0</v>
      </c>
      <c r="AG231" s="156"/>
      <c r="AH231" s="157"/>
      <c r="AI231" s="157"/>
      <c r="AJ231" s="157"/>
      <c r="AK231" s="154"/>
      <c r="AL231" s="154"/>
      <c r="AM231" s="154"/>
      <c r="AN231" s="154"/>
      <c r="AO231" s="154"/>
      <c r="AP231" s="155">
        <f t="shared" si="17"/>
        <v>0</v>
      </c>
      <c r="AQ231" s="156"/>
    </row>
    <row r="232" spans="1:43" ht="13">
      <c r="A232" s="150">
        <f t="shared" si="16"/>
        <v>229</v>
      </c>
      <c r="B232" s="150">
        <f t="shared" si="20"/>
        <v>0</v>
      </c>
      <c r="C232" s="71" t="s">
        <v>1073</v>
      </c>
      <c r="D232" s="71"/>
      <c r="E232" s="71"/>
      <c r="F232"/>
      <c r="G232"/>
      <c r="H232"/>
      <c r="I232"/>
      <c r="J232" s="152"/>
      <c r="K232" s="152"/>
      <c r="L232" s="152"/>
      <c r="M232" s="153"/>
      <c r="N232"/>
      <c r="O232" s="154"/>
      <c r="P232"/>
      <c r="Q232"/>
      <c r="R232"/>
      <c r="S232" s="154"/>
      <c r="T232" s="155">
        <f t="shared" si="21"/>
        <v>0</v>
      </c>
      <c r="U232" s="156"/>
      <c r="V232" s="71"/>
      <c r="W232" s="157"/>
      <c r="X232" s="153"/>
      <c r="Y232" s="157"/>
      <c r="Z232" s="158"/>
      <c r="AA232" s="154"/>
      <c r="AB232" s="154"/>
      <c r="AC232" s="154"/>
      <c r="AD232" s="154"/>
      <c r="AE232" s="154"/>
      <c r="AF232" s="155">
        <f t="shared" si="18"/>
        <v>0</v>
      </c>
      <c r="AG232" s="156"/>
      <c r="AH232" s="157"/>
      <c r="AI232" s="157"/>
      <c r="AJ232" s="157"/>
      <c r="AK232" s="154"/>
      <c r="AL232" s="154"/>
      <c r="AM232" s="154"/>
      <c r="AN232" s="154"/>
      <c r="AO232" s="154"/>
      <c r="AP232" s="155">
        <f t="shared" si="17"/>
        <v>0</v>
      </c>
      <c r="AQ232" s="156"/>
    </row>
    <row r="233" spans="1:43" ht="13">
      <c r="A233" s="150">
        <f t="shared" si="16"/>
        <v>230</v>
      </c>
      <c r="B233" s="150">
        <f t="shared" si="20"/>
        <v>0</v>
      </c>
      <c r="C233" s="151" t="s">
        <v>1072</v>
      </c>
      <c r="D233" s="151"/>
      <c r="E233" s="151"/>
      <c r="F233"/>
      <c r="G233"/>
      <c r="H233"/>
      <c r="I233"/>
      <c r="J233" s="152"/>
      <c r="K233" s="152"/>
      <c r="L233" s="152"/>
      <c r="M233" s="153"/>
      <c r="N233"/>
      <c r="O233" s="154"/>
      <c r="P233"/>
      <c r="Q233"/>
      <c r="R233"/>
      <c r="S233" s="154"/>
      <c r="T233" s="155">
        <f t="shared" si="21"/>
        <v>0</v>
      </c>
      <c r="U233" s="156"/>
      <c r="V233" s="154"/>
      <c r="W233" s="157"/>
      <c r="X233" s="153"/>
      <c r="Y233" s="157"/>
      <c r="Z233" s="158"/>
      <c r="AA233" s="154"/>
      <c r="AB233" s="154"/>
      <c r="AC233" s="154"/>
      <c r="AD233" s="154"/>
      <c r="AE233" s="154"/>
      <c r="AF233" s="155">
        <f t="shared" si="18"/>
        <v>0</v>
      </c>
      <c r="AG233" s="156"/>
      <c r="AH233" s="157"/>
      <c r="AI233" s="157"/>
      <c r="AJ233" s="157"/>
      <c r="AK233" s="154"/>
      <c r="AL233" s="154"/>
      <c r="AM233" s="154"/>
      <c r="AN233" s="154"/>
      <c r="AO233" s="154"/>
      <c r="AP233" s="155">
        <f t="shared" si="17"/>
        <v>0</v>
      </c>
      <c r="AQ233" s="156"/>
    </row>
    <row r="234" spans="1:43" ht="13">
      <c r="A234" s="150">
        <f t="shared" si="16"/>
        <v>231</v>
      </c>
      <c r="B234" s="150">
        <f t="shared" si="20"/>
        <v>0</v>
      </c>
      <c r="C234" s="71" t="s">
        <v>1071</v>
      </c>
      <c r="D234" s="71"/>
      <c r="E234" s="71"/>
      <c r="F234"/>
      <c r="G234"/>
      <c r="H234"/>
      <c r="I234"/>
      <c r="J234" s="152"/>
      <c r="K234" s="152"/>
      <c r="L234" s="152"/>
      <c r="M234" s="153"/>
      <c r="N234"/>
      <c r="O234" s="154"/>
      <c r="P234"/>
      <c r="Q234"/>
      <c r="R234"/>
      <c r="S234" s="154"/>
      <c r="T234" s="155">
        <f t="shared" si="21"/>
        <v>0</v>
      </c>
      <c r="U234" s="156"/>
      <c r="V234" s="71"/>
      <c r="W234" s="157"/>
      <c r="X234" s="153"/>
      <c r="Y234" s="157"/>
      <c r="Z234" s="158"/>
      <c r="AA234" s="154"/>
      <c r="AB234" s="154"/>
      <c r="AC234" s="154"/>
      <c r="AD234" s="154"/>
      <c r="AE234" s="154"/>
      <c r="AF234" s="155">
        <f t="shared" si="18"/>
        <v>0</v>
      </c>
      <c r="AG234" s="156"/>
      <c r="AH234" s="157"/>
      <c r="AI234" s="157"/>
      <c r="AJ234" s="157"/>
      <c r="AK234" s="154"/>
      <c r="AL234" s="154"/>
      <c r="AM234" s="154"/>
      <c r="AN234" s="154"/>
      <c r="AO234" s="154"/>
      <c r="AP234" s="155">
        <f t="shared" si="17"/>
        <v>0</v>
      </c>
      <c r="AQ234" s="156"/>
    </row>
    <row r="235" spans="1:43" ht="13">
      <c r="A235" s="150">
        <f t="shared" si="16"/>
        <v>232</v>
      </c>
      <c r="B235" s="150">
        <f t="shared" si="20"/>
        <v>0</v>
      </c>
      <c r="C235" s="151" t="s">
        <v>1070</v>
      </c>
      <c r="D235" s="151"/>
      <c r="E235" s="151"/>
      <c r="F235"/>
      <c r="G235"/>
      <c r="H235"/>
      <c r="I235"/>
      <c r="J235" s="152"/>
      <c r="K235" s="152"/>
      <c r="L235" s="152"/>
      <c r="M235" s="153"/>
      <c r="N235"/>
      <c r="O235" s="154"/>
      <c r="P235"/>
      <c r="Q235"/>
      <c r="R235"/>
      <c r="S235" s="154"/>
      <c r="T235" s="155">
        <f t="shared" si="21"/>
        <v>0</v>
      </c>
      <c r="U235" s="156"/>
      <c r="V235" s="154"/>
      <c r="W235" s="157"/>
      <c r="X235" s="153"/>
      <c r="Y235" s="157"/>
      <c r="Z235" s="158"/>
      <c r="AA235" s="154"/>
      <c r="AB235" s="154"/>
      <c r="AC235" s="154"/>
      <c r="AD235" s="154"/>
      <c r="AE235" s="154"/>
      <c r="AF235" s="155">
        <f t="shared" si="18"/>
        <v>0</v>
      </c>
      <c r="AG235" s="156"/>
      <c r="AH235" s="157"/>
      <c r="AI235" s="157"/>
      <c r="AJ235" s="157"/>
      <c r="AK235" s="154"/>
      <c r="AL235" s="154"/>
      <c r="AM235" s="154"/>
      <c r="AN235" s="154"/>
      <c r="AO235" s="154"/>
      <c r="AP235" s="155">
        <f t="shared" si="17"/>
        <v>0</v>
      </c>
      <c r="AQ235" s="156"/>
    </row>
    <row r="236" spans="1:43" ht="13">
      <c r="A236" s="150">
        <f t="shared" si="16"/>
        <v>233</v>
      </c>
      <c r="B236" s="150">
        <f t="shared" si="20"/>
        <v>0</v>
      </c>
      <c r="C236" s="151" t="s">
        <v>1068</v>
      </c>
      <c r="D236" s="151"/>
      <c r="E236" s="151"/>
      <c r="F236"/>
      <c r="G236"/>
      <c r="H236"/>
      <c r="I236"/>
      <c r="J236" s="152"/>
      <c r="K236" s="152"/>
      <c r="L236" s="152"/>
      <c r="M236" s="153"/>
      <c r="N236"/>
      <c r="O236" s="154"/>
      <c r="P236"/>
      <c r="Q236"/>
      <c r="R236"/>
      <c r="S236" s="154"/>
      <c r="T236" s="155">
        <f t="shared" si="21"/>
        <v>0</v>
      </c>
      <c r="U236" s="156"/>
      <c r="V236" s="154"/>
      <c r="W236" s="157"/>
      <c r="X236" s="153"/>
      <c r="Y236" s="157"/>
      <c r="Z236" s="158"/>
      <c r="AA236" s="154"/>
      <c r="AB236" s="154"/>
      <c r="AC236" s="154"/>
      <c r="AD236" s="154"/>
      <c r="AE236" s="154"/>
      <c r="AF236" s="155">
        <f t="shared" si="18"/>
        <v>0</v>
      </c>
      <c r="AG236" s="156"/>
      <c r="AH236" s="157"/>
      <c r="AI236" s="157"/>
      <c r="AJ236" s="157"/>
      <c r="AK236" s="154"/>
      <c r="AL236" s="154"/>
      <c r="AM236" s="154"/>
      <c r="AN236" s="154"/>
      <c r="AO236" s="154"/>
      <c r="AP236" s="155">
        <f t="shared" si="17"/>
        <v>0</v>
      </c>
      <c r="AQ236" s="156"/>
    </row>
    <row r="237" spans="1:43" ht="13">
      <c r="A237" s="150">
        <f t="shared" si="16"/>
        <v>234</v>
      </c>
      <c r="B237" s="150">
        <f t="shared" si="20"/>
        <v>0</v>
      </c>
      <c r="C237" s="151" t="s">
        <v>1513</v>
      </c>
      <c r="D237" s="151"/>
      <c r="E237" s="151"/>
      <c r="F237"/>
      <c r="G237"/>
      <c r="H237"/>
      <c r="I237"/>
      <c r="J237" s="152"/>
      <c r="K237" s="152"/>
      <c r="L237" s="152"/>
      <c r="M237" s="153"/>
      <c r="N237"/>
      <c r="O237" s="154"/>
      <c r="P237"/>
      <c r="Q237"/>
      <c r="R237"/>
      <c r="S237" s="154"/>
      <c r="T237" s="155">
        <f t="shared" si="21"/>
        <v>0</v>
      </c>
      <c r="U237" s="156"/>
      <c r="V237" s="154"/>
      <c r="W237" s="157"/>
      <c r="X237" s="153"/>
      <c r="Y237" s="157"/>
      <c r="Z237" s="158"/>
      <c r="AA237" s="154"/>
      <c r="AB237" s="154"/>
      <c r="AC237" s="154"/>
      <c r="AD237" s="154"/>
      <c r="AE237" s="154"/>
      <c r="AF237" s="155">
        <f t="shared" si="18"/>
        <v>0</v>
      </c>
      <c r="AG237" s="156"/>
      <c r="AH237" s="157"/>
      <c r="AI237" s="157"/>
      <c r="AJ237" s="157"/>
      <c r="AK237" s="154"/>
      <c r="AL237" s="154"/>
      <c r="AM237" s="154"/>
      <c r="AN237" s="154"/>
      <c r="AO237" s="154"/>
      <c r="AP237" s="155">
        <f t="shared" si="17"/>
        <v>0</v>
      </c>
      <c r="AQ237" s="156"/>
    </row>
    <row r="238" spans="1:43" ht="13">
      <c r="A238" s="150">
        <f t="shared" si="16"/>
        <v>235</v>
      </c>
      <c r="B238" s="150">
        <f t="shared" si="20"/>
        <v>0</v>
      </c>
      <c r="C238" s="151" t="s">
        <v>1064</v>
      </c>
      <c r="D238" s="151"/>
      <c r="E238" s="151"/>
      <c r="F238"/>
      <c r="G238"/>
      <c r="H238"/>
      <c r="I238"/>
      <c r="J238" s="152"/>
      <c r="K238" s="152"/>
      <c r="L238" s="152"/>
      <c r="M238" s="153"/>
      <c r="N238"/>
      <c r="O238" s="154"/>
      <c r="P238"/>
      <c r="Q238"/>
      <c r="R238"/>
      <c r="S238" s="154"/>
      <c r="T238" s="155">
        <f t="shared" si="21"/>
        <v>0</v>
      </c>
      <c r="U238" s="156"/>
      <c r="V238" s="154"/>
      <c r="W238" s="157"/>
      <c r="X238" s="153"/>
      <c r="Y238" s="157"/>
      <c r="Z238" s="158"/>
      <c r="AA238" s="154"/>
      <c r="AB238" s="154"/>
      <c r="AC238" s="154"/>
      <c r="AD238" s="154"/>
      <c r="AE238" s="154"/>
      <c r="AF238" s="155">
        <f t="shared" si="18"/>
        <v>0</v>
      </c>
      <c r="AG238" s="156"/>
      <c r="AH238" s="157"/>
      <c r="AI238" s="157"/>
      <c r="AJ238" s="157"/>
      <c r="AK238" s="154"/>
      <c r="AL238" s="154"/>
      <c r="AM238" s="154"/>
      <c r="AN238" s="154"/>
      <c r="AO238" s="154"/>
      <c r="AP238" s="155">
        <f t="shared" si="17"/>
        <v>0</v>
      </c>
      <c r="AQ238" s="156"/>
    </row>
    <row r="239" spans="1:43" ht="13">
      <c r="A239" s="150">
        <f t="shared" si="16"/>
        <v>236</v>
      </c>
      <c r="B239" s="150">
        <f t="shared" si="20"/>
        <v>0</v>
      </c>
      <c r="C239" s="151" t="s">
        <v>295</v>
      </c>
      <c r="D239" s="151"/>
      <c r="E239" s="151"/>
      <c r="F239"/>
      <c r="G239"/>
      <c r="H239"/>
      <c r="I239"/>
      <c r="J239" s="159"/>
      <c r="K239" s="159"/>
      <c r="L239" s="159"/>
      <c r="M239" s="160"/>
      <c r="N239" s="161"/>
      <c r="O239" s="162"/>
      <c r="P239"/>
      <c r="Q239"/>
      <c r="R239"/>
      <c r="S239" s="162"/>
      <c r="T239" s="155">
        <f t="shared" si="21"/>
        <v>0</v>
      </c>
      <c r="U239" s="156"/>
      <c r="V239" s="154"/>
      <c r="W239" s="157"/>
      <c r="X239" s="153"/>
      <c r="Y239" s="157"/>
      <c r="Z239" s="158"/>
      <c r="AA239" s="154"/>
      <c r="AB239" s="154"/>
      <c r="AC239" s="154"/>
      <c r="AD239" s="154"/>
      <c r="AE239" s="154"/>
      <c r="AF239" s="155">
        <f t="shared" si="18"/>
        <v>0</v>
      </c>
      <c r="AG239" s="156"/>
      <c r="AH239" s="157"/>
      <c r="AI239" s="157"/>
      <c r="AJ239" s="157"/>
      <c r="AK239" s="154"/>
      <c r="AL239" s="154"/>
      <c r="AM239" s="154"/>
      <c r="AN239" s="154"/>
      <c r="AO239" s="154"/>
      <c r="AP239" s="155">
        <f t="shared" si="17"/>
        <v>0</v>
      </c>
      <c r="AQ239" s="156"/>
    </row>
    <row r="240" spans="1:43" ht="13">
      <c r="A240" s="150">
        <f t="shared" si="16"/>
        <v>237</v>
      </c>
      <c r="B240" s="150">
        <f t="shared" si="20"/>
        <v>0</v>
      </c>
      <c r="C240" s="151" t="s">
        <v>174</v>
      </c>
      <c r="D240" s="151"/>
      <c r="E240" s="151"/>
      <c r="F240"/>
      <c r="G240"/>
      <c r="H240"/>
      <c r="I240"/>
      <c r="J240" s="152"/>
      <c r="K240" s="152"/>
      <c r="L240" s="152"/>
      <c r="M240" s="152"/>
      <c r="N240"/>
      <c r="O240" s="154"/>
      <c r="P240"/>
      <c r="Q240"/>
      <c r="R240"/>
      <c r="S240" s="154"/>
      <c r="T240" s="155">
        <f t="shared" si="21"/>
        <v>0</v>
      </c>
      <c r="U240" s="156"/>
      <c r="V240" s="154"/>
      <c r="W240" s="157"/>
      <c r="X240" s="153"/>
      <c r="Y240" s="157"/>
      <c r="Z240" s="158"/>
      <c r="AA240" s="154"/>
      <c r="AB240" s="154"/>
      <c r="AC240" s="154"/>
      <c r="AD240" s="154"/>
      <c r="AE240" s="154"/>
      <c r="AF240" s="155">
        <f t="shared" si="18"/>
        <v>0</v>
      </c>
      <c r="AG240" s="156"/>
      <c r="AH240" s="157"/>
      <c r="AI240" s="157"/>
      <c r="AJ240" s="157"/>
      <c r="AK240" s="154"/>
      <c r="AL240" s="154"/>
      <c r="AM240" s="154"/>
      <c r="AN240" s="154"/>
      <c r="AO240" s="154"/>
      <c r="AP240" s="155">
        <f t="shared" si="17"/>
        <v>0</v>
      </c>
      <c r="AQ240" s="156"/>
    </row>
    <row r="241" spans="1:43" ht="13">
      <c r="A241" s="150">
        <f t="shared" si="16"/>
        <v>238</v>
      </c>
      <c r="B241" s="150">
        <f t="shared" si="20"/>
        <v>0</v>
      </c>
      <c r="C241" s="151" t="s">
        <v>202</v>
      </c>
      <c r="D241" s="151"/>
      <c r="E241" s="151"/>
      <c r="F241"/>
      <c r="G241"/>
      <c r="H241"/>
      <c r="I241"/>
      <c r="J241" s="152"/>
      <c r="K241" s="152"/>
      <c r="L241" s="152"/>
      <c r="M241" s="153"/>
      <c r="N241"/>
      <c r="O241" s="154"/>
      <c r="P241"/>
      <c r="Q241"/>
      <c r="R241"/>
      <c r="S241" s="154"/>
      <c r="T241" s="155">
        <f t="shared" si="21"/>
        <v>0</v>
      </c>
      <c r="U241" s="156"/>
      <c r="V241" s="154"/>
      <c r="W241" s="157"/>
      <c r="X241" s="153"/>
      <c r="Y241" s="157"/>
      <c r="Z241" s="158"/>
      <c r="AA241" s="154"/>
      <c r="AB241" s="154"/>
      <c r="AC241" s="154"/>
      <c r="AD241" s="154"/>
      <c r="AE241" s="154"/>
      <c r="AF241" s="155">
        <f t="shared" si="18"/>
        <v>0</v>
      </c>
      <c r="AG241" s="156"/>
      <c r="AH241" s="157"/>
      <c r="AI241" s="157"/>
      <c r="AJ241" s="157"/>
      <c r="AK241" s="154"/>
      <c r="AL241" s="154"/>
      <c r="AM241" s="154"/>
      <c r="AN241" s="154"/>
      <c r="AO241" s="154"/>
      <c r="AP241" s="155">
        <f t="shared" si="17"/>
        <v>0</v>
      </c>
      <c r="AQ241" s="156"/>
    </row>
    <row r="242" spans="1:43" ht="13">
      <c r="A242" s="150">
        <f t="shared" si="16"/>
        <v>239</v>
      </c>
      <c r="B242" s="150">
        <f t="shared" si="20"/>
        <v>0</v>
      </c>
      <c r="C242" s="151" t="s">
        <v>1062</v>
      </c>
      <c r="D242" s="151"/>
      <c r="E242" s="151"/>
      <c r="F242"/>
      <c r="G242"/>
      <c r="H242"/>
      <c r="I242"/>
      <c r="J242" s="152"/>
      <c r="K242" s="152"/>
      <c r="L242" s="152"/>
      <c r="M242" s="153"/>
      <c r="N242"/>
      <c r="O242" s="154"/>
      <c r="P242"/>
      <c r="Q242"/>
      <c r="R242"/>
      <c r="S242" s="154"/>
      <c r="T242" s="155">
        <f t="shared" si="21"/>
        <v>0</v>
      </c>
      <c r="U242" s="156"/>
      <c r="V242" s="154"/>
      <c r="W242" s="157"/>
      <c r="X242" s="153"/>
      <c r="Y242" s="157"/>
      <c r="Z242" s="158"/>
      <c r="AA242" s="154"/>
      <c r="AB242" s="154"/>
      <c r="AC242" s="154"/>
      <c r="AD242" s="154"/>
      <c r="AE242" s="154"/>
      <c r="AF242" s="155">
        <f t="shared" si="18"/>
        <v>0</v>
      </c>
      <c r="AG242" s="156"/>
      <c r="AH242" s="157"/>
      <c r="AI242" s="157"/>
      <c r="AJ242" s="157"/>
      <c r="AK242" s="154"/>
      <c r="AL242" s="154"/>
      <c r="AM242" s="154"/>
      <c r="AN242" s="154"/>
      <c r="AO242" s="154"/>
      <c r="AP242" s="155">
        <f t="shared" si="17"/>
        <v>0</v>
      </c>
      <c r="AQ242" s="156"/>
    </row>
    <row r="243" spans="1:43" ht="13">
      <c r="A243" s="150">
        <f t="shared" si="16"/>
        <v>240</v>
      </c>
      <c r="B243" s="150">
        <f t="shared" si="20"/>
        <v>0</v>
      </c>
      <c r="C243" s="71" t="s">
        <v>1059</v>
      </c>
      <c r="D243" s="71"/>
      <c r="E243" s="71"/>
      <c r="F243"/>
      <c r="G243"/>
      <c r="H243"/>
      <c r="I243"/>
      <c r="J243" s="152"/>
      <c r="K243" s="152"/>
      <c r="L243" s="152"/>
      <c r="M243" s="153"/>
      <c r="N243"/>
      <c r="O243" s="154"/>
      <c r="P243"/>
      <c r="Q243"/>
      <c r="R243"/>
      <c r="S243" s="154"/>
      <c r="T243" s="155">
        <f t="shared" si="21"/>
        <v>0</v>
      </c>
      <c r="U243" s="156"/>
      <c r="V243" s="71"/>
      <c r="W243" s="157"/>
      <c r="X243" s="153"/>
      <c r="Y243" s="157"/>
      <c r="Z243" s="158"/>
      <c r="AA243" s="154"/>
      <c r="AB243" s="154"/>
      <c r="AC243" s="154"/>
      <c r="AD243" s="154"/>
      <c r="AE243" s="154"/>
      <c r="AF243" s="155">
        <f t="shared" si="18"/>
        <v>0</v>
      </c>
      <c r="AG243" s="156"/>
      <c r="AH243" s="157"/>
      <c r="AI243" s="157"/>
      <c r="AJ243" s="157"/>
      <c r="AK243" s="154"/>
      <c r="AL243" s="154"/>
      <c r="AM243" s="154"/>
      <c r="AN243" s="154"/>
      <c r="AO243" s="154"/>
      <c r="AP243" s="155">
        <f t="shared" si="17"/>
        <v>0</v>
      </c>
      <c r="AQ243" s="156"/>
    </row>
    <row r="244" spans="1:43" ht="13">
      <c r="A244" s="150">
        <f t="shared" si="16"/>
        <v>241</v>
      </c>
      <c r="B244" s="150">
        <f t="shared" si="20"/>
        <v>0</v>
      </c>
      <c r="C244" s="151" t="s">
        <v>1057</v>
      </c>
      <c r="D244" s="151"/>
      <c r="E244" s="151"/>
      <c r="F244"/>
      <c r="G244"/>
      <c r="H244"/>
      <c r="I244"/>
      <c r="J244" s="152"/>
      <c r="K244" s="152"/>
      <c r="L244" s="152"/>
      <c r="M244" s="153"/>
      <c r="N244"/>
      <c r="O244" s="154"/>
      <c r="P244"/>
      <c r="Q244"/>
      <c r="R244"/>
      <c r="S244" s="154"/>
      <c r="T244" s="155">
        <f t="shared" si="21"/>
        <v>0</v>
      </c>
      <c r="U244" s="156"/>
      <c r="V244" s="154"/>
      <c r="W244" s="157"/>
      <c r="X244" s="153"/>
      <c r="Y244" s="157"/>
      <c r="Z244" s="158"/>
      <c r="AA244" s="154"/>
      <c r="AB244" s="154"/>
      <c r="AC244" s="154"/>
      <c r="AD244" s="154"/>
      <c r="AE244" s="154"/>
      <c r="AF244" s="155">
        <f t="shared" si="18"/>
        <v>0</v>
      </c>
      <c r="AG244" s="156"/>
      <c r="AH244" s="157"/>
      <c r="AI244" s="157"/>
      <c r="AJ244" s="157"/>
      <c r="AK244" s="154"/>
      <c r="AL244" s="154"/>
      <c r="AM244" s="154"/>
      <c r="AN244" s="154"/>
      <c r="AO244" s="154"/>
      <c r="AP244" s="155">
        <f t="shared" si="17"/>
        <v>0</v>
      </c>
      <c r="AQ244" s="156"/>
    </row>
    <row r="245" spans="1:43" ht="13">
      <c r="A245" s="150">
        <f t="shared" si="16"/>
        <v>242</v>
      </c>
      <c r="B245" s="150">
        <f t="shared" si="20"/>
        <v>0</v>
      </c>
      <c r="C245" s="151" t="s">
        <v>305</v>
      </c>
      <c r="D245" s="151"/>
      <c r="E245" s="151"/>
      <c r="F245"/>
      <c r="G245"/>
      <c r="H245"/>
      <c r="I245"/>
      <c r="J245" s="152"/>
      <c r="K245" s="152"/>
      <c r="L245" s="152"/>
      <c r="M245" s="153"/>
      <c r="N245"/>
      <c r="O245" s="154"/>
      <c r="P245"/>
      <c r="Q245"/>
      <c r="R245"/>
      <c r="S245" s="154"/>
      <c r="T245" s="155">
        <f t="shared" si="21"/>
        <v>0</v>
      </c>
      <c r="U245" s="156"/>
      <c r="V245" s="154"/>
      <c r="W245" s="157"/>
      <c r="X245" s="153"/>
      <c r="Y245" s="157"/>
      <c r="Z245" s="158"/>
      <c r="AA245" s="154"/>
      <c r="AB245" s="154"/>
      <c r="AC245" s="154"/>
      <c r="AD245" s="154"/>
      <c r="AE245" s="154"/>
      <c r="AF245" s="155">
        <f t="shared" si="18"/>
        <v>0</v>
      </c>
      <c r="AG245" s="156"/>
      <c r="AH245" s="157"/>
      <c r="AI245" s="157"/>
      <c r="AJ245" s="157"/>
      <c r="AK245" s="154"/>
      <c r="AL245" s="154"/>
      <c r="AM245" s="154"/>
      <c r="AN245" s="154"/>
      <c r="AO245" s="154"/>
      <c r="AP245" s="155">
        <f t="shared" si="17"/>
        <v>0</v>
      </c>
      <c r="AQ245" s="156"/>
    </row>
    <row r="246" spans="1:43" ht="13">
      <c r="A246" s="150">
        <f t="shared" si="16"/>
        <v>243</v>
      </c>
      <c r="B246" s="150">
        <f t="shared" si="20"/>
        <v>0</v>
      </c>
      <c r="C246" s="71" t="s">
        <v>1055</v>
      </c>
      <c r="D246" s="71"/>
      <c r="E246" s="71"/>
      <c r="F246"/>
      <c r="G246"/>
      <c r="H246"/>
      <c r="I246"/>
      <c r="J246" s="152"/>
      <c r="K246" s="152"/>
      <c r="L246" s="152"/>
      <c r="M246" s="153"/>
      <c r="N246"/>
      <c r="O246" s="154"/>
      <c r="P246"/>
      <c r="Q246"/>
      <c r="R246"/>
      <c r="S246" s="154"/>
      <c r="T246" s="155">
        <f t="shared" si="21"/>
        <v>0</v>
      </c>
      <c r="U246" s="156"/>
      <c r="V246" s="71"/>
      <c r="W246" s="157"/>
      <c r="X246" s="153"/>
      <c r="Y246" s="157"/>
      <c r="Z246" s="158"/>
      <c r="AA246" s="154"/>
      <c r="AB246" s="154"/>
      <c r="AC246" s="154"/>
      <c r="AD246" s="154"/>
      <c r="AE246" s="154"/>
      <c r="AF246" s="155">
        <f t="shared" si="18"/>
        <v>0</v>
      </c>
      <c r="AG246" s="156"/>
      <c r="AH246" s="157"/>
      <c r="AI246" s="157"/>
      <c r="AJ246" s="157"/>
      <c r="AK246" s="154"/>
      <c r="AL246" s="154"/>
      <c r="AM246" s="154"/>
      <c r="AN246" s="154"/>
      <c r="AO246" s="154"/>
      <c r="AP246" s="155">
        <f t="shared" si="17"/>
        <v>0</v>
      </c>
      <c r="AQ246" s="156"/>
    </row>
    <row r="247" spans="1:43" ht="13">
      <c r="A247" s="150">
        <f t="shared" si="16"/>
        <v>244</v>
      </c>
      <c r="B247" s="150">
        <f t="shared" si="20"/>
        <v>0</v>
      </c>
      <c r="C247" s="71" t="s">
        <v>1054</v>
      </c>
      <c r="D247" s="71"/>
      <c r="E247" s="71"/>
      <c r="F247"/>
      <c r="G247"/>
      <c r="H247"/>
      <c r="I247"/>
      <c r="J247" s="152"/>
      <c r="K247" s="152"/>
      <c r="L247" s="152"/>
      <c r="M247" s="153"/>
      <c r="N247"/>
      <c r="O247" s="154"/>
      <c r="P247"/>
      <c r="Q247"/>
      <c r="R247"/>
      <c r="S247" s="154"/>
      <c r="T247" s="155">
        <f t="shared" si="21"/>
        <v>0</v>
      </c>
      <c r="U247" s="156"/>
      <c r="V247" s="71"/>
      <c r="W247" s="157"/>
      <c r="X247" s="153"/>
      <c r="Y247" s="157"/>
      <c r="Z247" s="158"/>
      <c r="AA247" s="154"/>
      <c r="AB247" s="154"/>
      <c r="AC247" s="154"/>
      <c r="AD247" s="154"/>
      <c r="AE247" s="154"/>
      <c r="AF247" s="155">
        <f t="shared" si="18"/>
        <v>0</v>
      </c>
      <c r="AG247" s="156"/>
      <c r="AH247" s="157"/>
      <c r="AI247" s="157"/>
      <c r="AJ247" s="157"/>
      <c r="AK247" s="154"/>
      <c r="AL247" s="154"/>
      <c r="AM247" s="154"/>
      <c r="AN247" s="154"/>
      <c r="AO247" s="154"/>
      <c r="AP247" s="155">
        <f t="shared" si="17"/>
        <v>0</v>
      </c>
      <c r="AQ247" s="156"/>
    </row>
    <row r="248" spans="1:43" ht="13">
      <c r="A248" s="150">
        <f t="shared" si="16"/>
        <v>245</v>
      </c>
      <c r="B248" s="150">
        <f t="shared" si="20"/>
        <v>0</v>
      </c>
      <c r="C248" s="151" t="s">
        <v>1053</v>
      </c>
      <c r="D248" s="151"/>
      <c r="E248" s="151"/>
      <c r="F248"/>
      <c r="G248"/>
      <c r="H248"/>
      <c r="I248"/>
      <c r="J248" s="152"/>
      <c r="K248" s="152"/>
      <c r="L248" s="152"/>
      <c r="M248" s="153"/>
      <c r="N248"/>
      <c r="O248" s="154"/>
      <c r="P248"/>
      <c r="Q248"/>
      <c r="R248"/>
      <c r="S248" s="154"/>
      <c r="T248" s="155">
        <f t="shared" si="21"/>
        <v>0</v>
      </c>
      <c r="U248" s="156"/>
      <c r="V248" s="154"/>
      <c r="W248" s="157"/>
      <c r="X248" s="153"/>
      <c r="Y248" s="157"/>
      <c r="Z248" s="158"/>
      <c r="AA248" s="154"/>
      <c r="AB248" s="154"/>
      <c r="AC248" s="154"/>
      <c r="AD248" s="154"/>
      <c r="AE248" s="154"/>
      <c r="AF248" s="155">
        <f t="shared" si="18"/>
        <v>0</v>
      </c>
      <c r="AG248" s="156"/>
      <c r="AH248" s="157"/>
      <c r="AI248" s="157"/>
      <c r="AJ248" s="157"/>
      <c r="AK248" s="154"/>
      <c r="AL248" s="154"/>
      <c r="AM248" s="154"/>
      <c r="AN248" s="154"/>
      <c r="AO248" s="154"/>
      <c r="AP248" s="155">
        <f t="shared" si="17"/>
        <v>0</v>
      </c>
      <c r="AQ248" s="156"/>
    </row>
    <row r="249" spans="1:43" ht="13">
      <c r="A249" s="150">
        <f t="shared" si="16"/>
        <v>246</v>
      </c>
      <c r="B249" s="150">
        <f t="shared" si="20"/>
        <v>0</v>
      </c>
      <c r="C249" s="151" t="s">
        <v>333</v>
      </c>
      <c r="D249" s="151"/>
      <c r="E249" s="151"/>
      <c r="F249"/>
      <c r="G249"/>
      <c r="H249"/>
      <c r="I249"/>
      <c r="J249" s="152"/>
      <c r="K249" s="152"/>
      <c r="L249" s="152"/>
      <c r="M249" s="153"/>
      <c r="N249"/>
      <c r="O249" s="154"/>
      <c r="P249"/>
      <c r="Q249"/>
      <c r="R249"/>
      <c r="S249" s="154"/>
      <c r="T249" s="155">
        <f t="shared" si="21"/>
        <v>0</v>
      </c>
      <c r="U249" s="156"/>
      <c r="V249" s="154"/>
      <c r="W249" s="157"/>
      <c r="X249" s="153"/>
      <c r="Y249" s="157"/>
      <c r="Z249" s="158"/>
      <c r="AA249" s="154"/>
      <c r="AB249" s="154"/>
      <c r="AC249" s="154"/>
      <c r="AD249" s="154"/>
      <c r="AE249" s="154"/>
      <c r="AF249" s="155">
        <f t="shared" si="18"/>
        <v>0</v>
      </c>
      <c r="AG249" s="156"/>
      <c r="AH249" s="157"/>
      <c r="AI249" s="157"/>
      <c r="AJ249" s="157"/>
      <c r="AK249" s="154"/>
      <c r="AL249" s="154"/>
      <c r="AM249" s="154"/>
      <c r="AN249" s="154"/>
      <c r="AO249" s="154"/>
      <c r="AP249" s="155">
        <f t="shared" si="17"/>
        <v>0</v>
      </c>
      <c r="AQ249" s="156"/>
    </row>
    <row r="250" spans="1:43" ht="13">
      <c r="A250" s="150">
        <f t="shared" si="16"/>
        <v>247</v>
      </c>
      <c r="B250" s="150">
        <f t="shared" si="20"/>
        <v>0</v>
      </c>
      <c r="C250" s="71" t="s">
        <v>1049</v>
      </c>
      <c r="D250" s="71"/>
      <c r="E250" s="71"/>
      <c r="F250"/>
      <c r="G250"/>
      <c r="H250"/>
      <c r="I250"/>
      <c r="J250" s="152"/>
      <c r="K250" s="152"/>
      <c r="L250" s="152"/>
      <c r="M250" s="153"/>
      <c r="N250"/>
      <c r="O250" s="154"/>
      <c r="P250"/>
      <c r="Q250"/>
      <c r="R250"/>
      <c r="S250" s="154"/>
      <c r="T250" s="155">
        <f t="shared" si="21"/>
        <v>0</v>
      </c>
      <c r="U250" s="156"/>
      <c r="V250" s="71"/>
      <c r="W250" s="157"/>
      <c r="X250" s="153"/>
      <c r="Y250" s="157"/>
      <c r="Z250" s="158"/>
      <c r="AA250" s="154"/>
      <c r="AB250" s="154"/>
      <c r="AC250" s="154"/>
      <c r="AD250" s="154"/>
      <c r="AE250" s="154"/>
      <c r="AF250" s="155">
        <f t="shared" si="18"/>
        <v>0</v>
      </c>
      <c r="AG250" s="156"/>
      <c r="AH250" s="157"/>
      <c r="AI250" s="157"/>
      <c r="AJ250" s="157"/>
      <c r="AK250" s="154"/>
      <c r="AL250" s="154"/>
      <c r="AM250" s="154"/>
      <c r="AN250" s="154"/>
      <c r="AO250" s="154"/>
      <c r="AP250" s="155">
        <f t="shared" si="17"/>
        <v>0</v>
      </c>
      <c r="AQ250" s="156"/>
    </row>
    <row r="251" spans="1:43" ht="13">
      <c r="A251" s="150">
        <f t="shared" si="16"/>
        <v>248</v>
      </c>
      <c r="B251" s="150">
        <f t="shared" si="20"/>
        <v>0</v>
      </c>
      <c r="C251" s="71" t="s">
        <v>1048</v>
      </c>
      <c r="D251" s="71"/>
      <c r="E251" s="71"/>
      <c r="F251"/>
      <c r="G251"/>
      <c r="H251"/>
      <c r="I251"/>
      <c r="J251" s="152"/>
      <c r="K251" s="152"/>
      <c r="L251" s="152"/>
      <c r="M251" s="153"/>
      <c r="N251"/>
      <c r="O251" s="154"/>
      <c r="P251"/>
      <c r="Q251"/>
      <c r="R251"/>
      <c r="S251" s="154"/>
      <c r="T251" s="155">
        <f t="shared" si="21"/>
        <v>0</v>
      </c>
      <c r="U251" s="156"/>
      <c r="V251" s="71"/>
      <c r="W251" s="157"/>
      <c r="X251" s="153"/>
      <c r="Y251" s="157"/>
      <c r="Z251" s="158"/>
      <c r="AA251" s="154"/>
      <c r="AB251" s="154"/>
      <c r="AC251" s="154"/>
      <c r="AD251" s="154"/>
      <c r="AE251" s="154"/>
      <c r="AF251" s="155">
        <f t="shared" si="18"/>
        <v>0</v>
      </c>
      <c r="AG251" s="156"/>
      <c r="AH251" s="157"/>
      <c r="AI251" s="157"/>
      <c r="AJ251" s="157"/>
      <c r="AK251" s="154"/>
      <c r="AL251" s="154"/>
      <c r="AM251" s="154"/>
      <c r="AN251" s="154"/>
      <c r="AO251" s="154"/>
      <c r="AP251" s="155">
        <f t="shared" si="17"/>
        <v>0</v>
      </c>
      <c r="AQ251" s="156"/>
    </row>
    <row r="252" spans="1:43" ht="13">
      <c r="A252" s="150">
        <f t="shared" si="16"/>
        <v>249</v>
      </c>
      <c r="B252" s="150">
        <f t="shared" ref="B252:B283" si="22">T252+AF252+AP252</f>
        <v>0</v>
      </c>
      <c r="C252" s="151" t="s">
        <v>320</v>
      </c>
      <c r="D252" s="151"/>
      <c r="E252" s="151"/>
      <c r="F252"/>
      <c r="G252"/>
      <c r="H252"/>
      <c r="I252"/>
      <c r="J252" s="152"/>
      <c r="K252" s="152"/>
      <c r="L252" s="152"/>
      <c r="M252" s="153"/>
      <c r="N252"/>
      <c r="O252" s="154"/>
      <c r="P252"/>
      <c r="Q252"/>
      <c r="R252"/>
      <c r="S252" s="154"/>
      <c r="T252" s="155">
        <f t="shared" si="21"/>
        <v>0</v>
      </c>
      <c r="U252" s="156"/>
      <c r="V252" s="154"/>
      <c r="W252" s="157"/>
      <c r="X252" s="153"/>
      <c r="Y252" s="157"/>
      <c r="Z252" s="158"/>
      <c r="AA252" s="154"/>
      <c r="AB252" s="154"/>
      <c r="AC252" s="154"/>
      <c r="AD252" s="154"/>
      <c r="AE252" s="154"/>
      <c r="AF252" s="155">
        <f t="shared" si="18"/>
        <v>0</v>
      </c>
      <c r="AG252" s="156"/>
      <c r="AH252" s="157"/>
      <c r="AI252" s="157"/>
      <c r="AJ252" s="157"/>
      <c r="AK252" s="154"/>
      <c r="AL252" s="154"/>
      <c r="AM252" s="154"/>
      <c r="AN252" s="154"/>
      <c r="AO252" s="154"/>
      <c r="AP252" s="155">
        <f t="shared" si="17"/>
        <v>0</v>
      </c>
      <c r="AQ252" s="156"/>
    </row>
    <row r="253" spans="1:43" ht="13">
      <c r="A253" s="150">
        <f t="shared" si="16"/>
        <v>250</v>
      </c>
      <c r="B253" s="150">
        <f t="shared" si="22"/>
        <v>0</v>
      </c>
      <c r="C253" s="151" t="s">
        <v>346</v>
      </c>
      <c r="D253" s="151"/>
      <c r="E253" s="151"/>
      <c r="F253"/>
      <c r="G253"/>
      <c r="H253"/>
      <c r="I253"/>
      <c r="J253" s="152"/>
      <c r="K253" s="152"/>
      <c r="L253" s="152"/>
      <c r="M253" s="153"/>
      <c r="N253"/>
      <c r="O253" s="154"/>
      <c r="P253"/>
      <c r="Q253"/>
      <c r="R253"/>
      <c r="S253" s="154"/>
      <c r="T253" s="155">
        <f t="shared" si="21"/>
        <v>0</v>
      </c>
      <c r="U253" s="156"/>
      <c r="V253" s="154"/>
      <c r="W253" s="157"/>
      <c r="X253" s="153"/>
      <c r="Y253" s="157"/>
      <c r="Z253" s="158"/>
      <c r="AA253" s="154"/>
      <c r="AB253" s="154"/>
      <c r="AC253" s="154"/>
      <c r="AD253" s="154"/>
      <c r="AE253" s="154"/>
      <c r="AF253" s="155">
        <f t="shared" si="18"/>
        <v>0</v>
      </c>
      <c r="AG253" s="156"/>
      <c r="AH253" s="157"/>
      <c r="AI253" s="157"/>
      <c r="AJ253" s="157"/>
      <c r="AK253" s="154"/>
      <c r="AL253" s="154"/>
      <c r="AM253" s="154"/>
      <c r="AN253" s="154"/>
      <c r="AO253" s="154"/>
      <c r="AP253" s="155">
        <f t="shared" si="17"/>
        <v>0</v>
      </c>
      <c r="AQ253" s="156"/>
    </row>
    <row r="254" spans="1:43" ht="13">
      <c r="A254" s="150">
        <f t="shared" si="16"/>
        <v>251</v>
      </c>
      <c r="B254" s="150">
        <f t="shared" si="22"/>
        <v>0</v>
      </c>
      <c r="C254" s="151" t="s">
        <v>1042</v>
      </c>
      <c r="D254" s="151"/>
      <c r="E254" s="151"/>
      <c r="F254"/>
      <c r="G254"/>
      <c r="H254"/>
      <c r="I254"/>
      <c r="J254" s="152"/>
      <c r="K254" s="152"/>
      <c r="L254" s="152"/>
      <c r="M254" s="152"/>
      <c r="N254"/>
      <c r="O254" s="154"/>
      <c r="P254"/>
      <c r="Q254"/>
      <c r="R254"/>
      <c r="S254" s="154"/>
      <c r="T254" s="155">
        <f t="shared" si="21"/>
        <v>0</v>
      </c>
      <c r="U254" s="156"/>
      <c r="V254" s="154"/>
      <c r="W254" s="157"/>
      <c r="X254" s="153"/>
      <c r="Y254" s="157"/>
      <c r="Z254" s="158"/>
      <c r="AA254" s="154"/>
      <c r="AB254" s="154"/>
      <c r="AC254" s="154"/>
      <c r="AD254" s="154"/>
      <c r="AE254" s="154"/>
      <c r="AF254" s="155">
        <f t="shared" si="18"/>
        <v>0</v>
      </c>
      <c r="AG254" s="156"/>
      <c r="AH254" s="157"/>
      <c r="AI254" s="157"/>
      <c r="AJ254" s="157"/>
      <c r="AK254" s="154"/>
      <c r="AL254" s="154"/>
      <c r="AM254" s="154"/>
      <c r="AN254" s="154"/>
      <c r="AO254" s="154"/>
      <c r="AP254" s="155">
        <f t="shared" si="17"/>
        <v>0</v>
      </c>
      <c r="AQ254" s="156"/>
    </row>
    <row r="255" spans="1:43" ht="13">
      <c r="A255" s="150">
        <f t="shared" si="16"/>
        <v>252</v>
      </c>
      <c r="B255" s="150">
        <f t="shared" si="22"/>
        <v>0</v>
      </c>
      <c r="C255" s="71" t="s">
        <v>601</v>
      </c>
      <c r="D255" s="71"/>
      <c r="E255" s="71"/>
      <c r="F255"/>
      <c r="G255"/>
      <c r="H255"/>
      <c r="I255"/>
      <c r="J255" s="152"/>
      <c r="K255" s="152"/>
      <c r="L255" s="152"/>
      <c r="M255" s="153"/>
      <c r="N255"/>
      <c r="O255" s="154"/>
      <c r="P255"/>
      <c r="Q255"/>
      <c r="R255"/>
      <c r="S255" s="154"/>
      <c r="T255" s="155">
        <f t="shared" si="21"/>
        <v>0</v>
      </c>
      <c r="U255" s="156"/>
      <c r="V255" s="71"/>
      <c r="W255" s="157"/>
      <c r="X255" s="153"/>
      <c r="Y255" s="157"/>
      <c r="Z255" s="158"/>
      <c r="AA255" s="154"/>
      <c r="AB255" s="154"/>
      <c r="AC255" s="154"/>
      <c r="AD255" s="154"/>
      <c r="AE255" s="154"/>
      <c r="AF255" s="155">
        <f t="shared" si="18"/>
        <v>0</v>
      </c>
      <c r="AG255" s="156"/>
      <c r="AH255" s="157"/>
      <c r="AI255" s="157"/>
      <c r="AJ255" s="157"/>
      <c r="AK255" s="154"/>
      <c r="AL255" s="154"/>
      <c r="AM255" s="154"/>
      <c r="AN255" s="154"/>
      <c r="AO255" s="154"/>
      <c r="AP255" s="155">
        <f t="shared" si="17"/>
        <v>0</v>
      </c>
      <c r="AQ255" s="156"/>
    </row>
    <row r="256" spans="1:43" ht="13">
      <c r="A256" s="150">
        <f t="shared" si="16"/>
        <v>253</v>
      </c>
      <c r="B256" s="150">
        <f t="shared" si="22"/>
        <v>0</v>
      </c>
      <c r="C256" s="151" t="s">
        <v>1041</v>
      </c>
      <c r="D256" s="151"/>
      <c r="E256" s="151"/>
      <c r="F256"/>
      <c r="G256"/>
      <c r="H256"/>
      <c r="I256"/>
      <c r="J256" s="152"/>
      <c r="K256" s="152"/>
      <c r="L256" s="152"/>
      <c r="M256" s="153"/>
      <c r="N256"/>
      <c r="O256" s="154"/>
      <c r="P256"/>
      <c r="Q256"/>
      <c r="R256"/>
      <c r="S256" s="154"/>
      <c r="T256" s="155">
        <f t="shared" si="21"/>
        <v>0</v>
      </c>
      <c r="U256" s="156"/>
      <c r="V256" s="154"/>
      <c r="W256" s="157"/>
      <c r="X256" s="153"/>
      <c r="Y256" s="157"/>
      <c r="Z256" s="158"/>
      <c r="AA256" s="154"/>
      <c r="AB256" s="154"/>
      <c r="AC256" s="154"/>
      <c r="AD256" s="154"/>
      <c r="AE256" s="154"/>
      <c r="AF256" s="155">
        <f t="shared" si="18"/>
        <v>0</v>
      </c>
      <c r="AG256" s="156"/>
      <c r="AH256" s="157"/>
      <c r="AI256" s="157"/>
      <c r="AJ256" s="157"/>
      <c r="AK256" s="154"/>
      <c r="AL256" s="154"/>
      <c r="AM256" s="154"/>
      <c r="AN256" s="154"/>
      <c r="AO256" s="154"/>
      <c r="AP256" s="155">
        <f t="shared" si="17"/>
        <v>0</v>
      </c>
      <c r="AQ256" s="156"/>
    </row>
    <row r="257" spans="1:43" ht="13">
      <c r="A257" s="150">
        <f t="shared" si="16"/>
        <v>254</v>
      </c>
      <c r="B257" s="150">
        <f t="shared" si="22"/>
        <v>0</v>
      </c>
      <c r="C257" s="151" t="s">
        <v>1038</v>
      </c>
      <c r="D257" s="151"/>
      <c r="E257" s="151"/>
      <c r="F257"/>
      <c r="G257"/>
      <c r="H257"/>
      <c r="I257"/>
      <c r="J257" s="152"/>
      <c r="K257" s="152"/>
      <c r="L257" s="152"/>
      <c r="M257" s="153"/>
      <c r="N257"/>
      <c r="O257" s="154"/>
      <c r="P257"/>
      <c r="Q257"/>
      <c r="R257"/>
      <c r="S257" s="154"/>
      <c r="T257" s="155">
        <f t="shared" si="21"/>
        <v>0</v>
      </c>
      <c r="U257" s="156"/>
      <c r="V257" s="154"/>
      <c r="W257" s="157"/>
      <c r="X257" s="153"/>
      <c r="Y257" s="157"/>
      <c r="Z257" s="158"/>
      <c r="AA257" s="154"/>
      <c r="AB257" s="154"/>
      <c r="AC257" s="154"/>
      <c r="AD257" s="154"/>
      <c r="AE257" s="154"/>
      <c r="AF257" s="155">
        <f t="shared" si="18"/>
        <v>0</v>
      </c>
      <c r="AG257" s="156"/>
      <c r="AH257" s="157"/>
      <c r="AI257" s="157"/>
      <c r="AJ257" s="157"/>
      <c r="AK257" s="154"/>
      <c r="AL257" s="154"/>
      <c r="AM257" s="154"/>
      <c r="AN257" s="154"/>
      <c r="AO257" s="154"/>
      <c r="AP257" s="155">
        <f t="shared" si="17"/>
        <v>0</v>
      </c>
      <c r="AQ257" s="156"/>
    </row>
    <row r="258" spans="1:43" ht="13">
      <c r="A258" s="150">
        <f t="shared" si="16"/>
        <v>255</v>
      </c>
      <c r="B258" s="150">
        <f t="shared" si="22"/>
        <v>0</v>
      </c>
      <c r="C258" s="151" t="s">
        <v>1037</v>
      </c>
      <c r="D258" s="151"/>
      <c r="E258" s="151"/>
      <c r="F258"/>
      <c r="G258"/>
      <c r="H258"/>
      <c r="I258"/>
      <c r="J258" s="152"/>
      <c r="K258" s="152"/>
      <c r="L258" s="152"/>
      <c r="M258" s="153"/>
      <c r="N258"/>
      <c r="O258" s="154"/>
      <c r="P258"/>
      <c r="Q258"/>
      <c r="R258"/>
      <c r="S258" s="154"/>
      <c r="T258" s="155">
        <f t="shared" si="21"/>
        <v>0</v>
      </c>
      <c r="U258" s="156"/>
      <c r="V258" s="154"/>
      <c r="W258" s="157"/>
      <c r="X258" s="153"/>
      <c r="Y258" s="157"/>
      <c r="Z258" s="158"/>
      <c r="AA258" s="154"/>
      <c r="AB258" s="154"/>
      <c r="AC258" s="154"/>
      <c r="AD258" s="154"/>
      <c r="AE258" s="154"/>
      <c r="AF258" s="155">
        <f t="shared" si="18"/>
        <v>0</v>
      </c>
      <c r="AG258" s="156"/>
      <c r="AH258" s="157"/>
      <c r="AI258" s="157"/>
      <c r="AJ258" s="157"/>
      <c r="AK258" s="154"/>
      <c r="AL258" s="154"/>
      <c r="AM258" s="154"/>
      <c r="AN258" s="154"/>
      <c r="AO258" s="154"/>
      <c r="AP258" s="155">
        <f t="shared" si="17"/>
        <v>0</v>
      </c>
      <c r="AQ258" s="156"/>
    </row>
    <row r="259" spans="1:43" ht="13">
      <c r="A259" s="150">
        <f t="shared" si="16"/>
        <v>256</v>
      </c>
      <c r="B259" s="150">
        <f t="shared" si="22"/>
        <v>0</v>
      </c>
      <c r="C259" s="151" t="s">
        <v>1036</v>
      </c>
      <c r="D259" s="151"/>
      <c r="E259" s="151"/>
      <c r="F259"/>
      <c r="G259"/>
      <c r="H259"/>
      <c r="I259"/>
      <c r="J259" s="152"/>
      <c r="K259" s="152"/>
      <c r="L259" s="152"/>
      <c r="M259" s="153"/>
      <c r="N259"/>
      <c r="O259" s="154"/>
      <c r="P259"/>
      <c r="Q259"/>
      <c r="R259"/>
      <c r="S259" s="154"/>
      <c r="T259" s="155">
        <f t="shared" si="21"/>
        <v>0</v>
      </c>
      <c r="U259" s="156"/>
      <c r="V259" s="154"/>
      <c r="W259" s="157"/>
      <c r="X259" s="153"/>
      <c r="Y259" s="157"/>
      <c r="Z259" s="158"/>
      <c r="AA259" s="154"/>
      <c r="AB259" s="154"/>
      <c r="AC259" s="154"/>
      <c r="AD259" s="154"/>
      <c r="AE259" s="154"/>
      <c r="AF259" s="155">
        <f t="shared" si="18"/>
        <v>0</v>
      </c>
      <c r="AG259" s="156"/>
      <c r="AH259" s="157"/>
      <c r="AI259" s="157"/>
      <c r="AJ259" s="157"/>
      <c r="AK259" s="154"/>
      <c r="AL259" s="154"/>
      <c r="AM259" s="154"/>
      <c r="AN259" s="154"/>
      <c r="AO259" s="154"/>
      <c r="AP259" s="155">
        <f t="shared" si="17"/>
        <v>0</v>
      </c>
      <c r="AQ259" s="156"/>
    </row>
    <row r="260" spans="1:43" ht="13">
      <c r="A260" s="150">
        <f t="shared" ref="A260:A323" si="23">ROW()-3</f>
        <v>257</v>
      </c>
      <c r="B260" s="150">
        <f t="shared" si="22"/>
        <v>0</v>
      </c>
      <c r="C260" s="151" t="s">
        <v>1035</v>
      </c>
      <c r="D260" s="151"/>
      <c r="E260" s="151"/>
      <c r="F260"/>
      <c r="G260"/>
      <c r="H260"/>
      <c r="I260"/>
      <c r="J260" s="152"/>
      <c r="K260" s="152"/>
      <c r="L260" s="152"/>
      <c r="M260" s="153"/>
      <c r="N260"/>
      <c r="O260" s="154"/>
      <c r="P260"/>
      <c r="Q260"/>
      <c r="R260"/>
      <c r="S260" s="154"/>
      <c r="T260" s="155">
        <f t="shared" si="21"/>
        <v>0</v>
      </c>
      <c r="U260" s="156"/>
      <c r="V260" s="154"/>
      <c r="W260" s="157"/>
      <c r="X260" s="153"/>
      <c r="Y260" s="157"/>
      <c r="Z260" s="158"/>
      <c r="AA260" s="154"/>
      <c r="AB260" s="154"/>
      <c r="AC260" s="154"/>
      <c r="AD260" s="154"/>
      <c r="AE260" s="154"/>
      <c r="AF260" s="155">
        <f t="shared" si="18"/>
        <v>0</v>
      </c>
      <c r="AG260" s="156"/>
      <c r="AH260" s="157"/>
      <c r="AI260" s="157"/>
      <c r="AJ260" s="157"/>
      <c r="AK260" s="154"/>
      <c r="AL260" s="154"/>
      <c r="AM260" s="154"/>
      <c r="AN260" s="154"/>
      <c r="AO260" s="154"/>
      <c r="AP260" s="155">
        <f t="shared" si="17"/>
        <v>0</v>
      </c>
      <c r="AQ260" s="156"/>
    </row>
    <row r="261" spans="1:43" ht="13">
      <c r="A261" s="150">
        <f t="shared" si="23"/>
        <v>258</v>
      </c>
      <c r="B261" s="150">
        <f t="shared" si="22"/>
        <v>0</v>
      </c>
      <c r="C261" s="151" t="s">
        <v>473</v>
      </c>
      <c r="D261" s="151"/>
      <c r="E261" s="151"/>
      <c r="F261"/>
      <c r="G261"/>
      <c r="H261"/>
      <c r="I261"/>
      <c r="J261" s="152"/>
      <c r="K261" s="152"/>
      <c r="L261" s="152"/>
      <c r="M261" s="153"/>
      <c r="N261"/>
      <c r="O261" s="154"/>
      <c r="P261"/>
      <c r="Q261"/>
      <c r="R261"/>
      <c r="S261" s="154"/>
      <c r="T261" s="155">
        <f t="shared" si="21"/>
        <v>0</v>
      </c>
      <c r="U261" s="156"/>
      <c r="V261" s="154"/>
      <c r="W261" s="157"/>
      <c r="X261" s="153"/>
      <c r="Y261" s="157"/>
      <c r="Z261" s="158"/>
      <c r="AA261" s="154"/>
      <c r="AB261" s="154"/>
      <c r="AC261" s="154"/>
      <c r="AD261" s="154"/>
      <c r="AE261" s="154"/>
      <c r="AF261" s="155">
        <f t="shared" si="18"/>
        <v>0</v>
      </c>
      <c r="AG261" s="156"/>
      <c r="AH261" s="157"/>
      <c r="AI261" s="157"/>
      <c r="AJ261" s="157"/>
      <c r="AK261" s="154"/>
      <c r="AL261" s="154"/>
      <c r="AM261" s="154"/>
      <c r="AN261" s="154"/>
      <c r="AO261" s="154"/>
      <c r="AP261" s="155">
        <f t="shared" ref="AP261:AP324" si="24">SUM(AH261:AO261)</f>
        <v>0</v>
      </c>
      <c r="AQ261" s="156"/>
    </row>
    <row r="262" spans="1:43" ht="13">
      <c r="A262" s="150">
        <f t="shared" si="23"/>
        <v>259</v>
      </c>
      <c r="B262" s="150">
        <f t="shared" si="22"/>
        <v>0</v>
      </c>
      <c r="C262" s="151" t="s">
        <v>1023</v>
      </c>
      <c r="D262" s="151"/>
      <c r="E262" s="151"/>
      <c r="F262"/>
      <c r="G262"/>
      <c r="H262"/>
      <c r="I262"/>
      <c r="J262" s="152"/>
      <c r="K262" s="152"/>
      <c r="L262" s="152"/>
      <c r="M262" s="153"/>
      <c r="N262"/>
      <c r="O262" s="154"/>
      <c r="P262"/>
      <c r="Q262"/>
      <c r="R262"/>
      <c r="S262" s="154"/>
      <c r="T262" s="155">
        <f t="shared" si="21"/>
        <v>0</v>
      </c>
      <c r="U262" s="156"/>
      <c r="V262" s="154"/>
      <c r="W262" s="157"/>
      <c r="X262" s="153"/>
      <c r="Y262" s="157"/>
      <c r="Z262" s="158"/>
      <c r="AA262" s="154"/>
      <c r="AB262" s="154"/>
      <c r="AC262" s="154"/>
      <c r="AD262" s="154"/>
      <c r="AE262" s="154"/>
      <c r="AF262" s="155">
        <f t="shared" si="18"/>
        <v>0</v>
      </c>
      <c r="AG262" s="156"/>
      <c r="AH262" s="157"/>
      <c r="AI262" s="157"/>
      <c r="AJ262" s="157"/>
      <c r="AK262" s="154"/>
      <c r="AL262" s="154"/>
      <c r="AM262" s="154"/>
      <c r="AN262" s="154"/>
      <c r="AO262" s="154"/>
      <c r="AP262" s="155">
        <f t="shared" si="24"/>
        <v>0</v>
      </c>
      <c r="AQ262" s="156"/>
    </row>
    <row r="263" spans="1:43" ht="13">
      <c r="A263" s="150">
        <f t="shared" si="23"/>
        <v>260</v>
      </c>
      <c r="B263" s="150">
        <f t="shared" si="22"/>
        <v>0</v>
      </c>
      <c r="C263" s="151" t="s">
        <v>227</v>
      </c>
      <c r="D263" s="151"/>
      <c r="E263" s="151"/>
      <c r="F263"/>
      <c r="G263"/>
      <c r="H263"/>
      <c r="I263"/>
      <c r="J263" s="152"/>
      <c r="K263" s="152"/>
      <c r="L263" s="152"/>
      <c r="M263" s="153"/>
      <c r="N263"/>
      <c r="O263" s="154"/>
      <c r="P263"/>
      <c r="Q263"/>
      <c r="R263"/>
      <c r="S263" s="154"/>
      <c r="T263" s="155">
        <f t="shared" si="21"/>
        <v>0</v>
      </c>
      <c r="U263" s="156"/>
      <c r="V263" s="154"/>
      <c r="W263" s="157"/>
      <c r="X263" s="153"/>
      <c r="Y263" s="157"/>
      <c r="Z263" s="158"/>
      <c r="AA263" s="154"/>
      <c r="AB263" s="154"/>
      <c r="AC263" s="154"/>
      <c r="AD263" s="154"/>
      <c r="AE263" s="154"/>
      <c r="AF263" s="155">
        <f t="shared" si="18"/>
        <v>0</v>
      </c>
      <c r="AG263" s="156"/>
      <c r="AH263" s="157"/>
      <c r="AI263" s="157"/>
      <c r="AJ263" s="157"/>
      <c r="AK263" s="154"/>
      <c r="AL263" s="154"/>
      <c r="AM263" s="154"/>
      <c r="AN263" s="154"/>
      <c r="AO263" s="154"/>
      <c r="AP263" s="155">
        <f t="shared" si="24"/>
        <v>0</v>
      </c>
      <c r="AQ263" s="156"/>
    </row>
    <row r="264" spans="1:43" ht="13">
      <c r="A264" s="150">
        <f t="shared" si="23"/>
        <v>261</v>
      </c>
      <c r="B264" s="150">
        <f t="shared" si="22"/>
        <v>0</v>
      </c>
      <c r="C264" s="71" t="s">
        <v>337</v>
      </c>
      <c r="D264" s="71"/>
      <c r="E264" s="71"/>
      <c r="F264"/>
      <c r="G264"/>
      <c r="H264"/>
      <c r="I264"/>
      <c r="J264" s="152"/>
      <c r="K264" s="152"/>
      <c r="L264" s="152"/>
      <c r="M264" s="153"/>
      <c r="N264"/>
      <c r="O264" s="154"/>
      <c r="P264"/>
      <c r="Q264"/>
      <c r="R264"/>
      <c r="S264" s="154"/>
      <c r="T264" s="155">
        <f t="shared" si="21"/>
        <v>0</v>
      </c>
      <c r="U264" s="156"/>
      <c r="V264" s="71"/>
      <c r="W264" s="157"/>
      <c r="X264" s="153"/>
      <c r="Y264" s="157"/>
      <c r="Z264" s="158"/>
      <c r="AA264" s="154"/>
      <c r="AB264" s="154"/>
      <c r="AC264" s="154"/>
      <c r="AD264" s="154"/>
      <c r="AE264" s="154"/>
      <c r="AF264" s="155">
        <f t="shared" ref="AF264:AF327" si="25">SUM(V264:AE264)</f>
        <v>0</v>
      </c>
      <c r="AG264" s="156"/>
      <c r="AH264" s="157"/>
      <c r="AI264" s="157"/>
      <c r="AJ264" s="157"/>
      <c r="AK264" s="154"/>
      <c r="AL264" s="154"/>
      <c r="AM264" s="154"/>
      <c r="AN264" s="154"/>
      <c r="AO264" s="154"/>
      <c r="AP264" s="155">
        <f t="shared" si="24"/>
        <v>0</v>
      </c>
      <c r="AQ264" s="156"/>
    </row>
    <row r="265" spans="1:43" ht="13">
      <c r="A265" s="150">
        <f t="shared" si="23"/>
        <v>262</v>
      </c>
      <c r="B265" s="150">
        <f t="shared" si="22"/>
        <v>0</v>
      </c>
      <c r="C265" s="164" t="s">
        <v>1016</v>
      </c>
      <c r="D265" s="164"/>
      <c r="E265" s="164"/>
      <c r="F265"/>
      <c r="G265"/>
      <c r="H265"/>
      <c r="I265"/>
      <c r="J265" s="152"/>
      <c r="K265" s="152"/>
      <c r="L265" s="152"/>
      <c r="M265" s="153"/>
      <c r="N265"/>
      <c r="O265" s="167"/>
      <c r="P265"/>
      <c r="Q265"/>
      <c r="R265"/>
      <c r="S265" s="154"/>
      <c r="T265" s="155">
        <f t="shared" si="21"/>
        <v>0</v>
      </c>
      <c r="U265" s="156"/>
      <c r="V265" s="71"/>
      <c r="W265" s="157"/>
      <c r="X265" s="153"/>
      <c r="Y265" s="157"/>
      <c r="Z265" s="158"/>
      <c r="AA265" s="154"/>
      <c r="AB265" s="154"/>
      <c r="AC265" s="154"/>
      <c r="AD265" s="154"/>
      <c r="AE265" s="154"/>
      <c r="AF265" s="155">
        <f t="shared" si="25"/>
        <v>0</v>
      </c>
      <c r="AG265" s="156"/>
      <c r="AH265" s="157"/>
      <c r="AI265" s="157"/>
      <c r="AJ265" s="157"/>
      <c r="AK265" s="154"/>
      <c r="AL265" s="154"/>
      <c r="AM265" s="154"/>
      <c r="AN265" s="154"/>
      <c r="AO265" s="154"/>
      <c r="AP265" s="155">
        <f t="shared" si="24"/>
        <v>0</v>
      </c>
      <c r="AQ265" s="156"/>
    </row>
    <row r="266" spans="1:43" ht="13">
      <c r="A266" s="150">
        <f t="shared" si="23"/>
        <v>263</v>
      </c>
      <c r="B266" s="150">
        <f t="shared" si="22"/>
        <v>0</v>
      </c>
      <c r="C266" s="151" t="s">
        <v>1014</v>
      </c>
      <c r="D266" s="151"/>
      <c r="E266" s="151"/>
      <c r="F266"/>
      <c r="G266"/>
      <c r="H266"/>
      <c r="I266"/>
      <c r="J266" s="152"/>
      <c r="K266" s="152"/>
      <c r="L266" s="152"/>
      <c r="M266" s="153"/>
      <c r="N266"/>
      <c r="O266" s="154"/>
      <c r="P266"/>
      <c r="Q266"/>
      <c r="R266"/>
      <c r="S266" s="154"/>
      <c r="T266" s="155">
        <f t="shared" si="21"/>
        <v>0</v>
      </c>
      <c r="U266" s="156"/>
      <c r="V266" s="154"/>
      <c r="W266" s="157"/>
      <c r="X266" s="153"/>
      <c r="Y266" s="157"/>
      <c r="Z266" s="158"/>
      <c r="AA266" s="154"/>
      <c r="AB266" s="154"/>
      <c r="AC266" s="154"/>
      <c r="AD266" s="154"/>
      <c r="AE266" s="154"/>
      <c r="AF266" s="155">
        <f t="shared" si="25"/>
        <v>0</v>
      </c>
      <c r="AG266" s="156"/>
      <c r="AH266" s="157"/>
      <c r="AI266" s="157"/>
      <c r="AJ266" s="157"/>
      <c r="AK266" s="154"/>
      <c r="AL266" s="154"/>
      <c r="AM266" s="154"/>
      <c r="AN266" s="154"/>
      <c r="AO266" s="154"/>
      <c r="AP266" s="155">
        <f t="shared" si="24"/>
        <v>0</v>
      </c>
      <c r="AQ266" s="156"/>
    </row>
    <row r="267" spans="1:43" ht="13">
      <c r="A267" s="150">
        <f t="shared" si="23"/>
        <v>264</v>
      </c>
      <c r="B267" s="150">
        <f t="shared" si="22"/>
        <v>0</v>
      </c>
      <c r="C267" s="151" t="s">
        <v>1012</v>
      </c>
      <c r="D267" s="151"/>
      <c r="E267" s="151"/>
      <c r="F267"/>
      <c r="G267"/>
      <c r="H267"/>
      <c r="I267"/>
      <c r="J267" s="152"/>
      <c r="K267" s="152"/>
      <c r="L267" s="152"/>
      <c r="M267" s="152"/>
      <c r="N267"/>
      <c r="O267" s="154"/>
      <c r="P267"/>
      <c r="Q267"/>
      <c r="R267"/>
      <c r="S267" s="154"/>
      <c r="T267" s="155">
        <f t="shared" si="21"/>
        <v>0</v>
      </c>
      <c r="U267" s="156"/>
      <c r="V267" s="154"/>
      <c r="W267" s="157"/>
      <c r="X267" s="153"/>
      <c r="Y267" s="157"/>
      <c r="Z267" s="158"/>
      <c r="AA267" s="154"/>
      <c r="AB267" s="154"/>
      <c r="AC267" s="154"/>
      <c r="AD267" s="154"/>
      <c r="AE267" s="154"/>
      <c r="AF267" s="155">
        <f t="shared" si="25"/>
        <v>0</v>
      </c>
      <c r="AG267" s="156"/>
      <c r="AH267" s="157"/>
      <c r="AI267" s="157"/>
      <c r="AJ267" s="157"/>
      <c r="AK267" s="154"/>
      <c r="AL267" s="154"/>
      <c r="AM267" s="154"/>
      <c r="AN267" s="154"/>
      <c r="AO267" s="154"/>
      <c r="AP267" s="155">
        <f t="shared" si="24"/>
        <v>0</v>
      </c>
      <c r="AQ267" s="156"/>
    </row>
    <row r="268" spans="1:43" ht="13">
      <c r="A268" s="150">
        <f t="shared" si="23"/>
        <v>265</v>
      </c>
      <c r="B268" s="150">
        <f t="shared" si="22"/>
        <v>0</v>
      </c>
      <c r="C268" s="151" t="s">
        <v>1010</v>
      </c>
      <c r="D268" s="151"/>
      <c r="E268" s="151"/>
      <c r="F268"/>
      <c r="G268"/>
      <c r="H268"/>
      <c r="I268"/>
      <c r="J268" s="152"/>
      <c r="K268" s="152"/>
      <c r="L268" s="152"/>
      <c r="M268" s="153"/>
      <c r="N268"/>
      <c r="O268" s="154"/>
      <c r="P268"/>
      <c r="Q268"/>
      <c r="R268"/>
      <c r="S268" s="154"/>
      <c r="T268" s="155">
        <f t="shared" si="21"/>
        <v>0</v>
      </c>
      <c r="U268" s="156"/>
      <c r="V268" s="154"/>
      <c r="W268" s="157"/>
      <c r="X268" s="153"/>
      <c r="Y268" s="157"/>
      <c r="Z268" s="158"/>
      <c r="AA268" s="154"/>
      <c r="AB268" s="154"/>
      <c r="AC268" s="154"/>
      <c r="AD268" s="154"/>
      <c r="AE268" s="154"/>
      <c r="AF268" s="155">
        <f t="shared" si="25"/>
        <v>0</v>
      </c>
      <c r="AG268" s="156"/>
      <c r="AH268" s="157"/>
      <c r="AI268" s="157"/>
      <c r="AJ268" s="157"/>
      <c r="AK268" s="154"/>
      <c r="AL268" s="154"/>
      <c r="AM268" s="154"/>
      <c r="AN268" s="154"/>
      <c r="AO268" s="154"/>
      <c r="AP268" s="155">
        <f t="shared" si="24"/>
        <v>0</v>
      </c>
      <c r="AQ268" s="156"/>
    </row>
    <row r="269" spans="1:43" ht="13">
      <c r="A269" s="150">
        <f t="shared" si="23"/>
        <v>266</v>
      </c>
      <c r="B269" s="150">
        <f t="shared" si="22"/>
        <v>0</v>
      </c>
      <c r="C269" s="151" t="s">
        <v>1009</v>
      </c>
      <c r="D269" s="151"/>
      <c r="E269" s="151"/>
      <c r="F269"/>
      <c r="G269"/>
      <c r="H269"/>
      <c r="I269"/>
      <c r="J269" s="152"/>
      <c r="K269" s="152"/>
      <c r="L269" s="152"/>
      <c r="M269" s="153"/>
      <c r="N269"/>
      <c r="O269" s="154"/>
      <c r="P269"/>
      <c r="Q269"/>
      <c r="R269"/>
      <c r="S269" s="154"/>
      <c r="T269" s="155">
        <f t="shared" si="21"/>
        <v>0</v>
      </c>
      <c r="U269" s="156"/>
      <c r="V269" s="154"/>
      <c r="W269" s="157"/>
      <c r="X269" s="153"/>
      <c r="Y269" s="157"/>
      <c r="Z269" s="158"/>
      <c r="AA269" s="154"/>
      <c r="AB269" s="154"/>
      <c r="AC269" s="154"/>
      <c r="AD269" s="154"/>
      <c r="AE269" s="154"/>
      <c r="AF269" s="155">
        <f t="shared" si="25"/>
        <v>0</v>
      </c>
      <c r="AG269" s="156"/>
      <c r="AH269" s="157"/>
      <c r="AI269" s="157"/>
      <c r="AJ269" s="157"/>
      <c r="AK269" s="154"/>
      <c r="AL269" s="154"/>
      <c r="AM269" s="154"/>
      <c r="AN269" s="154"/>
      <c r="AO269" s="154"/>
      <c r="AP269" s="155">
        <f t="shared" si="24"/>
        <v>0</v>
      </c>
      <c r="AQ269" s="156"/>
    </row>
    <row r="270" spans="1:43" ht="13">
      <c r="A270" s="150">
        <f t="shared" si="23"/>
        <v>267</v>
      </c>
      <c r="B270" s="150">
        <f t="shared" si="22"/>
        <v>0</v>
      </c>
      <c r="C270" s="151" t="s">
        <v>1008</v>
      </c>
      <c r="D270" s="151"/>
      <c r="E270" s="151"/>
      <c r="F270"/>
      <c r="G270"/>
      <c r="H270"/>
      <c r="I270"/>
      <c r="J270" s="152"/>
      <c r="K270" s="152"/>
      <c r="L270" s="152"/>
      <c r="M270" s="153"/>
      <c r="N270"/>
      <c r="O270" s="154"/>
      <c r="P270"/>
      <c r="Q270"/>
      <c r="R270"/>
      <c r="S270" s="154"/>
      <c r="T270" s="155">
        <f t="shared" si="21"/>
        <v>0</v>
      </c>
      <c r="U270" s="156"/>
      <c r="V270" s="154"/>
      <c r="W270" s="157"/>
      <c r="X270" s="153"/>
      <c r="Y270" s="157"/>
      <c r="Z270" s="158"/>
      <c r="AA270" s="154"/>
      <c r="AB270" s="154"/>
      <c r="AC270" s="154"/>
      <c r="AD270" s="154"/>
      <c r="AE270" s="154"/>
      <c r="AF270" s="155">
        <f t="shared" si="25"/>
        <v>0</v>
      </c>
      <c r="AG270" s="156"/>
      <c r="AH270" s="157"/>
      <c r="AI270" s="157"/>
      <c r="AJ270" s="157"/>
      <c r="AK270" s="154"/>
      <c r="AL270" s="154"/>
      <c r="AM270" s="154"/>
      <c r="AN270" s="154"/>
      <c r="AO270" s="154"/>
      <c r="AP270" s="155">
        <f t="shared" si="24"/>
        <v>0</v>
      </c>
      <c r="AQ270" s="156"/>
    </row>
    <row r="271" spans="1:43" ht="13">
      <c r="A271" s="150">
        <f t="shared" si="23"/>
        <v>268</v>
      </c>
      <c r="B271" s="150">
        <f t="shared" si="22"/>
        <v>0</v>
      </c>
      <c r="C271" s="71" t="s">
        <v>1623</v>
      </c>
      <c r="D271" s="71"/>
      <c r="E271" s="71"/>
      <c r="F271"/>
      <c r="G271"/>
      <c r="H271"/>
      <c r="I271"/>
      <c r="J271" s="152"/>
      <c r="K271" s="152"/>
      <c r="L271" s="152"/>
      <c r="M271" s="153"/>
      <c r="N271"/>
      <c r="O271" s="154"/>
      <c r="P271"/>
      <c r="Q271"/>
      <c r="R271"/>
      <c r="S271" s="154"/>
      <c r="T271" s="155">
        <f t="shared" si="21"/>
        <v>0</v>
      </c>
      <c r="U271" s="156"/>
      <c r="V271" s="71"/>
      <c r="W271" s="157"/>
      <c r="X271" s="153"/>
      <c r="Y271" s="157"/>
      <c r="Z271" s="158"/>
      <c r="AA271" s="154"/>
      <c r="AB271" s="154"/>
      <c r="AC271" s="154"/>
      <c r="AD271" s="154"/>
      <c r="AE271" s="154"/>
      <c r="AF271" s="155">
        <f t="shared" si="25"/>
        <v>0</v>
      </c>
      <c r="AG271" s="156"/>
      <c r="AH271" s="157"/>
      <c r="AI271" s="157"/>
      <c r="AJ271" s="157"/>
      <c r="AK271" s="154"/>
      <c r="AL271" s="154"/>
      <c r="AM271" s="154"/>
      <c r="AN271" s="154"/>
      <c r="AO271" s="154"/>
      <c r="AP271" s="155">
        <f t="shared" si="24"/>
        <v>0</v>
      </c>
      <c r="AQ271" s="156"/>
    </row>
    <row r="272" spans="1:43" ht="13">
      <c r="A272" s="150">
        <f t="shared" si="23"/>
        <v>269</v>
      </c>
      <c r="B272" s="150">
        <f t="shared" si="22"/>
        <v>0</v>
      </c>
      <c r="C272" s="71" t="s">
        <v>999</v>
      </c>
      <c r="D272" s="71"/>
      <c r="E272" s="71"/>
      <c r="F272"/>
      <c r="G272"/>
      <c r="H272"/>
      <c r="I272"/>
      <c r="J272" s="152"/>
      <c r="K272" s="152"/>
      <c r="L272" s="152"/>
      <c r="M272" s="153"/>
      <c r="N272"/>
      <c r="O272" s="154"/>
      <c r="P272"/>
      <c r="Q272"/>
      <c r="R272"/>
      <c r="S272" s="154"/>
      <c r="T272" s="155">
        <f t="shared" si="21"/>
        <v>0</v>
      </c>
      <c r="U272" s="156"/>
      <c r="V272" s="71"/>
      <c r="W272" s="157"/>
      <c r="X272" s="153"/>
      <c r="Y272" s="157"/>
      <c r="Z272" s="158"/>
      <c r="AA272" s="154"/>
      <c r="AB272" s="154"/>
      <c r="AC272" s="154"/>
      <c r="AD272" s="154"/>
      <c r="AE272" s="154"/>
      <c r="AF272" s="155">
        <f t="shared" si="25"/>
        <v>0</v>
      </c>
      <c r="AG272" s="156"/>
      <c r="AH272" s="157"/>
      <c r="AI272" s="157"/>
      <c r="AJ272" s="157"/>
      <c r="AK272" s="154"/>
      <c r="AL272" s="154"/>
      <c r="AM272" s="154"/>
      <c r="AN272" s="154"/>
      <c r="AO272" s="154"/>
      <c r="AP272" s="155">
        <f t="shared" si="24"/>
        <v>0</v>
      </c>
      <c r="AQ272" s="156"/>
    </row>
    <row r="273" spans="1:43" ht="13">
      <c r="A273" s="150">
        <f t="shared" si="23"/>
        <v>270</v>
      </c>
      <c r="B273" s="150">
        <f t="shared" si="22"/>
        <v>0</v>
      </c>
      <c r="C273" s="71" t="s">
        <v>996</v>
      </c>
      <c r="D273" s="71"/>
      <c r="E273" s="71"/>
      <c r="F273"/>
      <c r="G273"/>
      <c r="H273"/>
      <c r="I273"/>
      <c r="J273" s="152"/>
      <c r="K273" s="152"/>
      <c r="L273" s="152"/>
      <c r="M273" s="153"/>
      <c r="N273"/>
      <c r="O273" s="154"/>
      <c r="P273"/>
      <c r="Q273"/>
      <c r="R273"/>
      <c r="S273" s="154"/>
      <c r="T273" s="155">
        <f t="shared" si="21"/>
        <v>0</v>
      </c>
      <c r="U273" s="156"/>
      <c r="V273" s="71"/>
      <c r="W273" s="157"/>
      <c r="X273" s="153"/>
      <c r="Y273" s="157"/>
      <c r="Z273" s="158"/>
      <c r="AA273" s="154"/>
      <c r="AB273" s="154"/>
      <c r="AC273" s="154"/>
      <c r="AD273" s="154"/>
      <c r="AE273" s="154"/>
      <c r="AF273" s="155">
        <f t="shared" si="25"/>
        <v>0</v>
      </c>
      <c r="AG273" s="156"/>
      <c r="AH273" s="157"/>
      <c r="AI273" s="157"/>
      <c r="AJ273" s="157"/>
      <c r="AK273" s="154"/>
      <c r="AL273" s="154"/>
      <c r="AM273" s="154"/>
      <c r="AN273" s="154"/>
      <c r="AO273" s="154"/>
      <c r="AP273" s="155">
        <f t="shared" si="24"/>
        <v>0</v>
      </c>
      <c r="AQ273" s="156"/>
    </row>
    <row r="274" spans="1:43" ht="13">
      <c r="A274" s="150">
        <f t="shared" si="23"/>
        <v>271</v>
      </c>
      <c r="B274" s="150">
        <f t="shared" si="22"/>
        <v>0</v>
      </c>
      <c r="C274" s="151" t="s">
        <v>993</v>
      </c>
      <c r="D274" s="151"/>
      <c r="E274" s="151"/>
      <c r="F274"/>
      <c r="G274"/>
      <c r="H274"/>
      <c r="I274"/>
      <c r="J274" s="152"/>
      <c r="K274" s="152"/>
      <c r="L274" s="152"/>
      <c r="M274" s="153"/>
      <c r="N274"/>
      <c r="O274" s="154"/>
      <c r="P274"/>
      <c r="Q274"/>
      <c r="R274"/>
      <c r="S274" s="154"/>
      <c r="T274" s="155">
        <f t="shared" si="21"/>
        <v>0</v>
      </c>
      <c r="U274" s="156"/>
      <c r="V274" s="154"/>
      <c r="W274" s="157"/>
      <c r="X274" s="153"/>
      <c r="Y274" s="157"/>
      <c r="Z274" s="158"/>
      <c r="AA274" s="154"/>
      <c r="AB274" s="154"/>
      <c r="AC274" s="154"/>
      <c r="AD274" s="154"/>
      <c r="AE274" s="154"/>
      <c r="AF274" s="155">
        <f t="shared" si="25"/>
        <v>0</v>
      </c>
      <c r="AG274" s="156"/>
      <c r="AH274" s="157"/>
      <c r="AI274" s="157"/>
      <c r="AJ274" s="157"/>
      <c r="AK274" s="154"/>
      <c r="AL274" s="154"/>
      <c r="AM274" s="154"/>
      <c r="AN274" s="154"/>
      <c r="AO274" s="154"/>
      <c r="AP274" s="155">
        <f t="shared" si="24"/>
        <v>0</v>
      </c>
      <c r="AQ274" s="156"/>
    </row>
    <row r="275" spans="1:43" ht="13">
      <c r="A275" s="150">
        <f t="shared" si="23"/>
        <v>272</v>
      </c>
      <c r="B275" s="150">
        <f t="shared" si="22"/>
        <v>0</v>
      </c>
      <c r="C275" s="71" t="s">
        <v>318</v>
      </c>
      <c r="D275" s="71"/>
      <c r="E275" s="71"/>
      <c r="F275"/>
      <c r="G275"/>
      <c r="H275"/>
      <c r="I275"/>
      <c r="J275" s="152"/>
      <c r="K275" s="152"/>
      <c r="L275" s="152"/>
      <c r="M275" s="153"/>
      <c r="N275"/>
      <c r="O275" s="154"/>
      <c r="P275"/>
      <c r="Q275"/>
      <c r="R275"/>
      <c r="S275" s="154"/>
      <c r="T275" s="155">
        <f t="shared" si="21"/>
        <v>0</v>
      </c>
      <c r="U275" s="156"/>
      <c r="V275" s="71"/>
      <c r="W275" s="157"/>
      <c r="X275" s="153"/>
      <c r="Y275" s="157"/>
      <c r="Z275" s="158"/>
      <c r="AA275" s="154"/>
      <c r="AB275" s="154"/>
      <c r="AC275" s="154"/>
      <c r="AD275" s="154"/>
      <c r="AE275" s="154"/>
      <c r="AF275" s="155">
        <f t="shared" si="25"/>
        <v>0</v>
      </c>
      <c r="AG275" s="156"/>
      <c r="AH275" s="157"/>
      <c r="AI275" s="157"/>
      <c r="AJ275" s="157"/>
      <c r="AK275" s="154"/>
      <c r="AL275" s="154"/>
      <c r="AM275" s="154"/>
      <c r="AN275" s="154"/>
      <c r="AO275" s="154"/>
      <c r="AP275" s="155">
        <f t="shared" si="24"/>
        <v>0</v>
      </c>
      <c r="AQ275" s="156"/>
    </row>
    <row r="276" spans="1:43" ht="13">
      <c r="A276" s="150">
        <f t="shared" si="23"/>
        <v>273</v>
      </c>
      <c r="B276" s="150">
        <f t="shared" si="22"/>
        <v>0</v>
      </c>
      <c r="C276" s="71" t="s">
        <v>992</v>
      </c>
      <c r="D276" s="71"/>
      <c r="E276" s="71"/>
      <c r="F276"/>
      <c r="G276"/>
      <c r="H276"/>
      <c r="I276"/>
      <c r="J276" s="152"/>
      <c r="K276" s="152"/>
      <c r="L276" s="152"/>
      <c r="M276" s="153"/>
      <c r="N276"/>
      <c r="O276" s="154"/>
      <c r="P276"/>
      <c r="Q276"/>
      <c r="R276"/>
      <c r="S276" s="154"/>
      <c r="T276" s="155">
        <f t="shared" si="21"/>
        <v>0</v>
      </c>
      <c r="U276" s="156"/>
      <c r="V276" s="71"/>
      <c r="W276" s="157"/>
      <c r="X276" s="153"/>
      <c r="Y276" s="157"/>
      <c r="Z276" s="158"/>
      <c r="AA276" s="154"/>
      <c r="AB276" s="154"/>
      <c r="AC276" s="154"/>
      <c r="AD276" s="154"/>
      <c r="AE276" s="154"/>
      <c r="AF276" s="155">
        <f t="shared" si="25"/>
        <v>0</v>
      </c>
      <c r="AG276" s="156"/>
      <c r="AH276" s="157"/>
      <c r="AI276" s="157"/>
      <c r="AJ276" s="157"/>
      <c r="AK276" s="154"/>
      <c r="AL276" s="154"/>
      <c r="AM276" s="154"/>
      <c r="AN276" s="154"/>
      <c r="AO276" s="154"/>
      <c r="AP276" s="155">
        <f t="shared" si="24"/>
        <v>0</v>
      </c>
      <c r="AQ276" s="156"/>
    </row>
    <row r="277" spans="1:43" ht="13">
      <c r="A277" s="150">
        <f t="shared" si="23"/>
        <v>274</v>
      </c>
      <c r="B277" s="150">
        <f t="shared" si="22"/>
        <v>0</v>
      </c>
      <c r="C277" s="151" t="s">
        <v>976</v>
      </c>
      <c r="D277" s="151"/>
      <c r="E277" s="151"/>
      <c r="F277"/>
      <c r="G277"/>
      <c r="H277"/>
      <c r="I277"/>
      <c r="J277" s="152"/>
      <c r="K277" s="152"/>
      <c r="L277" s="152"/>
      <c r="M277" s="153"/>
      <c r="N277"/>
      <c r="O277" s="154"/>
      <c r="P277"/>
      <c r="Q277"/>
      <c r="R277"/>
      <c r="S277" s="154"/>
      <c r="T277" s="155">
        <f t="shared" si="21"/>
        <v>0</v>
      </c>
      <c r="U277" s="156"/>
      <c r="V277" s="154"/>
      <c r="W277" s="157"/>
      <c r="X277" s="153"/>
      <c r="Y277" s="157"/>
      <c r="Z277" s="158"/>
      <c r="AA277" s="154"/>
      <c r="AB277" s="154"/>
      <c r="AC277" s="154"/>
      <c r="AD277" s="154"/>
      <c r="AE277" s="154"/>
      <c r="AF277" s="155">
        <f t="shared" si="25"/>
        <v>0</v>
      </c>
      <c r="AG277" s="156"/>
      <c r="AH277" s="157"/>
      <c r="AI277" s="157"/>
      <c r="AJ277" s="157"/>
      <c r="AK277" s="154"/>
      <c r="AL277" s="154"/>
      <c r="AM277" s="154"/>
      <c r="AN277" s="154"/>
      <c r="AO277" s="154"/>
      <c r="AP277" s="155">
        <f t="shared" si="24"/>
        <v>0</v>
      </c>
      <c r="AQ277" s="156"/>
    </row>
    <row r="278" spans="1:43" ht="13">
      <c r="A278" s="150">
        <f t="shared" si="23"/>
        <v>275</v>
      </c>
      <c r="B278" s="150">
        <f t="shared" si="22"/>
        <v>0</v>
      </c>
      <c r="C278" s="71" t="s">
        <v>588</v>
      </c>
      <c r="D278" s="71"/>
      <c r="E278" s="71"/>
      <c r="F278"/>
      <c r="G278"/>
      <c r="H278"/>
      <c r="I278"/>
      <c r="J278" s="152"/>
      <c r="K278" s="152"/>
      <c r="L278" s="152"/>
      <c r="M278" s="153"/>
      <c r="N278"/>
      <c r="O278" s="154"/>
      <c r="P278"/>
      <c r="Q278"/>
      <c r="R278"/>
      <c r="S278" s="154"/>
      <c r="T278" s="155">
        <f t="shared" si="21"/>
        <v>0</v>
      </c>
      <c r="U278" s="156"/>
      <c r="V278" s="71"/>
      <c r="W278" s="157"/>
      <c r="X278" s="153"/>
      <c r="Y278" s="157"/>
      <c r="Z278" s="158"/>
      <c r="AA278" s="154"/>
      <c r="AB278" s="154"/>
      <c r="AC278" s="154"/>
      <c r="AD278" s="154"/>
      <c r="AE278" s="154"/>
      <c r="AF278" s="155">
        <f t="shared" si="25"/>
        <v>0</v>
      </c>
      <c r="AG278" s="156"/>
      <c r="AH278" s="157"/>
      <c r="AI278" s="157"/>
      <c r="AJ278" s="157"/>
      <c r="AK278" s="154"/>
      <c r="AL278" s="154"/>
      <c r="AM278" s="154"/>
      <c r="AN278" s="154"/>
      <c r="AO278" s="154"/>
      <c r="AP278" s="155">
        <f t="shared" si="24"/>
        <v>0</v>
      </c>
      <c r="AQ278" s="156"/>
    </row>
    <row r="279" spans="1:43" ht="13">
      <c r="A279" s="150">
        <f t="shared" si="23"/>
        <v>276</v>
      </c>
      <c r="B279" s="150">
        <f t="shared" si="22"/>
        <v>0</v>
      </c>
      <c r="C279" s="151" t="s">
        <v>974</v>
      </c>
      <c r="D279" s="151"/>
      <c r="E279" s="151"/>
      <c r="F279"/>
      <c r="G279"/>
      <c r="H279"/>
      <c r="I279"/>
      <c r="J279" s="152"/>
      <c r="K279" s="152"/>
      <c r="L279" s="152"/>
      <c r="M279" s="153"/>
      <c r="N279"/>
      <c r="O279" s="154"/>
      <c r="P279"/>
      <c r="Q279"/>
      <c r="R279"/>
      <c r="S279" s="154"/>
      <c r="T279" s="155">
        <f t="shared" si="21"/>
        <v>0</v>
      </c>
      <c r="U279" s="156"/>
      <c r="V279" s="154"/>
      <c r="W279" s="157"/>
      <c r="X279" s="153"/>
      <c r="Y279" s="157"/>
      <c r="Z279" s="158"/>
      <c r="AA279" s="154"/>
      <c r="AB279" s="154"/>
      <c r="AC279" s="154"/>
      <c r="AD279" s="154"/>
      <c r="AE279" s="154"/>
      <c r="AF279" s="155">
        <f t="shared" si="25"/>
        <v>0</v>
      </c>
      <c r="AG279" s="156"/>
      <c r="AH279" s="157"/>
      <c r="AI279" s="157"/>
      <c r="AJ279" s="157"/>
      <c r="AK279" s="154"/>
      <c r="AL279" s="154"/>
      <c r="AM279" s="154"/>
      <c r="AN279" s="154"/>
      <c r="AO279" s="154"/>
      <c r="AP279" s="155">
        <f t="shared" si="24"/>
        <v>0</v>
      </c>
      <c r="AQ279" s="156"/>
    </row>
    <row r="280" spans="1:43" ht="13">
      <c r="A280" s="150">
        <f t="shared" si="23"/>
        <v>277</v>
      </c>
      <c r="B280" s="150">
        <f t="shared" si="22"/>
        <v>0</v>
      </c>
      <c r="C280" s="71" t="s">
        <v>973</v>
      </c>
      <c r="D280" s="71"/>
      <c r="E280" s="71"/>
      <c r="F280"/>
      <c r="G280"/>
      <c r="H280"/>
      <c r="I280"/>
      <c r="J280" s="74"/>
      <c r="K280" s="74"/>
      <c r="L280" s="74"/>
      <c r="M280" s="168"/>
      <c r="N280"/>
      <c r="O280" s="154"/>
      <c r="P280"/>
      <c r="Q280"/>
      <c r="R280"/>
      <c r="S280" s="154"/>
      <c r="T280" s="155">
        <f t="shared" si="21"/>
        <v>0</v>
      </c>
      <c r="U280" s="156"/>
      <c r="V280" s="71"/>
      <c r="W280" s="157"/>
      <c r="X280" s="153"/>
      <c r="Y280" s="157"/>
      <c r="Z280" s="158"/>
      <c r="AA280" s="154"/>
      <c r="AB280" s="154"/>
      <c r="AC280" s="154"/>
      <c r="AD280" s="154"/>
      <c r="AE280" s="154"/>
      <c r="AF280" s="155">
        <f t="shared" si="25"/>
        <v>0</v>
      </c>
      <c r="AG280" s="156"/>
      <c r="AH280" s="157"/>
      <c r="AI280" s="157"/>
      <c r="AJ280" s="157"/>
      <c r="AK280" s="154"/>
      <c r="AL280" s="154"/>
      <c r="AM280" s="154"/>
      <c r="AN280" s="154"/>
      <c r="AO280" s="154"/>
      <c r="AP280" s="155">
        <f t="shared" si="24"/>
        <v>0</v>
      </c>
      <c r="AQ280" s="156"/>
    </row>
    <row r="281" spans="1:43" ht="13">
      <c r="A281" s="150">
        <f t="shared" si="23"/>
        <v>278</v>
      </c>
      <c r="B281" s="150">
        <f t="shared" si="22"/>
        <v>0</v>
      </c>
      <c r="C281" s="164" t="s">
        <v>971</v>
      </c>
      <c r="D281" s="164"/>
      <c r="E281" s="164"/>
      <c r="F281"/>
      <c r="G281"/>
      <c r="H281"/>
      <c r="I281"/>
      <c r="J281" s="152"/>
      <c r="K281" s="152"/>
      <c r="L281" s="152"/>
      <c r="M281" s="153"/>
      <c r="N281"/>
      <c r="O281" s="167"/>
      <c r="P281"/>
      <c r="Q281"/>
      <c r="R281"/>
      <c r="S281" s="154"/>
      <c r="T281" s="155">
        <f t="shared" si="21"/>
        <v>0</v>
      </c>
      <c r="U281" s="156"/>
      <c r="V281" s="71"/>
      <c r="W281" s="157"/>
      <c r="X281" s="153"/>
      <c r="Y281" s="157"/>
      <c r="Z281" s="158"/>
      <c r="AA281" s="154"/>
      <c r="AB281" s="154"/>
      <c r="AC281" s="154"/>
      <c r="AD281" s="154"/>
      <c r="AE281" s="154"/>
      <c r="AF281" s="155">
        <f t="shared" si="25"/>
        <v>0</v>
      </c>
      <c r="AG281" s="156"/>
      <c r="AH281" s="157"/>
      <c r="AI281" s="157"/>
      <c r="AJ281" s="157"/>
      <c r="AK281" s="154"/>
      <c r="AL281" s="154"/>
      <c r="AM281" s="154"/>
      <c r="AN281" s="154"/>
      <c r="AO281" s="154"/>
      <c r="AP281" s="155">
        <f t="shared" si="24"/>
        <v>0</v>
      </c>
      <c r="AQ281" s="156"/>
    </row>
    <row r="282" spans="1:43" ht="13">
      <c r="A282" s="150">
        <f t="shared" si="23"/>
        <v>279</v>
      </c>
      <c r="B282" s="150">
        <f t="shared" si="22"/>
        <v>0</v>
      </c>
      <c r="C282" s="71" t="s">
        <v>209</v>
      </c>
      <c r="D282" s="71"/>
      <c r="E282" s="71"/>
      <c r="F282"/>
      <c r="G282"/>
      <c r="H282"/>
      <c r="I282"/>
      <c r="J282" s="152"/>
      <c r="K282" s="152"/>
      <c r="L282" s="152"/>
      <c r="M282" s="153"/>
      <c r="N282"/>
      <c r="O282" s="154"/>
      <c r="P282"/>
      <c r="Q282"/>
      <c r="R282"/>
      <c r="S282" s="154"/>
      <c r="T282" s="155">
        <f t="shared" si="21"/>
        <v>0</v>
      </c>
      <c r="U282" s="156"/>
      <c r="V282" s="71"/>
      <c r="W282" s="157"/>
      <c r="X282" s="153"/>
      <c r="Y282" s="157"/>
      <c r="Z282" s="158"/>
      <c r="AA282" s="154"/>
      <c r="AB282" s="154"/>
      <c r="AC282" s="154"/>
      <c r="AD282" s="154"/>
      <c r="AE282" s="154"/>
      <c r="AF282" s="155">
        <f t="shared" si="25"/>
        <v>0</v>
      </c>
      <c r="AG282" s="156"/>
      <c r="AH282" s="157"/>
      <c r="AI282" s="157"/>
      <c r="AJ282" s="157"/>
      <c r="AK282" s="154"/>
      <c r="AL282" s="154"/>
      <c r="AM282" s="154"/>
      <c r="AN282" s="154"/>
      <c r="AO282" s="154"/>
      <c r="AP282" s="155">
        <f t="shared" si="24"/>
        <v>0</v>
      </c>
      <c r="AQ282" s="156"/>
    </row>
    <row r="283" spans="1:43" ht="13">
      <c r="A283" s="150">
        <f t="shared" si="23"/>
        <v>280</v>
      </c>
      <c r="B283" s="150">
        <f t="shared" si="22"/>
        <v>0</v>
      </c>
      <c r="C283" s="151" t="s">
        <v>970</v>
      </c>
      <c r="D283" s="151"/>
      <c r="E283" s="151"/>
      <c r="F283"/>
      <c r="G283"/>
      <c r="H283"/>
      <c r="I283"/>
      <c r="J283" s="152"/>
      <c r="K283" s="152"/>
      <c r="L283" s="152"/>
      <c r="M283" s="153"/>
      <c r="N283"/>
      <c r="O283" s="154"/>
      <c r="P283"/>
      <c r="Q283"/>
      <c r="R283"/>
      <c r="S283" s="154"/>
      <c r="T283" s="155">
        <f t="shared" si="21"/>
        <v>0</v>
      </c>
      <c r="U283" s="156"/>
      <c r="V283" s="154"/>
      <c r="W283" s="157"/>
      <c r="X283" s="153"/>
      <c r="Y283" s="157"/>
      <c r="Z283" s="158"/>
      <c r="AA283" s="154"/>
      <c r="AB283" s="154"/>
      <c r="AC283" s="154"/>
      <c r="AD283" s="154"/>
      <c r="AE283" s="154"/>
      <c r="AF283" s="155">
        <f t="shared" si="25"/>
        <v>0</v>
      </c>
      <c r="AG283" s="156"/>
      <c r="AH283" s="157"/>
      <c r="AI283" s="157"/>
      <c r="AJ283" s="157"/>
      <c r="AK283" s="154"/>
      <c r="AL283" s="154"/>
      <c r="AM283" s="154"/>
      <c r="AN283" s="154"/>
      <c r="AO283" s="154"/>
      <c r="AP283" s="155">
        <f t="shared" si="24"/>
        <v>0</v>
      </c>
      <c r="AQ283" s="156"/>
    </row>
    <row r="284" spans="1:43" ht="13">
      <c r="A284" s="150">
        <f t="shared" si="23"/>
        <v>281</v>
      </c>
      <c r="B284" s="150">
        <f t="shared" ref="B284:B315" si="26">T284+AF284+AP284</f>
        <v>0</v>
      </c>
      <c r="C284" s="151" t="s">
        <v>967</v>
      </c>
      <c r="D284" s="151"/>
      <c r="E284" s="151"/>
      <c r="F284"/>
      <c r="G284"/>
      <c r="H284"/>
      <c r="I284"/>
      <c r="J284" s="152"/>
      <c r="K284" s="152"/>
      <c r="L284" s="152"/>
      <c r="M284" s="152"/>
      <c r="N284"/>
      <c r="O284" s="154"/>
      <c r="P284"/>
      <c r="Q284"/>
      <c r="R284"/>
      <c r="S284" s="154"/>
      <c r="T284" s="155">
        <f t="shared" si="21"/>
        <v>0</v>
      </c>
      <c r="U284" s="156"/>
      <c r="V284" s="154"/>
      <c r="W284" s="157"/>
      <c r="X284" s="153"/>
      <c r="Y284" s="157"/>
      <c r="Z284" s="158"/>
      <c r="AA284" s="154"/>
      <c r="AB284" s="154"/>
      <c r="AC284" s="154"/>
      <c r="AD284" s="154"/>
      <c r="AE284" s="154"/>
      <c r="AF284" s="155">
        <f t="shared" si="25"/>
        <v>0</v>
      </c>
      <c r="AG284" s="156"/>
      <c r="AH284" s="157"/>
      <c r="AI284" s="157"/>
      <c r="AJ284" s="157"/>
      <c r="AK284" s="154"/>
      <c r="AL284" s="154"/>
      <c r="AM284" s="154"/>
      <c r="AN284" s="154"/>
      <c r="AO284" s="154"/>
      <c r="AP284" s="155">
        <f t="shared" si="24"/>
        <v>0</v>
      </c>
      <c r="AQ284" s="156"/>
    </row>
    <row r="285" spans="1:43" ht="13">
      <c r="A285" s="150">
        <f t="shared" si="23"/>
        <v>282</v>
      </c>
      <c r="B285" s="150">
        <f t="shared" si="26"/>
        <v>0</v>
      </c>
      <c r="C285" s="151" t="s">
        <v>966</v>
      </c>
      <c r="D285" s="151"/>
      <c r="E285" s="151"/>
      <c r="F285"/>
      <c r="G285"/>
      <c r="H285"/>
      <c r="I285"/>
      <c r="J285" s="152"/>
      <c r="K285" s="152"/>
      <c r="L285" s="152"/>
      <c r="M285" s="152"/>
      <c r="N285"/>
      <c r="O285" s="154"/>
      <c r="P285"/>
      <c r="Q285"/>
      <c r="R285"/>
      <c r="S285" s="154"/>
      <c r="T285" s="155">
        <f t="shared" ref="T285:T348" si="27">SUM(D285:S285)</f>
        <v>0</v>
      </c>
      <c r="U285" s="156"/>
      <c r="V285" s="154"/>
      <c r="W285" s="157"/>
      <c r="X285" s="153"/>
      <c r="Y285" s="157"/>
      <c r="Z285" s="158"/>
      <c r="AA285" s="154"/>
      <c r="AB285" s="154"/>
      <c r="AC285" s="154"/>
      <c r="AD285" s="154"/>
      <c r="AE285" s="154"/>
      <c r="AF285" s="155">
        <f t="shared" si="25"/>
        <v>0</v>
      </c>
      <c r="AG285" s="156"/>
      <c r="AH285" s="157"/>
      <c r="AI285" s="157"/>
      <c r="AJ285" s="157"/>
      <c r="AK285" s="154"/>
      <c r="AL285" s="154"/>
      <c r="AM285" s="154"/>
      <c r="AN285" s="154"/>
      <c r="AO285" s="154"/>
      <c r="AP285" s="155">
        <f t="shared" si="24"/>
        <v>0</v>
      </c>
      <c r="AQ285" s="156"/>
    </row>
    <row r="286" spans="1:43" ht="13">
      <c r="A286" s="150">
        <f t="shared" si="23"/>
        <v>283</v>
      </c>
      <c r="B286" s="150">
        <f t="shared" si="26"/>
        <v>0</v>
      </c>
      <c r="C286" s="71" t="s">
        <v>962</v>
      </c>
      <c r="D286" s="71"/>
      <c r="E286" s="71"/>
      <c r="F286"/>
      <c r="G286"/>
      <c r="H286"/>
      <c r="I286"/>
      <c r="J286" s="152"/>
      <c r="K286" s="152"/>
      <c r="L286" s="152"/>
      <c r="M286" s="153"/>
      <c r="N286"/>
      <c r="O286" s="154"/>
      <c r="P286"/>
      <c r="Q286"/>
      <c r="R286"/>
      <c r="S286" s="154"/>
      <c r="T286" s="155">
        <f t="shared" si="27"/>
        <v>0</v>
      </c>
      <c r="U286" s="156"/>
      <c r="V286" s="71"/>
      <c r="W286" s="157"/>
      <c r="X286" s="153"/>
      <c r="Y286" s="157"/>
      <c r="Z286" s="158"/>
      <c r="AA286" s="154"/>
      <c r="AB286" s="154"/>
      <c r="AC286" s="154"/>
      <c r="AD286" s="154"/>
      <c r="AE286" s="154"/>
      <c r="AF286" s="155">
        <f t="shared" si="25"/>
        <v>0</v>
      </c>
      <c r="AG286" s="156"/>
      <c r="AH286" s="157"/>
      <c r="AI286" s="157"/>
      <c r="AJ286" s="157"/>
      <c r="AK286" s="154"/>
      <c r="AL286" s="154"/>
      <c r="AM286" s="154"/>
      <c r="AN286" s="154"/>
      <c r="AO286" s="154"/>
      <c r="AP286" s="155">
        <f t="shared" si="24"/>
        <v>0</v>
      </c>
      <c r="AQ286" s="156"/>
    </row>
    <row r="287" spans="1:43" ht="13">
      <c r="A287" s="150">
        <f t="shared" si="23"/>
        <v>284</v>
      </c>
      <c r="B287" s="150">
        <f t="shared" si="26"/>
        <v>0</v>
      </c>
      <c r="C287" s="151" t="s">
        <v>961</v>
      </c>
      <c r="D287" s="151"/>
      <c r="E287" s="151"/>
      <c r="F287"/>
      <c r="G287"/>
      <c r="H287"/>
      <c r="I287"/>
      <c r="J287" s="152"/>
      <c r="K287" s="152"/>
      <c r="L287" s="152"/>
      <c r="M287" s="153"/>
      <c r="N287"/>
      <c r="O287" s="154"/>
      <c r="P287"/>
      <c r="Q287"/>
      <c r="R287"/>
      <c r="S287" s="154"/>
      <c r="T287" s="155">
        <f t="shared" si="27"/>
        <v>0</v>
      </c>
      <c r="U287" s="156"/>
      <c r="V287" s="154"/>
      <c r="W287" s="157"/>
      <c r="X287" s="153"/>
      <c r="Y287" s="157"/>
      <c r="Z287" s="158"/>
      <c r="AA287" s="154"/>
      <c r="AB287" s="154"/>
      <c r="AC287" s="154"/>
      <c r="AD287" s="154"/>
      <c r="AE287" s="154"/>
      <c r="AF287" s="155">
        <f t="shared" si="25"/>
        <v>0</v>
      </c>
      <c r="AG287" s="156"/>
      <c r="AH287" s="157"/>
      <c r="AI287" s="157"/>
      <c r="AJ287" s="157"/>
      <c r="AK287" s="154"/>
      <c r="AL287" s="154"/>
      <c r="AM287" s="154"/>
      <c r="AN287" s="154"/>
      <c r="AO287" s="154"/>
      <c r="AP287" s="155">
        <f t="shared" si="24"/>
        <v>0</v>
      </c>
      <c r="AQ287" s="156"/>
    </row>
    <row r="288" spans="1:43" ht="13">
      <c r="A288" s="150">
        <f t="shared" si="23"/>
        <v>285</v>
      </c>
      <c r="B288" s="150">
        <f t="shared" si="26"/>
        <v>0</v>
      </c>
      <c r="C288" s="151" t="s">
        <v>959</v>
      </c>
      <c r="D288" s="151"/>
      <c r="E288" s="151"/>
      <c r="F288"/>
      <c r="G288"/>
      <c r="H288"/>
      <c r="I288"/>
      <c r="J288" s="152"/>
      <c r="K288" s="152"/>
      <c r="L288" s="152"/>
      <c r="M288" s="153"/>
      <c r="N288"/>
      <c r="O288" s="154"/>
      <c r="P288"/>
      <c r="Q288"/>
      <c r="R288"/>
      <c r="S288" s="154"/>
      <c r="T288" s="155">
        <f t="shared" si="27"/>
        <v>0</v>
      </c>
      <c r="U288" s="156"/>
      <c r="V288" s="154"/>
      <c r="W288" s="157"/>
      <c r="X288" s="153"/>
      <c r="Y288" s="157"/>
      <c r="Z288" s="158"/>
      <c r="AA288" s="154"/>
      <c r="AB288" s="154"/>
      <c r="AC288" s="154"/>
      <c r="AD288" s="154"/>
      <c r="AE288" s="154"/>
      <c r="AF288" s="155">
        <f t="shared" si="25"/>
        <v>0</v>
      </c>
      <c r="AG288" s="156"/>
      <c r="AH288" s="157"/>
      <c r="AI288" s="157"/>
      <c r="AJ288" s="157"/>
      <c r="AK288" s="154"/>
      <c r="AL288" s="154"/>
      <c r="AM288" s="154"/>
      <c r="AN288" s="154"/>
      <c r="AO288" s="154"/>
      <c r="AP288" s="155">
        <f t="shared" si="24"/>
        <v>0</v>
      </c>
      <c r="AQ288" s="156"/>
    </row>
    <row r="289" spans="1:43" ht="13">
      <c r="A289" s="150">
        <f t="shared" si="23"/>
        <v>286</v>
      </c>
      <c r="B289" s="150">
        <f t="shared" si="26"/>
        <v>0</v>
      </c>
      <c r="C289" s="151" t="s">
        <v>958</v>
      </c>
      <c r="D289" s="151"/>
      <c r="E289" s="151"/>
      <c r="F289"/>
      <c r="G289"/>
      <c r="H289"/>
      <c r="I289"/>
      <c r="J289" s="152"/>
      <c r="K289" s="152"/>
      <c r="L289" s="152"/>
      <c r="M289" s="153"/>
      <c r="N289"/>
      <c r="O289" s="154"/>
      <c r="P289"/>
      <c r="Q289"/>
      <c r="R289"/>
      <c r="S289" s="154"/>
      <c r="T289" s="155">
        <f t="shared" si="27"/>
        <v>0</v>
      </c>
      <c r="U289" s="156"/>
      <c r="V289" s="154"/>
      <c r="W289" s="157"/>
      <c r="X289" s="153"/>
      <c r="Y289" s="157"/>
      <c r="Z289" s="158"/>
      <c r="AA289" s="154"/>
      <c r="AB289" s="154"/>
      <c r="AC289" s="154"/>
      <c r="AD289" s="154"/>
      <c r="AE289" s="154"/>
      <c r="AF289" s="155">
        <f t="shared" si="25"/>
        <v>0</v>
      </c>
      <c r="AG289" s="156"/>
      <c r="AH289" s="157"/>
      <c r="AI289" s="157"/>
      <c r="AJ289" s="157"/>
      <c r="AK289" s="154"/>
      <c r="AL289" s="154"/>
      <c r="AM289" s="154"/>
      <c r="AN289" s="154"/>
      <c r="AO289" s="154"/>
      <c r="AP289" s="155">
        <f t="shared" si="24"/>
        <v>0</v>
      </c>
      <c r="AQ289" s="156"/>
    </row>
    <row r="290" spans="1:43" ht="13">
      <c r="A290" s="150">
        <f t="shared" si="23"/>
        <v>287</v>
      </c>
      <c r="B290" s="150">
        <f t="shared" si="26"/>
        <v>0</v>
      </c>
      <c r="C290" s="151" t="s">
        <v>954</v>
      </c>
      <c r="D290" s="151"/>
      <c r="E290" s="151"/>
      <c r="F290"/>
      <c r="G290"/>
      <c r="H290"/>
      <c r="I290"/>
      <c r="J290" s="152"/>
      <c r="K290" s="152"/>
      <c r="L290" s="152"/>
      <c r="M290" s="153"/>
      <c r="N290"/>
      <c r="O290" s="154"/>
      <c r="P290"/>
      <c r="Q290"/>
      <c r="R290"/>
      <c r="S290" s="154"/>
      <c r="T290" s="155">
        <f t="shared" si="27"/>
        <v>0</v>
      </c>
      <c r="U290" s="156"/>
      <c r="V290" s="154"/>
      <c r="W290" s="157"/>
      <c r="X290" s="153"/>
      <c r="Y290" s="157"/>
      <c r="Z290" s="158"/>
      <c r="AA290" s="154"/>
      <c r="AB290" s="154"/>
      <c r="AC290" s="154"/>
      <c r="AD290" s="154"/>
      <c r="AE290" s="154"/>
      <c r="AF290" s="155">
        <f t="shared" si="25"/>
        <v>0</v>
      </c>
      <c r="AG290" s="156"/>
      <c r="AH290" s="157"/>
      <c r="AI290" s="157"/>
      <c r="AJ290" s="157"/>
      <c r="AK290" s="154"/>
      <c r="AL290" s="154"/>
      <c r="AM290" s="154"/>
      <c r="AN290" s="154"/>
      <c r="AO290" s="154"/>
      <c r="AP290" s="155">
        <f t="shared" si="24"/>
        <v>0</v>
      </c>
      <c r="AQ290" s="156"/>
    </row>
    <row r="291" spans="1:43" ht="13">
      <c r="A291" s="150">
        <f t="shared" si="23"/>
        <v>288</v>
      </c>
      <c r="B291" s="150">
        <f t="shared" si="26"/>
        <v>0</v>
      </c>
      <c r="C291" s="151" t="s">
        <v>952</v>
      </c>
      <c r="D291" s="151"/>
      <c r="E291" s="151"/>
      <c r="F291"/>
      <c r="G291"/>
      <c r="H291"/>
      <c r="I291"/>
      <c r="J291" s="152"/>
      <c r="K291" s="152"/>
      <c r="L291" s="152"/>
      <c r="M291" s="152"/>
      <c r="N291"/>
      <c r="O291" s="154"/>
      <c r="P291"/>
      <c r="Q291"/>
      <c r="R291"/>
      <c r="S291" s="154"/>
      <c r="T291" s="155">
        <f t="shared" si="27"/>
        <v>0</v>
      </c>
      <c r="U291" s="156"/>
      <c r="V291" s="154"/>
      <c r="W291" s="157"/>
      <c r="X291" s="153"/>
      <c r="Y291" s="157"/>
      <c r="Z291" s="158"/>
      <c r="AA291" s="154"/>
      <c r="AB291" s="154"/>
      <c r="AC291" s="154"/>
      <c r="AD291" s="154"/>
      <c r="AE291" s="154"/>
      <c r="AF291" s="155">
        <f t="shared" si="25"/>
        <v>0</v>
      </c>
      <c r="AG291" s="156"/>
      <c r="AH291" s="157"/>
      <c r="AI291" s="157"/>
      <c r="AJ291" s="157"/>
      <c r="AK291" s="154"/>
      <c r="AL291" s="154"/>
      <c r="AM291" s="154"/>
      <c r="AN291" s="154"/>
      <c r="AO291" s="154"/>
      <c r="AP291" s="155">
        <f t="shared" si="24"/>
        <v>0</v>
      </c>
      <c r="AQ291" s="156"/>
    </row>
    <row r="292" spans="1:43" ht="13">
      <c r="A292" s="150">
        <f t="shared" si="23"/>
        <v>289</v>
      </c>
      <c r="B292" s="150">
        <f t="shared" si="26"/>
        <v>0</v>
      </c>
      <c r="C292" s="151" t="s">
        <v>951</v>
      </c>
      <c r="D292" s="151"/>
      <c r="E292" s="151"/>
      <c r="F292"/>
      <c r="G292"/>
      <c r="H292"/>
      <c r="I292"/>
      <c r="J292" s="152"/>
      <c r="K292" s="152"/>
      <c r="L292" s="152"/>
      <c r="M292" s="153"/>
      <c r="N292"/>
      <c r="O292" s="154"/>
      <c r="P292"/>
      <c r="Q292"/>
      <c r="R292"/>
      <c r="S292" s="154"/>
      <c r="T292" s="155">
        <f t="shared" si="27"/>
        <v>0</v>
      </c>
      <c r="U292" s="156"/>
      <c r="V292" s="154"/>
      <c r="W292" s="157"/>
      <c r="X292" s="153"/>
      <c r="Y292" s="157"/>
      <c r="Z292" s="158"/>
      <c r="AA292" s="154"/>
      <c r="AB292" s="154"/>
      <c r="AC292" s="154"/>
      <c r="AD292" s="154"/>
      <c r="AE292" s="154"/>
      <c r="AF292" s="155">
        <f t="shared" si="25"/>
        <v>0</v>
      </c>
      <c r="AG292" s="156"/>
      <c r="AH292" s="157"/>
      <c r="AI292" s="157"/>
      <c r="AJ292" s="157"/>
      <c r="AK292" s="154"/>
      <c r="AL292" s="154"/>
      <c r="AM292" s="154"/>
      <c r="AN292" s="154"/>
      <c r="AO292" s="154"/>
      <c r="AP292" s="155">
        <f t="shared" si="24"/>
        <v>0</v>
      </c>
      <c r="AQ292" s="156"/>
    </row>
    <row r="293" spans="1:43" ht="13">
      <c r="A293" s="150">
        <f t="shared" si="23"/>
        <v>290</v>
      </c>
      <c r="B293" s="150">
        <f t="shared" si="26"/>
        <v>0</v>
      </c>
      <c r="C293" s="151" t="s">
        <v>950</v>
      </c>
      <c r="D293" s="151"/>
      <c r="E293" s="151"/>
      <c r="F293"/>
      <c r="G293"/>
      <c r="H293"/>
      <c r="I293"/>
      <c r="J293" s="152"/>
      <c r="K293" s="152"/>
      <c r="L293" s="152"/>
      <c r="M293" s="153"/>
      <c r="N293"/>
      <c r="O293" s="154"/>
      <c r="P293"/>
      <c r="Q293"/>
      <c r="R293"/>
      <c r="S293" s="154"/>
      <c r="T293" s="155">
        <f t="shared" si="27"/>
        <v>0</v>
      </c>
      <c r="U293" s="156"/>
      <c r="V293" s="154"/>
      <c r="W293" s="157"/>
      <c r="X293" s="153"/>
      <c r="Y293" s="157"/>
      <c r="Z293" s="158"/>
      <c r="AA293" s="154"/>
      <c r="AB293" s="154"/>
      <c r="AC293" s="154"/>
      <c r="AD293" s="154"/>
      <c r="AE293" s="154"/>
      <c r="AF293" s="155">
        <f t="shared" si="25"/>
        <v>0</v>
      </c>
      <c r="AG293" s="156"/>
      <c r="AH293" s="157"/>
      <c r="AI293" s="157"/>
      <c r="AJ293" s="157"/>
      <c r="AK293" s="154"/>
      <c r="AL293" s="154"/>
      <c r="AM293" s="154"/>
      <c r="AN293" s="154"/>
      <c r="AO293" s="154"/>
      <c r="AP293" s="155">
        <f t="shared" si="24"/>
        <v>0</v>
      </c>
      <c r="AQ293" s="156"/>
    </row>
    <row r="294" spans="1:43" ht="13">
      <c r="A294" s="150">
        <f t="shared" si="23"/>
        <v>291</v>
      </c>
      <c r="B294" s="150">
        <f t="shared" si="26"/>
        <v>0</v>
      </c>
      <c r="C294" s="151" t="s">
        <v>947</v>
      </c>
      <c r="D294" s="151"/>
      <c r="E294" s="151"/>
      <c r="F294"/>
      <c r="G294"/>
      <c r="H294"/>
      <c r="I294"/>
      <c r="J294" s="152"/>
      <c r="K294" s="152"/>
      <c r="L294" s="152"/>
      <c r="M294" s="153"/>
      <c r="N294"/>
      <c r="O294" s="154"/>
      <c r="P294"/>
      <c r="Q294"/>
      <c r="R294"/>
      <c r="S294" s="154"/>
      <c r="T294" s="155">
        <f t="shared" si="27"/>
        <v>0</v>
      </c>
      <c r="U294" s="156"/>
      <c r="V294" s="154"/>
      <c r="W294" s="157"/>
      <c r="X294" s="153"/>
      <c r="Y294" s="157"/>
      <c r="Z294" s="158"/>
      <c r="AA294" s="154"/>
      <c r="AB294" s="154"/>
      <c r="AC294" s="154"/>
      <c r="AD294" s="154"/>
      <c r="AE294" s="154"/>
      <c r="AF294" s="155">
        <f t="shared" si="25"/>
        <v>0</v>
      </c>
      <c r="AG294" s="156"/>
      <c r="AH294" s="157"/>
      <c r="AI294" s="157"/>
      <c r="AJ294" s="157"/>
      <c r="AK294" s="154"/>
      <c r="AL294" s="154"/>
      <c r="AM294" s="154"/>
      <c r="AN294" s="154"/>
      <c r="AO294" s="154"/>
      <c r="AP294" s="155">
        <f t="shared" si="24"/>
        <v>0</v>
      </c>
      <c r="AQ294" s="156"/>
    </row>
    <row r="295" spans="1:43" ht="13">
      <c r="A295" s="150">
        <f t="shared" si="23"/>
        <v>292</v>
      </c>
      <c r="B295" s="150">
        <f t="shared" si="26"/>
        <v>0</v>
      </c>
      <c r="C295" s="164" t="s">
        <v>943</v>
      </c>
      <c r="D295" s="164"/>
      <c r="E295" s="164"/>
      <c r="F295"/>
      <c r="G295"/>
      <c r="H295"/>
      <c r="I295"/>
      <c r="J295" s="152"/>
      <c r="K295" s="152"/>
      <c r="L295" s="152"/>
      <c r="M295" s="153"/>
      <c r="N295"/>
      <c r="O295" s="167"/>
      <c r="P295"/>
      <c r="Q295"/>
      <c r="R295"/>
      <c r="S295" s="154"/>
      <c r="T295" s="155">
        <f t="shared" si="27"/>
        <v>0</v>
      </c>
      <c r="U295" s="156"/>
      <c r="V295" s="71"/>
      <c r="W295" s="157"/>
      <c r="X295" s="153"/>
      <c r="Y295" s="157"/>
      <c r="Z295" s="158"/>
      <c r="AA295" s="154"/>
      <c r="AB295" s="154"/>
      <c r="AC295" s="154"/>
      <c r="AD295" s="154"/>
      <c r="AE295" s="154"/>
      <c r="AF295" s="155">
        <f t="shared" si="25"/>
        <v>0</v>
      </c>
      <c r="AG295" s="156"/>
      <c r="AH295" s="157"/>
      <c r="AI295" s="157"/>
      <c r="AJ295" s="157"/>
      <c r="AK295" s="154"/>
      <c r="AL295" s="154"/>
      <c r="AM295" s="154"/>
      <c r="AN295" s="154"/>
      <c r="AO295" s="154"/>
      <c r="AP295" s="155">
        <f t="shared" si="24"/>
        <v>0</v>
      </c>
      <c r="AQ295" s="156"/>
    </row>
    <row r="296" spans="1:43" ht="13">
      <c r="A296" s="150">
        <f t="shared" si="23"/>
        <v>293</v>
      </c>
      <c r="B296" s="150">
        <f t="shared" si="26"/>
        <v>0</v>
      </c>
      <c r="C296" s="151" t="s">
        <v>941</v>
      </c>
      <c r="D296" s="151"/>
      <c r="E296" s="151"/>
      <c r="F296"/>
      <c r="G296"/>
      <c r="H296"/>
      <c r="I296"/>
      <c r="J296" s="159"/>
      <c r="K296" s="159"/>
      <c r="L296" s="159"/>
      <c r="M296" s="160"/>
      <c r="N296" s="161"/>
      <c r="O296" s="162"/>
      <c r="P296"/>
      <c r="Q296"/>
      <c r="R296"/>
      <c r="S296" s="162"/>
      <c r="T296" s="155">
        <f t="shared" si="27"/>
        <v>0</v>
      </c>
      <c r="U296" s="156"/>
      <c r="V296" s="154"/>
      <c r="W296" s="157"/>
      <c r="X296" s="153"/>
      <c r="Y296" s="157"/>
      <c r="Z296" s="158"/>
      <c r="AA296" s="154"/>
      <c r="AB296" s="154"/>
      <c r="AC296" s="154"/>
      <c r="AD296" s="154"/>
      <c r="AE296" s="154"/>
      <c r="AF296" s="155">
        <f t="shared" si="25"/>
        <v>0</v>
      </c>
      <c r="AG296" s="156"/>
      <c r="AH296" s="157"/>
      <c r="AI296" s="157"/>
      <c r="AJ296" s="157"/>
      <c r="AK296" s="154"/>
      <c r="AL296" s="154"/>
      <c r="AM296" s="154"/>
      <c r="AN296" s="154"/>
      <c r="AO296" s="154"/>
      <c r="AP296" s="155">
        <f t="shared" si="24"/>
        <v>0</v>
      </c>
      <c r="AQ296" s="156"/>
    </row>
    <row r="297" spans="1:43" ht="13">
      <c r="A297" s="150">
        <f t="shared" si="23"/>
        <v>294</v>
      </c>
      <c r="B297" s="150">
        <f t="shared" si="26"/>
        <v>0</v>
      </c>
      <c r="C297" s="164" t="s">
        <v>939</v>
      </c>
      <c r="D297" s="164"/>
      <c r="E297" s="164"/>
      <c r="F297"/>
      <c r="G297"/>
      <c r="H297"/>
      <c r="I297"/>
      <c r="J297" s="152"/>
      <c r="K297" s="152"/>
      <c r="L297" s="152"/>
      <c r="M297" s="153"/>
      <c r="N297"/>
      <c r="O297" s="167"/>
      <c r="P297"/>
      <c r="Q297"/>
      <c r="R297"/>
      <c r="S297" s="154"/>
      <c r="T297" s="155">
        <f t="shared" si="27"/>
        <v>0</v>
      </c>
      <c r="U297" s="156"/>
      <c r="V297" s="71"/>
      <c r="W297" s="157"/>
      <c r="X297" s="153"/>
      <c r="Y297" s="157"/>
      <c r="Z297" s="158"/>
      <c r="AA297" s="154"/>
      <c r="AB297" s="154"/>
      <c r="AC297" s="154"/>
      <c r="AD297" s="154"/>
      <c r="AE297" s="154"/>
      <c r="AF297" s="155">
        <f t="shared" si="25"/>
        <v>0</v>
      </c>
      <c r="AG297" s="156"/>
      <c r="AH297" s="157"/>
      <c r="AI297" s="157"/>
      <c r="AJ297" s="157"/>
      <c r="AK297" s="154"/>
      <c r="AL297" s="154"/>
      <c r="AM297" s="154"/>
      <c r="AN297" s="154"/>
      <c r="AO297" s="154"/>
      <c r="AP297" s="155">
        <f t="shared" si="24"/>
        <v>0</v>
      </c>
      <c r="AQ297" s="156"/>
    </row>
    <row r="298" spans="1:43" ht="13">
      <c r="A298" s="150">
        <f t="shared" si="23"/>
        <v>295</v>
      </c>
      <c r="B298" s="150">
        <f t="shared" si="26"/>
        <v>0</v>
      </c>
      <c r="C298" s="151" t="s">
        <v>938</v>
      </c>
      <c r="D298" s="151"/>
      <c r="E298" s="151"/>
      <c r="F298"/>
      <c r="G298"/>
      <c r="H298"/>
      <c r="I298"/>
      <c r="J298" s="152"/>
      <c r="K298" s="152"/>
      <c r="L298" s="152"/>
      <c r="M298" s="153"/>
      <c r="N298"/>
      <c r="O298" s="154"/>
      <c r="P298"/>
      <c r="Q298"/>
      <c r="R298"/>
      <c r="S298" s="154"/>
      <c r="T298" s="155">
        <f t="shared" si="27"/>
        <v>0</v>
      </c>
      <c r="U298" s="156"/>
      <c r="V298" s="154"/>
      <c r="W298" s="157"/>
      <c r="X298" s="153"/>
      <c r="Y298" s="157"/>
      <c r="Z298" s="158"/>
      <c r="AA298" s="154"/>
      <c r="AB298" s="154"/>
      <c r="AC298" s="154"/>
      <c r="AD298" s="154"/>
      <c r="AE298" s="154"/>
      <c r="AF298" s="155">
        <f t="shared" si="25"/>
        <v>0</v>
      </c>
      <c r="AG298" s="156"/>
      <c r="AH298" s="157"/>
      <c r="AI298" s="157"/>
      <c r="AJ298" s="157"/>
      <c r="AK298" s="154"/>
      <c r="AL298" s="154"/>
      <c r="AM298" s="154"/>
      <c r="AN298" s="154"/>
      <c r="AO298" s="154"/>
      <c r="AP298" s="155">
        <f t="shared" si="24"/>
        <v>0</v>
      </c>
      <c r="AQ298" s="156"/>
    </row>
    <row r="299" spans="1:43" ht="13">
      <c r="A299" s="150">
        <f t="shared" si="23"/>
        <v>296</v>
      </c>
      <c r="B299" s="150">
        <f t="shared" si="26"/>
        <v>0</v>
      </c>
      <c r="C299" s="151" t="s">
        <v>937</v>
      </c>
      <c r="D299" s="151"/>
      <c r="E299" s="151"/>
      <c r="F299"/>
      <c r="G299"/>
      <c r="H299"/>
      <c r="I299"/>
      <c r="J299" s="152"/>
      <c r="K299" s="152"/>
      <c r="L299" s="152"/>
      <c r="M299" s="153"/>
      <c r="N299"/>
      <c r="O299" s="154"/>
      <c r="P299"/>
      <c r="Q299"/>
      <c r="R299"/>
      <c r="S299" s="154"/>
      <c r="T299" s="155">
        <f t="shared" si="27"/>
        <v>0</v>
      </c>
      <c r="U299" s="156"/>
      <c r="V299" s="154"/>
      <c r="W299" s="157"/>
      <c r="X299" s="153"/>
      <c r="Y299" s="157"/>
      <c r="Z299" s="158"/>
      <c r="AA299" s="154"/>
      <c r="AB299" s="154"/>
      <c r="AC299" s="154"/>
      <c r="AD299" s="154"/>
      <c r="AE299" s="154"/>
      <c r="AF299" s="155">
        <f t="shared" si="25"/>
        <v>0</v>
      </c>
      <c r="AG299" s="156"/>
      <c r="AH299" s="157"/>
      <c r="AI299" s="157"/>
      <c r="AJ299" s="157"/>
      <c r="AK299" s="154"/>
      <c r="AL299" s="154"/>
      <c r="AM299" s="154"/>
      <c r="AN299" s="154"/>
      <c r="AO299" s="154"/>
      <c r="AP299" s="155">
        <f t="shared" si="24"/>
        <v>0</v>
      </c>
      <c r="AQ299" s="156"/>
    </row>
    <row r="300" spans="1:43" ht="13">
      <c r="A300" s="150">
        <f t="shared" si="23"/>
        <v>297</v>
      </c>
      <c r="B300" s="150">
        <f t="shared" si="26"/>
        <v>0</v>
      </c>
      <c r="C300" s="151" t="s">
        <v>936</v>
      </c>
      <c r="D300" s="151"/>
      <c r="E300" s="151"/>
      <c r="F300"/>
      <c r="G300"/>
      <c r="H300"/>
      <c r="I300"/>
      <c r="J300" s="152"/>
      <c r="K300" s="152"/>
      <c r="L300" s="152"/>
      <c r="M300" s="153"/>
      <c r="N300"/>
      <c r="O300" s="154"/>
      <c r="P300"/>
      <c r="Q300"/>
      <c r="R300"/>
      <c r="S300" s="154"/>
      <c r="T300" s="155">
        <f t="shared" si="27"/>
        <v>0</v>
      </c>
      <c r="U300" s="156"/>
      <c r="V300" s="154"/>
      <c r="W300" s="157"/>
      <c r="X300" s="153"/>
      <c r="Y300" s="157"/>
      <c r="Z300" s="158"/>
      <c r="AA300" s="154"/>
      <c r="AB300" s="154"/>
      <c r="AC300" s="154"/>
      <c r="AD300" s="154"/>
      <c r="AE300" s="154"/>
      <c r="AF300" s="155">
        <f t="shared" si="25"/>
        <v>0</v>
      </c>
      <c r="AG300" s="156"/>
      <c r="AH300" s="157"/>
      <c r="AI300" s="157"/>
      <c r="AJ300" s="157"/>
      <c r="AK300" s="154"/>
      <c r="AL300" s="154"/>
      <c r="AM300" s="154"/>
      <c r="AN300" s="154"/>
      <c r="AO300" s="154"/>
      <c r="AP300" s="155">
        <f t="shared" si="24"/>
        <v>0</v>
      </c>
      <c r="AQ300" s="156"/>
    </row>
    <row r="301" spans="1:43" ht="13">
      <c r="A301" s="150">
        <f t="shared" si="23"/>
        <v>298</v>
      </c>
      <c r="B301" s="150">
        <f t="shared" si="26"/>
        <v>0</v>
      </c>
      <c r="C301" s="151" t="s">
        <v>934</v>
      </c>
      <c r="D301" s="151"/>
      <c r="E301" s="151"/>
      <c r="F301"/>
      <c r="G301"/>
      <c r="H301"/>
      <c r="I301"/>
      <c r="J301" s="152"/>
      <c r="K301" s="152"/>
      <c r="L301" s="152"/>
      <c r="M301" s="153"/>
      <c r="N301"/>
      <c r="O301" s="154"/>
      <c r="P301"/>
      <c r="Q301"/>
      <c r="R301"/>
      <c r="S301" s="154"/>
      <c r="T301" s="155">
        <f t="shared" si="27"/>
        <v>0</v>
      </c>
      <c r="U301" s="156"/>
      <c r="V301" s="154"/>
      <c r="W301" s="157"/>
      <c r="X301" s="153"/>
      <c r="Y301" s="157"/>
      <c r="Z301" s="158"/>
      <c r="AA301" s="154"/>
      <c r="AB301" s="154"/>
      <c r="AC301" s="154"/>
      <c r="AD301" s="154"/>
      <c r="AE301" s="154"/>
      <c r="AF301" s="155">
        <f t="shared" si="25"/>
        <v>0</v>
      </c>
      <c r="AG301" s="156"/>
      <c r="AH301" s="157"/>
      <c r="AI301" s="157"/>
      <c r="AJ301" s="157"/>
      <c r="AK301" s="154"/>
      <c r="AL301" s="154"/>
      <c r="AM301" s="154"/>
      <c r="AN301" s="154"/>
      <c r="AO301" s="154"/>
      <c r="AP301" s="155">
        <f t="shared" si="24"/>
        <v>0</v>
      </c>
      <c r="AQ301" s="156"/>
    </row>
    <row r="302" spans="1:43" ht="13">
      <c r="A302" s="150">
        <f t="shared" si="23"/>
        <v>299</v>
      </c>
      <c r="B302" s="150">
        <f t="shared" si="26"/>
        <v>0</v>
      </c>
      <c r="C302" s="151" t="s">
        <v>932</v>
      </c>
      <c r="D302" s="151"/>
      <c r="E302" s="151"/>
      <c r="F302"/>
      <c r="G302"/>
      <c r="H302"/>
      <c r="I302"/>
      <c r="J302" s="159"/>
      <c r="K302" s="159"/>
      <c r="L302" s="159"/>
      <c r="M302" s="160"/>
      <c r="N302" s="161"/>
      <c r="O302" s="162"/>
      <c r="P302"/>
      <c r="Q302"/>
      <c r="R302"/>
      <c r="S302" s="162"/>
      <c r="T302" s="155">
        <f t="shared" si="27"/>
        <v>0</v>
      </c>
      <c r="U302" s="156"/>
      <c r="V302" s="154"/>
      <c r="W302" s="157"/>
      <c r="X302" s="153"/>
      <c r="Y302" s="157"/>
      <c r="Z302" s="158"/>
      <c r="AA302" s="154"/>
      <c r="AB302" s="154"/>
      <c r="AC302" s="154"/>
      <c r="AD302" s="154"/>
      <c r="AE302" s="154"/>
      <c r="AF302" s="155">
        <f t="shared" si="25"/>
        <v>0</v>
      </c>
      <c r="AG302" s="156"/>
      <c r="AH302" s="157"/>
      <c r="AI302" s="157"/>
      <c r="AJ302" s="157"/>
      <c r="AK302" s="154"/>
      <c r="AL302" s="154"/>
      <c r="AM302" s="154"/>
      <c r="AN302" s="154"/>
      <c r="AO302" s="154"/>
      <c r="AP302" s="155">
        <f t="shared" si="24"/>
        <v>0</v>
      </c>
      <c r="AQ302" s="156"/>
    </row>
    <row r="303" spans="1:43" ht="13">
      <c r="A303" s="150">
        <f t="shared" si="23"/>
        <v>300</v>
      </c>
      <c r="B303" s="150">
        <f t="shared" si="26"/>
        <v>0</v>
      </c>
      <c r="C303" s="151" t="s">
        <v>309</v>
      </c>
      <c r="D303" s="151"/>
      <c r="E303" s="151"/>
      <c r="F303"/>
      <c r="G303"/>
      <c r="H303"/>
      <c r="I303"/>
      <c r="J303" s="152"/>
      <c r="K303" s="152"/>
      <c r="L303" s="152"/>
      <c r="M303" s="153"/>
      <c r="N303"/>
      <c r="O303" s="154"/>
      <c r="P303"/>
      <c r="Q303"/>
      <c r="R303"/>
      <c r="S303" s="154"/>
      <c r="T303" s="155">
        <f t="shared" si="27"/>
        <v>0</v>
      </c>
      <c r="U303" s="156"/>
      <c r="V303" s="154"/>
      <c r="W303" s="157"/>
      <c r="X303" s="153"/>
      <c r="Y303" s="157"/>
      <c r="Z303" s="158"/>
      <c r="AA303" s="154"/>
      <c r="AB303" s="154"/>
      <c r="AC303" s="154"/>
      <c r="AD303" s="154"/>
      <c r="AE303" s="154"/>
      <c r="AF303" s="155">
        <f t="shared" si="25"/>
        <v>0</v>
      </c>
      <c r="AG303" s="156"/>
      <c r="AH303" s="157"/>
      <c r="AI303" s="157"/>
      <c r="AJ303" s="157"/>
      <c r="AK303" s="154"/>
      <c r="AL303" s="154"/>
      <c r="AM303" s="154"/>
      <c r="AN303" s="154"/>
      <c r="AO303" s="154"/>
      <c r="AP303" s="155">
        <f t="shared" si="24"/>
        <v>0</v>
      </c>
      <c r="AQ303" s="156"/>
    </row>
    <row r="304" spans="1:43" ht="13">
      <c r="A304" s="150">
        <f t="shared" si="23"/>
        <v>301</v>
      </c>
      <c r="B304" s="150">
        <f t="shared" si="26"/>
        <v>0</v>
      </c>
      <c r="C304" s="151" t="s">
        <v>930</v>
      </c>
      <c r="D304" s="151"/>
      <c r="E304" s="151"/>
      <c r="F304"/>
      <c r="G304"/>
      <c r="H304"/>
      <c r="I304"/>
      <c r="J304" s="152"/>
      <c r="K304" s="152"/>
      <c r="L304" s="152"/>
      <c r="M304" s="153"/>
      <c r="N304"/>
      <c r="O304" s="154"/>
      <c r="P304"/>
      <c r="Q304"/>
      <c r="R304"/>
      <c r="S304" s="154"/>
      <c r="T304" s="155">
        <f t="shared" si="27"/>
        <v>0</v>
      </c>
      <c r="U304" s="156"/>
      <c r="V304" s="154"/>
      <c r="W304" s="157"/>
      <c r="X304" s="153"/>
      <c r="Y304" s="157"/>
      <c r="Z304" s="158"/>
      <c r="AA304" s="154"/>
      <c r="AB304" s="154"/>
      <c r="AC304" s="154"/>
      <c r="AD304" s="154"/>
      <c r="AE304" s="154"/>
      <c r="AF304" s="155">
        <f t="shared" si="25"/>
        <v>0</v>
      </c>
      <c r="AG304" s="156"/>
      <c r="AH304" s="157"/>
      <c r="AI304" s="157"/>
      <c r="AJ304" s="157"/>
      <c r="AK304" s="154"/>
      <c r="AL304" s="154"/>
      <c r="AM304" s="154"/>
      <c r="AN304" s="154"/>
      <c r="AO304" s="154"/>
      <c r="AP304" s="155">
        <f t="shared" si="24"/>
        <v>0</v>
      </c>
      <c r="AQ304" s="156"/>
    </row>
    <row r="305" spans="1:43" ht="13">
      <c r="A305" s="150">
        <f t="shared" si="23"/>
        <v>302</v>
      </c>
      <c r="B305" s="150">
        <f t="shared" si="26"/>
        <v>0</v>
      </c>
      <c r="C305" s="151" t="s">
        <v>927</v>
      </c>
      <c r="D305" s="151"/>
      <c r="E305" s="151"/>
      <c r="F305"/>
      <c r="G305"/>
      <c r="H305"/>
      <c r="I305"/>
      <c r="J305" s="152"/>
      <c r="K305" s="152"/>
      <c r="L305" s="152"/>
      <c r="M305" s="153"/>
      <c r="N305"/>
      <c r="O305" s="154"/>
      <c r="P305"/>
      <c r="Q305"/>
      <c r="R305"/>
      <c r="S305" s="154"/>
      <c r="T305" s="155">
        <f t="shared" si="27"/>
        <v>0</v>
      </c>
      <c r="U305" s="156"/>
      <c r="V305" s="154"/>
      <c r="W305" s="157"/>
      <c r="X305" s="153"/>
      <c r="Y305" s="157"/>
      <c r="Z305" s="158"/>
      <c r="AA305" s="154"/>
      <c r="AB305" s="154"/>
      <c r="AC305" s="154"/>
      <c r="AD305" s="154"/>
      <c r="AE305" s="154"/>
      <c r="AF305" s="155">
        <f t="shared" si="25"/>
        <v>0</v>
      </c>
      <c r="AG305" s="156"/>
      <c r="AH305" s="157"/>
      <c r="AI305" s="157"/>
      <c r="AJ305" s="157"/>
      <c r="AK305" s="154"/>
      <c r="AL305" s="154"/>
      <c r="AM305" s="154"/>
      <c r="AN305" s="154"/>
      <c r="AO305" s="154"/>
      <c r="AP305" s="155">
        <f t="shared" si="24"/>
        <v>0</v>
      </c>
      <c r="AQ305" s="156"/>
    </row>
    <row r="306" spans="1:43" ht="13">
      <c r="A306" s="150">
        <f t="shared" si="23"/>
        <v>303</v>
      </c>
      <c r="B306" s="150">
        <f t="shared" si="26"/>
        <v>0</v>
      </c>
      <c r="C306" s="151" t="s">
        <v>926</v>
      </c>
      <c r="D306" s="151"/>
      <c r="E306" s="151"/>
      <c r="F306"/>
      <c r="G306"/>
      <c r="H306"/>
      <c r="I306"/>
      <c r="J306" s="152"/>
      <c r="K306" s="152"/>
      <c r="L306" s="152"/>
      <c r="M306" s="153"/>
      <c r="N306"/>
      <c r="O306" s="154"/>
      <c r="P306"/>
      <c r="Q306"/>
      <c r="R306"/>
      <c r="S306" s="154"/>
      <c r="T306" s="155">
        <f t="shared" si="27"/>
        <v>0</v>
      </c>
      <c r="U306" s="156"/>
      <c r="V306" s="154"/>
      <c r="W306" s="157"/>
      <c r="X306" s="153"/>
      <c r="Y306" s="157"/>
      <c r="Z306" s="158"/>
      <c r="AA306" s="154"/>
      <c r="AB306" s="154"/>
      <c r="AC306" s="154"/>
      <c r="AD306" s="154"/>
      <c r="AE306" s="154"/>
      <c r="AF306" s="155">
        <f t="shared" si="25"/>
        <v>0</v>
      </c>
      <c r="AG306" s="156"/>
      <c r="AH306" s="157"/>
      <c r="AI306" s="157"/>
      <c r="AJ306" s="157"/>
      <c r="AK306" s="154"/>
      <c r="AL306" s="154"/>
      <c r="AM306" s="154"/>
      <c r="AN306" s="154"/>
      <c r="AO306" s="154"/>
      <c r="AP306" s="155">
        <f t="shared" si="24"/>
        <v>0</v>
      </c>
      <c r="AQ306" s="156"/>
    </row>
    <row r="307" spans="1:43" ht="13">
      <c r="A307" s="150">
        <f t="shared" si="23"/>
        <v>304</v>
      </c>
      <c r="B307" s="150">
        <f t="shared" si="26"/>
        <v>0</v>
      </c>
      <c r="C307" s="151" t="s">
        <v>925</v>
      </c>
      <c r="D307" s="151"/>
      <c r="E307" s="151"/>
      <c r="F307"/>
      <c r="G307"/>
      <c r="H307"/>
      <c r="I307"/>
      <c r="J307" s="152"/>
      <c r="K307" s="152"/>
      <c r="L307" s="152"/>
      <c r="M307" s="153"/>
      <c r="N307"/>
      <c r="O307" s="154"/>
      <c r="P307"/>
      <c r="Q307"/>
      <c r="R307"/>
      <c r="S307" s="154"/>
      <c r="T307" s="155">
        <f t="shared" si="27"/>
        <v>0</v>
      </c>
      <c r="U307" s="156"/>
      <c r="V307" s="154"/>
      <c r="W307" s="157"/>
      <c r="X307" s="153"/>
      <c r="Y307" s="157"/>
      <c r="Z307" s="158"/>
      <c r="AA307" s="154"/>
      <c r="AB307" s="154"/>
      <c r="AC307" s="154"/>
      <c r="AD307" s="154"/>
      <c r="AE307" s="154"/>
      <c r="AF307" s="155">
        <f t="shared" si="25"/>
        <v>0</v>
      </c>
      <c r="AG307" s="156"/>
      <c r="AH307" s="157"/>
      <c r="AI307" s="157"/>
      <c r="AJ307" s="157"/>
      <c r="AK307" s="154"/>
      <c r="AL307" s="154"/>
      <c r="AM307" s="154"/>
      <c r="AN307" s="154"/>
      <c r="AO307" s="154"/>
      <c r="AP307" s="155">
        <f t="shared" si="24"/>
        <v>0</v>
      </c>
      <c r="AQ307" s="156"/>
    </row>
    <row r="308" spans="1:43" ht="13">
      <c r="A308" s="150">
        <f t="shared" si="23"/>
        <v>305</v>
      </c>
      <c r="B308" s="150">
        <f t="shared" si="26"/>
        <v>0</v>
      </c>
      <c r="C308" s="151" t="s">
        <v>528</v>
      </c>
      <c r="D308" s="151"/>
      <c r="E308" s="151"/>
      <c r="F308"/>
      <c r="G308"/>
      <c r="H308"/>
      <c r="I308"/>
      <c r="J308" s="152"/>
      <c r="K308" s="152"/>
      <c r="L308" s="152"/>
      <c r="M308" s="152"/>
      <c r="N308"/>
      <c r="O308" s="154"/>
      <c r="P308"/>
      <c r="Q308"/>
      <c r="R308"/>
      <c r="S308" s="154"/>
      <c r="T308" s="155">
        <f t="shared" si="27"/>
        <v>0</v>
      </c>
      <c r="U308" s="156"/>
      <c r="V308" s="154"/>
      <c r="W308" s="157"/>
      <c r="X308" s="153"/>
      <c r="Y308" s="157"/>
      <c r="Z308" s="158"/>
      <c r="AA308" s="154"/>
      <c r="AB308" s="154"/>
      <c r="AC308" s="154"/>
      <c r="AD308" s="154"/>
      <c r="AE308" s="154"/>
      <c r="AF308" s="155">
        <f t="shared" si="25"/>
        <v>0</v>
      </c>
      <c r="AG308" s="156"/>
      <c r="AH308" s="157"/>
      <c r="AI308" s="157"/>
      <c r="AJ308" s="157"/>
      <c r="AK308" s="154"/>
      <c r="AL308" s="154"/>
      <c r="AM308" s="154"/>
      <c r="AN308" s="154"/>
      <c r="AO308" s="154"/>
      <c r="AP308" s="155">
        <f t="shared" si="24"/>
        <v>0</v>
      </c>
      <c r="AQ308" s="156"/>
    </row>
    <row r="309" spans="1:43" ht="13">
      <c r="A309" s="150">
        <f t="shared" si="23"/>
        <v>306</v>
      </c>
      <c r="B309" s="150">
        <f t="shared" si="26"/>
        <v>0</v>
      </c>
      <c r="C309" s="151" t="s">
        <v>917</v>
      </c>
      <c r="D309" s="151"/>
      <c r="E309" s="151"/>
      <c r="F309"/>
      <c r="G309"/>
      <c r="H309"/>
      <c r="I309"/>
      <c r="J309" s="152"/>
      <c r="K309" s="152"/>
      <c r="L309" s="152"/>
      <c r="M309" s="153"/>
      <c r="N309"/>
      <c r="O309" s="154"/>
      <c r="P309"/>
      <c r="Q309"/>
      <c r="R309"/>
      <c r="S309" s="154"/>
      <c r="T309" s="155">
        <f t="shared" si="27"/>
        <v>0</v>
      </c>
      <c r="U309" s="156"/>
      <c r="V309" s="154"/>
      <c r="W309" s="157"/>
      <c r="X309" s="153"/>
      <c r="Y309" s="157"/>
      <c r="Z309" s="158"/>
      <c r="AA309" s="154"/>
      <c r="AB309" s="154"/>
      <c r="AC309" s="154"/>
      <c r="AD309" s="154"/>
      <c r="AE309" s="154"/>
      <c r="AF309" s="155">
        <f t="shared" si="25"/>
        <v>0</v>
      </c>
      <c r="AG309" s="156"/>
      <c r="AH309" s="157"/>
      <c r="AI309" s="157"/>
      <c r="AJ309" s="157"/>
      <c r="AK309" s="154"/>
      <c r="AL309" s="154"/>
      <c r="AM309" s="154"/>
      <c r="AN309" s="154"/>
      <c r="AO309" s="154"/>
      <c r="AP309" s="155">
        <f t="shared" si="24"/>
        <v>0</v>
      </c>
      <c r="AQ309" s="156"/>
    </row>
    <row r="310" spans="1:43" ht="13">
      <c r="A310" s="150">
        <f t="shared" si="23"/>
        <v>307</v>
      </c>
      <c r="B310" s="150">
        <f t="shared" si="26"/>
        <v>0</v>
      </c>
      <c r="C310" s="71" t="s">
        <v>916</v>
      </c>
      <c r="D310" s="71"/>
      <c r="E310" s="71"/>
      <c r="F310"/>
      <c r="G310"/>
      <c r="H310"/>
      <c r="I310"/>
      <c r="J310" s="152"/>
      <c r="K310" s="152"/>
      <c r="L310" s="152"/>
      <c r="M310" s="153"/>
      <c r="N310"/>
      <c r="O310" s="154"/>
      <c r="P310"/>
      <c r="Q310"/>
      <c r="R310"/>
      <c r="S310" s="154"/>
      <c r="T310" s="155">
        <f t="shared" si="27"/>
        <v>0</v>
      </c>
      <c r="U310" s="156"/>
      <c r="V310" s="71"/>
      <c r="W310" s="157"/>
      <c r="X310" s="153"/>
      <c r="Y310" s="157"/>
      <c r="Z310" s="158"/>
      <c r="AA310" s="154"/>
      <c r="AB310" s="154"/>
      <c r="AC310" s="154"/>
      <c r="AD310" s="154"/>
      <c r="AE310" s="154"/>
      <c r="AF310" s="155">
        <f t="shared" si="25"/>
        <v>0</v>
      </c>
      <c r="AG310" s="156"/>
      <c r="AH310" s="157"/>
      <c r="AI310" s="157"/>
      <c r="AJ310" s="157"/>
      <c r="AK310" s="154"/>
      <c r="AL310" s="154"/>
      <c r="AM310" s="154"/>
      <c r="AN310" s="154"/>
      <c r="AO310" s="154"/>
      <c r="AP310" s="155">
        <f t="shared" si="24"/>
        <v>0</v>
      </c>
      <c r="AQ310" s="156"/>
    </row>
    <row r="311" spans="1:43" ht="13">
      <c r="A311" s="150">
        <f t="shared" si="23"/>
        <v>308</v>
      </c>
      <c r="B311" s="150">
        <f t="shared" si="26"/>
        <v>0</v>
      </c>
      <c r="C311" s="151" t="s">
        <v>913</v>
      </c>
      <c r="D311" s="151"/>
      <c r="E311" s="151"/>
      <c r="F311"/>
      <c r="G311"/>
      <c r="H311"/>
      <c r="I311"/>
      <c r="J311" s="159"/>
      <c r="K311" s="159"/>
      <c r="L311" s="159"/>
      <c r="M311" s="160"/>
      <c r="N311" s="161"/>
      <c r="O311" s="162"/>
      <c r="P311"/>
      <c r="Q311"/>
      <c r="R311"/>
      <c r="S311" s="162"/>
      <c r="T311" s="155">
        <f t="shared" si="27"/>
        <v>0</v>
      </c>
      <c r="U311" s="156"/>
      <c r="V311" s="154"/>
      <c r="W311" s="157"/>
      <c r="X311" s="153"/>
      <c r="Y311" s="157"/>
      <c r="Z311" s="158"/>
      <c r="AA311" s="154"/>
      <c r="AB311" s="154"/>
      <c r="AC311" s="154"/>
      <c r="AD311" s="154"/>
      <c r="AE311" s="154"/>
      <c r="AF311" s="155">
        <f t="shared" si="25"/>
        <v>0</v>
      </c>
      <c r="AG311" s="156"/>
      <c r="AH311" s="157"/>
      <c r="AI311" s="157"/>
      <c r="AJ311" s="157"/>
      <c r="AK311" s="154"/>
      <c r="AL311" s="154"/>
      <c r="AM311" s="154"/>
      <c r="AN311" s="154"/>
      <c r="AO311" s="154"/>
      <c r="AP311" s="155">
        <f t="shared" si="24"/>
        <v>0</v>
      </c>
      <c r="AQ311" s="156"/>
    </row>
    <row r="312" spans="1:43" ht="13">
      <c r="A312" s="150">
        <f t="shared" si="23"/>
        <v>309</v>
      </c>
      <c r="B312" s="150">
        <f t="shared" si="26"/>
        <v>0</v>
      </c>
      <c r="C312" s="151" t="s">
        <v>912</v>
      </c>
      <c r="D312" s="151"/>
      <c r="E312" s="151"/>
      <c r="F312"/>
      <c r="G312"/>
      <c r="H312"/>
      <c r="I312"/>
      <c r="J312" s="152"/>
      <c r="K312" s="152"/>
      <c r="L312" s="152"/>
      <c r="M312" s="153"/>
      <c r="N312"/>
      <c r="O312" s="154"/>
      <c r="P312"/>
      <c r="Q312"/>
      <c r="R312"/>
      <c r="S312" s="154"/>
      <c r="T312" s="155">
        <f t="shared" si="27"/>
        <v>0</v>
      </c>
      <c r="U312" s="156"/>
      <c r="V312" s="154"/>
      <c r="W312" s="157"/>
      <c r="X312" s="153"/>
      <c r="Y312" s="157"/>
      <c r="Z312" s="158"/>
      <c r="AA312" s="154"/>
      <c r="AB312" s="154"/>
      <c r="AC312" s="154"/>
      <c r="AD312" s="154"/>
      <c r="AE312" s="154"/>
      <c r="AF312" s="155">
        <f t="shared" si="25"/>
        <v>0</v>
      </c>
      <c r="AG312" s="156"/>
      <c r="AH312" s="157"/>
      <c r="AI312" s="157"/>
      <c r="AJ312" s="157"/>
      <c r="AK312" s="154"/>
      <c r="AL312" s="154"/>
      <c r="AM312" s="154"/>
      <c r="AN312" s="154"/>
      <c r="AO312" s="154"/>
      <c r="AP312" s="155">
        <f t="shared" si="24"/>
        <v>0</v>
      </c>
      <c r="AQ312" s="156"/>
    </row>
    <row r="313" spans="1:43" ht="13">
      <c r="A313" s="150">
        <f t="shared" si="23"/>
        <v>310</v>
      </c>
      <c r="B313" s="150">
        <f t="shared" si="26"/>
        <v>0</v>
      </c>
      <c r="C313" s="151" t="s">
        <v>245</v>
      </c>
      <c r="D313" s="151"/>
      <c r="E313" s="151"/>
      <c r="F313"/>
      <c r="G313"/>
      <c r="H313"/>
      <c r="I313"/>
      <c r="J313" s="152"/>
      <c r="K313" s="152"/>
      <c r="L313" s="152"/>
      <c r="M313" s="153"/>
      <c r="N313"/>
      <c r="O313" s="154"/>
      <c r="P313"/>
      <c r="Q313"/>
      <c r="R313"/>
      <c r="S313" s="154"/>
      <c r="T313" s="155">
        <f t="shared" si="27"/>
        <v>0</v>
      </c>
      <c r="U313" s="156"/>
      <c r="V313" s="154"/>
      <c r="W313" s="157"/>
      <c r="X313" s="153"/>
      <c r="Y313" s="157"/>
      <c r="Z313" s="158"/>
      <c r="AA313" s="154"/>
      <c r="AB313" s="154"/>
      <c r="AC313" s="154"/>
      <c r="AD313" s="154"/>
      <c r="AE313" s="154"/>
      <c r="AF313" s="155">
        <f t="shared" si="25"/>
        <v>0</v>
      </c>
      <c r="AG313" s="156"/>
      <c r="AH313" s="157"/>
      <c r="AI313" s="157"/>
      <c r="AJ313" s="157"/>
      <c r="AK313" s="154"/>
      <c r="AL313" s="154"/>
      <c r="AM313" s="154"/>
      <c r="AN313" s="154"/>
      <c r="AO313" s="154"/>
      <c r="AP313" s="155">
        <f t="shared" si="24"/>
        <v>0</v>
      </c>
      <c r="AQ313" s="156"/>
    </row>
    <row r="314" spans="1:43" ht="13">
      <c r="A314" s="150">
        <f t="shared" si="23"/>
        <v>311</v>
      </c>
      <c r="B314" s="150">
        <f t="shared" si="26"/>
        <v>0</v>
      </c>
      <c r="C314" s="151" t="s">
        <v>911</v>
      </c>
      <c r="D314" s="151"/>
      <c r="E314" s="151"/>
      <c r="F314"/>
      <c r="G314"/>
      <c r="H314"/>
      <c r="I314"/>
      <c r="J314" s="152"/>
      <c r="K314" s="152"/>
      <c r="L314" s="152"/>
      <c r="M314" s="152"/>
      <c r="N314"/>
      <c r="O314" s="154"/>
      <c r="P314"/>
      <c r="Q314"/>
      <c r="R314"/>
      <c r="S314" s="154"/>
      <c r="T314" s="155">
        <f t="shared" si="27"/>
        <v>0</v>
      </c>
      <c r="U314" s="156"/>
      <c r="V314" s="154"/>
      <c r="W314" s="157"/>
      <c r="X314" s="153"/>
      <c r="Y314" s="157"/>
      <c r="Z314" s="158"/>
      <c r="AA314" s="154"/>
      <c r="AB314" s="154"/>
      <c r="AC314" s="154"/>
      <c r="AD314" s="154"/>
      <c r="AE314" s="154"/>
      <c r="AF314" s="155">
        <f t="shared" si="25"/>
        <v>0</v>
      </c>
      <c r="AG314" s="156"/>
      <c r="AH314" s="157"/>
      <c r="AI314" s="157"/>
      <c r="AJ314" s="157"/>
      <c r="AK314" s="154"/>
      <c r="AL314" s="154"/>
      <c r="AM314" s="154"/>
      <c r="AN314" s="154"/>
      <c r="AO314" s="154"/>
      <c r="AP314" s="155">
        <f t="shared" si="24"/>
        <v>0</v>
      </c>
      <c r="AQ314" s="156"/>
    </row>
    <row r="315" spans="1:43" ht="13">
      <c r="A315" s="150">
        <f t="shared" si="23"/>
        <v>312</v>
      </c>
      <c r="B315" s="150">
        <f t="shared" si="26"/>
        <v>0</v>
      </c>
      <c r="C315" s="151" t="s">
        <v>910</v>
      </c>
      <c r="D315" s="151"/>
      <c r="E315" s="151"/>
      <c r="F315"/>
      <c r="G315"/>
      <c r="H315"/>
      <c r="I315"/>
      <c r="J315" s="152"/>
      <c r="K315" s="152"/>
      <c r="L315" s="152"/>
      <c r="M315" s="153"/>
      <c r="N315"/>
      <c r="O315" s="154"/>
      <c r="P315"/>
      <c r="Q315"/>
      <c r="R315"/>
      <c r="S315" s="154"/>
      <c r="T315" s="155">
        <f t="shared" si="27"/>
        <v>0</v>
      </c>
      <c r="U315" s="156"/>
      <c r="V315" s="154"/>
      <c r="W315" s="157"/>
      <c r="X315" s="153"/>
      <c r="Y315" s="157"/>
      <c r="Z315" s="158"/>
      <c r="AA315" s="154"/>
      <c r="AB315" s="154"/>
      <c r="AC315" s="154"/>
      <c r="AD315" s="154"/>
      <c r="AE315" s="154"/>
      <c r="AF315" s="155">
        <f t="shared" si="25"/>
        <v>0</v>
      </c>
      <c r="AG315" s="156"/>
      <c r="AH315" s="157"/>
      <c r="AI315" s="157"/>
      <c r="AJ315" s="157"/>
      <c r="AK315" s="154"/>
      <c r="AL315" s="154"/>
      <c r="AM315" s="154"/>
      <c r="AN315" s="154"/>
      <c r="AO315" s="154"/>
      <c r="AP315" s="155">
        <f t="shared" si="24"/>
        <v>0</v>
      </c>
      <c r="AQ315" s="156"/>
    </row>
    <row r="316" spans="1:43" ht="13">
      <c r="A316" s="150">
        <f t="shared" si="23"/>
        <v>313</v>
      </c>
      <c r="B316" s="150">
        <f t="shared" ref="B316:B325" si="28">T316+AF316+AP316</f>
        <v>0</v>
      </c>
      <c r="C316" s="151" t="s">
        <v>909</v>
      </c>
      <c r="D316" s="151"/>
      <c r="E316" s="151"/>
      <c r="F316"/>
      <c r="G316"/>
      <c r="H316"/>
      <c r="I316"/>
      <c r="J316" s="152"/>
      <c r="K316" s="152"/>
      <c r="L316" s="152"/>
      <c r="M316" s="153"/>
      <c r="N316"/>
      <c r="O316" s="154"/>
      <c r="P316"/>
      <c r="Q316"/>
      <c r="R316"/>
      <c r="S316" s="154"/>
      <c r="T316" s="155">
        <f t="shared" si="27"/>
        <v>0</v>
      </c>
      <c r="U316" s="156"/>
      <c r="V316" s="154"/>
      <c r="W316" s="157"/>
      <c r="X316" s="153"/>
      <c r="Y316" s="157"/>
      <c r="Z316" s="158"/>
      <c r="AA316" s="154"/>
      <c r="AB316" s="154"/>
      <c r="AC316" s="154"/>
      <c r="AD316" s="154"/>
      <c r="AE316" s="154"/>
      <c r="AF316" s="155">
        <f t="shared" si="25"/>
        <v>0</v>
      </c>
      <c r="AG316" s="156"/>
      <c r="AH316" s="157"/>
      <c r="AI316" s="157"/>
      <c r="AJ316" s="157"/>
      <c r="AK316" s="154"/>
      <c r="AL316" s="154"/>
      <c r="AM316" s="154"/>
      <c r="AN316" s="154"/>
      <c r="AO316" s="154"/>
      <c r="AP316" s="155">
        <f t="shared" si="24"/>
        <v>0</v>
      </c>
      <c r="AQ316" s="156"/>
    </row>
    <row r="317" spans="1:43" ht="13">
      <c r="A317" s="150">
        <f t="shared" si="23"/>
        <v>314</v>
      </c>
      <c r="B317" s="150">
        <f t="shared" si="28"/>
        <v>0</v>
      </c>
      <c r="C317" s="151" t="s">
        <v>908</v>
      </c>
      <c r="D317" s="151"/>
      <c r="E317" s="151"/>
      <c r="F317"/>
      <c r="G317"/>
      <c r="H317"/>
      <c r="I317"/>
      <c r="J317" s="152"/>
      <c r="K317" s="152"/>
      <c r="L317" s="152"/>
      <c r="M317" s="153"/>
      <c r="N317"/>
      <c r="O317" s="154"/>
      <c r="P317"/>
      <c r="Q317"/>
      <c r="R317"/>
      <c r="S317" s="154"/>
      <c r="T317" s="155">
        <f t="shared" si="27"/>
        <v>0</v>
      </c>
      <c r="U317" s="156"/>
      <c r="V317" s="154"/>
      <c r="W317" s="157"/>
      <c r="X317" s="153"/>
      <c r="Y317" s="157"/>
      <c r="Z317" s="158"/>
      <c r="AA317" s="154"/>
      <c r="AB317" s="154"/>
      <c r="AC317" s="154"/>
      <c r="AD317" s="154"/>
      <c r="AE317" s="154"/>
      <c r="AF317" s="155">
        <f t="shared" si="25"/>
        <v>0</v>
      </c>
      <c r="AG317" s="156"/>
      <c r="AH317" s="157"/>
      <c r="AI317" s="157"/>
      <c r="AJ317" s="157"/>
      <c r="AK317" s="154"/>
      <c r="AL317" s="154"/>
      <c r="AM317" s="154"/>
      <c r="AN317" s="154"/>
      <c r="AO317" s="154"/>
      <c r="AP317" s="155">
        <f t="shared" si="24"/>
        <v>0</v>
      </c>
      <c r="AQ317" s="156"/>
    </row>
    <row r="318" spans="1:43" ht="13">
      <c r="A318" s="150">
        <f t="shared" si="23"/>
        <v>315</v>
      </c>
      <c r="B318" s="150">
        <f t="shared" si="28"/>
        <v>0</v>
      </c>
      <c r="C318" s="151" t="s">
        <v>184</v>
      </c>
      <c r="D318" s="151"/>
      <c r="E318" s="151"/>
      <c r="F318"/>
      <c r="G318"/>
      <c r="H318"/>
      <c r="I318"/>
      <c r="J318" s="159"/>
      <c r="K318" s="159"/>
      <c r="L318" s="159"/>
      <c r="M318" s="160"/>
      <c r="N318" s="161"/>
      <c r="O318" s="162"/>
      <c r="P318"/>
      <c r="Q318"/>
      <c r="R318"/>
      <c r="S318" s="162"/>
      <c r="T318" s="155">
        <f t="shared" si="27"/>
        <v>0</v>
      </c>
      <c r="U318" s="156"/>
      <c r="V318" s="154"/>
      <c r="W318" s="157"/>
      <c r="X318" s="153"/>
      <c r="Y318" s="157"/>
      <c r="Z318" s="158"/>
      <c r="AA318" s="154"/>
      <c r="AB318" s="154"/>
      <c r="AC318" s="154"/>
      <c r="AD318" s="154"/>
      <c r="AE318" s="154"/>
      <c r="AF318" s="155">
        <f t="shared" si="25"/>
        <v>0</v>
      </c>
      <c r="AG318" s="156"/>
      <c r="AH318" s="157"/>
      <c r="AI318" s="157"/>
      <c r="AJ318" s="157"/>
      <c r="AK318" s="154"/>
      <c r="AL318" s="154"/>
      <c r="AM318" s="154"/>
      <c r="AN318" s="154"/>
      <c r="AO318" s="154"/>
      <c r="AP318" s="155">
        <f t="shared" si="24"/>
        <v>0</v>
      </c>
      <c r="AQ318" s="156"/>
    </row>
    <row r="319" spans="1:43" ht="13">
      <c r="A319" s="150">
        <f t="shared" si="23"/>
        <v>316</v>
      </c>
      <c r="B319" s="150">
        <f t="shared" si="28"/>
        <v>0</v>
      </c>
      <c r="C319" s="151" t="s">
        <v>906</v>
      </c>
      <c r="D319" s="151"/>
      <c r="E319" s="151"/>
      <c r="F319"/>
      <c r="G319"/>
      <c r="H319"/>
      <c r="I319"/>
      <c r="J319" s="152"/>
      <c r="K319" s="152"/>
      <c r="L319" s="152"/>
      <c r="M319" s="152"/>
      <c r="N319"/>
      <c r="O319" s="154"/>
      <c r="P319"/>
      <c r="Q319"/>
      <c r="R319"/>
      <c r="S319" s="154"/>
      <c r="T319" s="155">
        <f t="shared" si="27"/>
        <v>0</v>
      </c>
      <c r="U319" s="156"/>
      <c r="V319" s="154"/>
      <c r="W319" s="157"/>
      <c r="X319" s="153"/>
      <c r="Y319" s="157"/>
      <c r="Z319" s="158"/>
      <c r="AA319" s="154"/>
      <c r="AB319" s="154"/>
      <c r="AC319" s="154"/>
      <c r="AD319" s="154"/>
      <c r="AE319" s="154"/>
      <c r="AF319" s="155">
        <f t="shared" si="25"/>
        <v>0</v>
      </c>
      <c r="AG319" s="156"/>
      <c r="AH319" s="157"/>
      <c r="AI319" s="157"/>
      <c r="AJ319" s="157"/>
      <c r="AK319" s="154"/>
      <c r="AL319" s="154"/>
      <c r="AM319" s="154"/>
      <c r="AN319" s="154"/>
      <c r="AO319" s="154"/>
      <c r="AP319" s="155">
        <f t="shared" si="24"/>
        <v>0</v>
      </c>
      <c r="AQ319" s="156"/>
    </row>
    <row r="320" spans="1:43" ht="13">
      <c r="A320" s="150">
        <f t="shared" si="23"/>
        <v>317</v>
      </c>
      <c r="B320" s="150">
        <f t="shared" si="28"/>
        <v>0</v>
      </c>
      <c r="C320" s="164" t="s">
        <v>904</v>
      </c>
      <c r="D320" s="164"/>
      <c r="E320" s="164"/>
      <c r="F320"/>
      <c r="G320"/>
      <c r="H320"/>
      <c r="I320"/>
      <c r="J320" s="152"/>
      <c r="K320" s="152"/>
      <c r="L320" s="152"/>
      <c r="M320" s="153"/>
      <c r="N320"/>
      <c r="O320" s="167"/>
      <c r="P320"/>
      <c r="Q320"/>
      <c r="R320"/>
      <c r="S320" s="154"/>
      <c r="T320" s="155">
        <f t="shared" si="27"/>
        <v>0</v>
      </c>
      <c r="U320" s="156"/>
      <c r="V320" s="71"/>
      <c r="W320" s="157"/>
      <c r="X320" s="153"/>
      <c r="Y320" s="157"/>
      <c r="Z320" s="158"/>
      <c r="AA320" s="154"/>
      <c r="AB320" s="154"/>
      <c r="AC320" s="154"/>
      <c r="AD320" s="154"/>
      <c r="AE320" s="154"/>
      <c r="AF320" s="155">
        <f t="shared" si="25"/>
        <v>0</v>
      </c>
      <c r="AG320" s="156"/>
      <c r="AH320" s="157"/>
      <c r="AI320" s="157"/>
      <c r="AJ320" s="157"/>
      <c r="AK320" s="154"/>
      <c r="AL320" s="154"/>
      <c r="AM320" s="154"/>
      <c r="AN320" s="154"/>
      <c r="AO320" s="154"/>
      <c r="AP320" s="155">
        <f t="shared" si="24"/>
        <v>0</v>
      </c>
      <c r="AQ320" s="156"/>
    </row>
    <row r="321" spans="1:43" ht="13">
      <c r="A321" s="150">
        <f t="shared" si="23"/>
        <v>318</v>
      </c>
      <c r="B321" s="150">
        <f t="shared" si="28"/>
        <v>0</v>
      </c>
      <c r="C321" s="151" t="s">
        <v>893</v>
      </c>
      <c r="D321" s="151"/>
      <c r="E321" s="151"/>
      <c r="F321"/>
      <c r="G321"/>
      <c r="H321"/>
      <c r="I321"/>
      <c r="J321" s="159"/>
      <c r="K321" s="159"/>
      <c r="L321" s="159"/>
      <c r="M321" s="160"/>
      <c r="N321" s="161"/>
      <c r="O321" s="162"/>
      <c r="P321"/>
      <c r="Q321"/>
      <c r="R321"/>
      <c r="S321" s="162"/>
      <c r="T321" s="155">
        <f t="shared" si="27"/>
        <v>0</v>
      </c>
      <c r="U321" s="156"/>
      <c r="V321" s="154"/>
      <c r="W321" s="157"/>
      <c r="X321" s="153"/>
      <c r="Y321" s="157"/>
      <c r="Z321" s="158"/>
      <c r="AA321" s="154"/>
      <c r="AB321" s="154"/>
      <c r="AC321" s="154"/>
      <c r="AD321" s="154"/>
      <c r="AE321" s="154"/>
      <c r="AF321" s="155">
        <f t="shared" si="25"/>
        <v>0</v>
      </c>
      <c r="AG321" s="156"/>
      <c r="AH321" s="157"/>
      <c r="AI321" s="157"/>
      <c r="AJ321" s="157"/>
      <c r="AK321" s="154"/>
      <c r="AL321" s="154"/>
      <c r="AM321" s="154"/>
      <c r="AN321" s="154"/>
      <c r="AO321" s="154"/>
      <c r="AP321" s="155">
        <f t="shared" si="24"/>
        <v>0</v>
      </c>
      <c r="AQ321" s="156"/>
    </row>
    <row r="322" spans="1:43" ht="13">
      <c r="A322" s="150">
        <f t="shared" si="23"/>
        <v>319</v>
      </c>
      <c r="B322" s="150">
        <f t="shared" si="28"/>
        <v>0</v>
      </c>
      <c r="C322" s="71" t="s">
        <v>892</v>
      </c>
      <c r="D322" s="71"/>
      <c r="E322" s="71"/>
      <c r="F322"/>
      <c r="G322"/>
      <c r="H322"/>
      <c r="I322"/>
      <c r="J322" s="152"/>
      <c r="K322" s="152"/>
      <c r="L322" s="152"/>
      <c r="M322" s="153"/>
      <c r="N322"/>
      <c r="O322" s="154"/>
      <c r="P322"/>
      <c r="Q322"/>
      <c r="R322"/>
      <c r="S322" s="154"/>
      <c r="T322" s="155">
        <f t="shared" si="27"/>
        <v>0</v>
      </c>
      <c r="U322" s="156"/>
      <c r="V322" s="71"/>
      <c r="W322" s="157"/>
      <c r="X322" s="153"/>
      <c r="Y322" s="157"/>
      <c r="Z322" s="158"/>
      <c r="AA322" s="154"/>
      <c r="AB322" s="154"/>
      <c r="AC322" s="154"/>
      <c r="AD322" s="154"/>
      <c r="AE322" s="154"/>
      <c r="AF322" s="155">
        <f t="shared" si="25"/>
        <v>0</v>
      </c>
      <c r="AG322" s="156"/>
      <c r="AH322" s="157"/>
      <c r="AI322" s="157"/>
      <c r="AJ322" s="157"/>
      <c r="AK322" s="154"/>
      <c r="AL322" s="154"/>
      <c r="AM322" s="154"/>
      <c r="AN322" s="154"/>
      <c r="AO322" s="154"/>
      <c r="AP322" s="155">
        <f t="shared" si="24"/>
        <v>0</v>
      </c>
      <c r="AQ322" s="156"/>
    </row>
    <row r="323" spans="1:43" ht="13">
      <c r="A323" s="150">
        <f t="shared" si="23"/>
        <v>320</v>
      </c>
      <c r="B323" s="150">
        <f t="shared" si="28"/>
        <v>0</v>
      </c>
      <c r="C323" s="151" t="s">
        <v>890</v>
      </c>
      <c r="D323" s="151"/>
      <c r="E323" s="151"/>
      <c r="F323"/>
      <c r="G323"/>
      <c r="H323"/>
      <c r="I323"/>
      <c r="J323" s="152"/>
      <c r="K323" s="152"/>
      <c r="L323" s="152"/>
      <c r="M323" s="153"/>
      <c r="N323"/>
      <c r="O323" s="154"/>
      <c r="P323"/>
      <c r="Q323"/>
      <c r="R323"/>
      <c r="S323" s="154"/>
      <c r="T323" s="155">
        <f t="shared" si="27"/>
        <v>0</v>
      </c>
      <c r="U323" s="156"/>
      <c r="V323" s="154"/>
      <c r="W323" s="157"/>
      <c r="X323" s="153"/>
      <c r="Y323" s="157"/>
      <c r="Z323" s="158"/>
      <c r="AA323" s="154"/>
      <c r="AB323" s="154"/>
      <c r="AC323" s="154"/>
      <c r="AD323" s="154"/>
      <c r="AE323" s="154"/>
      <c r="AF323" s="155">
        <f t="shared" si="25"/>
        <v>0</v>
      </c>
      <c r="AG323" s="156"/>
      <c r="AH323" s="157"/>
      <c r="AI323" s="157"/>
      <c r="AJ323" s="157"/>
      <c r="AK323" s="154"/>
      <c r="AL323" s="154"/>
      <c r="AM323" s="154"/>
      <c r="AN323" s="154"/>
      <c r="AO323" s="154"/>
      <c r="AP323" s="155">
        <f t="shared" si="24"/>
        <v>0</v>
      </c>
      <c r="AQ323" s="156"/>
    </row>
    <row r="324" spans="1:43" ht="13">
      <c r="A324" s="150">
        <f t="shared" ref="A324:A387" si="29">ROW()-3</f>
        <v>321</v>
      </c>
      <c r="B324" s="150">
        <f t="shared" si="28"/>
        <v>0</v>
      </c>
      <c r="C324" s="151" t="s">
        <v>885</v>
      </c>
      <c r="D324" s="151"/>
      <c r="E324" s="151"/>
      <c r="F324"/>
      <c r="G324"/>
      <c r="H324"/>
      <c r="I324"/>
      <c r="J324" s="152"/>
      <c r="K324" s="152"/>
      <c r="L324" s="152"/>
      <c r="M324" s="152"/>
      <c r="N324"/>
      <c r="O324" s="154"/>
      <c r="P324"/>
      <c r="Q324"/>
      <c r="R324"/>
      <c r="S324" s="154"/>
      <c r="T324" s="155">
        <f t="shared" si="27"/>
        <v>0</v>
      </c>
      <c r="U324" s="156"/>
      <c r="V324" s="154"/>
      <c r="W324" s="157"/>
      <c r="X324" s="153"/>
      <c r="Y324" s="157"/>
      <c r="Z324" s="158"/>
      <c r="AA324" s="154"/>
      <c r="AB324" s="154"/>
      <c r="AC324" s="154"/>
      <c r="AD324" s="154"/>
      <c r="AE324" s="154"/>
      <c r="AF324" s="155">
        <f t="shared" si="25"/>
        <v>0</v>
      </c>
      <c r="AG324" s="156"/>
      <c r="AH324" s="157"/>
      <c r="AI324" s="157"/>
      <c r="AJ324" s="157"/>
      <c r="AK324" s="154"/>
      <c r="AL324" s="154"/>
      <c r="AM324" s="154"/>
      <c r="AN324" s="154"/>
      <c r="AO324" s="154"/>
      <c r="AP324" s="155">
        <f t="shared" si="24"/>
        <v>0</v>
      </c>
      <c r="AQ324" s="156"/>
    </row>
    <row r="325" spans="1:43" ht="13">
      <c r="A325" s="150">
        <f t="shared" si="29"/>
        <v>322</v>
      </c>
      <c r="B325" s="150">
        <f t="shared" si="28"/>
        <v>0</v>
      </c>
      <c r="C325" s="151" t="s">
        <v>879</v>
      </c>
      <c r="D325" s="151"/>
      <c r="E325" s="151"/>
      <c r="F325"/>
      <c r="G325"/>
      <c r="H325"/>
      <c r="I325"/>
      <c r="J325" s="152"/>
      <c r="K325" s="152"/>
      <c r="L325" s="152"/>
      <c r="M325" s="153"/>
      <c r="N325"/>
      <c r="O325" s="154"/>
      <c r="P325"/>
      <c r="Q325"/>
      <c r="R325"/>
      <c r="S325" s="154"/>
      <c r="T325" s="155">
        <f t="shared" si="27"/>
        <v>0</v>
      </c>
      <c r="U325" s="156"/>
      <c r="V325" s="154"/>
      <c r="W325" s="157"/>
      <c r="X325" s="153"/>
      <c r="Y325" s="157"/>
      <c r="Z325" s="158"/>
      <c r="AA325" s="154"/>
      <c r="AB325" s="154"/>
      <c r="AC325" s="154"/>
      <c r="AD325" s="154"/>
      <c r="AE325" s="154"/>
      <c r="AF325" s="155">
        <f t="shared" si="25"/>
        <v>0</v>
      </c>
      <c r="AG325" s="156"/>
      <c r="AH325" s="157"/>
      <c r="AI325" s="157"/>
      <c r="AJ325" s="157"/>
      <c r="AK325" s="154"/>
      <c r="AL325" s="154"/>
      <c r="AM325" s="154"/>
      <c r="AN325" s="154"/>
      <c r="AO325" s="154"/>
      <c r="AP325" s="155">
        <f t="shared" ref="AP325:AP388" si="30">SUM(AH325:AO325)</f>
        <v>0</v>
      </c>
      <c r="AQ325" s="156"/>
    </row>
    <row r="326" spans="1:43" ht="13">
      <c r="A326" s="150">
        <f t="shared" si="29"/>
        <v>323</v>
      </c>
      <c r="B326" s="150">
        <f>(T326+AF326+AP326)*0.9</f>
        <v>0</v>
      </c>
      <c r="C326" s="151" t="s">
        <v>878</v>
      </c>
      <c r="D326" s="151"/>
      <c r="E326" s="151"/>
      <c r="F326"/>
      <c r="G326"/>
      <c r="H326"/>
      <c r="I326"/>
      <c r="J326" s="152"/>
      <c r="K326" s="152"/>
      <c r="L326" s="152"/>
      <c r="M326" s="153"/>
      <c r="N326"/>
      <c r="O326" s="154"/>
      <c r="P326"/>
      <c r="Q326"/>
      <c r="R326"/>
      <c r="S326" s="154"/>
      <c r="T326" s="155">
        <f t="shared" si="27"/>
        <v>0</v>
      </c>
      <c r="U326" s="156"/>
      <c r="V326" s="154"/>
      <c r="W326" s="157"/>
      <c r="X326" s="153"/>
      <c r="Y326" s="157"/>
      <c r="Z326" s="158"/>
      <c r="AA326" s="154"/>
      <c r="AB326" s="154"/>
      <c r="AC326" s="154"/>
      <c r="AD326" s="154"/>
      <c r="AE326" s="154"/>
      <c r="AF326" s="155">
        <f t="shared" si="25"/>
        <v>0</v>
      </c>
      <c r="AG326" s="156"/>
      <c r="AH326" s="157"/>
      <c r="AI326" s="157"/>
      <c r="AJ326" s="157"/>
      <c r="AK326" s="154"/>
      <c r="AL326" s="154"/>
      <c r="AM326" s="154"/>
      <c r="AN326" s="154"/>
      <c r="AO326" s="154"/>
      <c r="AP326" s="155">
        <f t="shared" si="30"/>
        <v>0</v>
      </c>
      <c r="AQ326" s="156"/>
    </row>
    <row r="327" spans="1:43" ht="13">
      <c r="A327" s="150">
        <f t="shared" si="29"/>
        <v>324</v>
      </c>
      <c r="B327" s="150">
        <f t="shared" ref="B327:B340" si="31">T327+AF327+AP327</f>
        <v>0</v>
      </c>
      <c r="C327" s="151" t="s">
        <v>877</v>
      </c>
      <c r="D327" s="151"/>
      <c r="E327" s="151"/>
      <c r="F327"/>
      <c r="G327"/>
      <c r="H327"/>
      <c r="I327"/>
      <c r="J327" s="152"/>
      <c r="K327" s="152"/>
      <c r="L327" s="152"/>
      <c r="M327" s="153"/>
      <c r="N327"/>
      <c r="O327" s="154"/>
      <c r="P327"/>
      <c r="Q327"/>
      <c r="R327"/>
      <c r="S327" s="154"/>
      <c r="T327" s="155">
        <f t="shared" si="27"/>
        <v>0</v>
      </c>
      <c r="U327" s="156"/>
      <c r="V327" s="154"/>
      <c r="W327" s="157"/>
      <c r="X327" s="153"/>
      <c r="Y327" s="157"/>
      <c r="Z327" s="158"/>
      <c r="AA327" s="154"/>
      <c r="AB327" s="154"/>
      <c r="AC327" s="154"/>
      <c r="AD327" s="154"/>
      <c r="AE327" s="154"/>
      <c r="AF327" s="155">
        <f t="shared" si="25"/>
        <v>0</v>
      </c>
      <c r="AG327" s="156"/>
      <c r="AH327" s="157"/>
      <c r="AI327" s="157"/>
      <c r="AJ327" s="157"/>
      <c r="AK327" s="154"/>
      <c r="AL327" s="154"/>
      <c r="AM327" s="154"/>
      <c r="AN327" s="154"/>
      <c r="AO327" s="154"/>
      <c r="AP327" s="155">
        <f t="shared" si="30"/>
        <v>0</v>
      </c>
      <c r="AQ327" s="156"/>
    </row>
    <row r="328" spans="1:43" ht="13">
      <c r="A328" s="150">
        <f t="shared" si="29"/>
        <v>325</v>
      </c>
      <c r="B328" s="150">
        <f t="shared" si="31"/>
        <v>0</v>
      </c>
      <c r="C328" s="151" t="s">
        <v>1511</v>
      </c>
      <c r="D328" s="151"/>
      <c r="E328" s="151"/>
      <c r="F328"/>
      <c r="G328"/>
      <c r="H328"/>
      <c r="I328"/>
      <c r="J328" s="152"/>
      <c r="K328" s="152"/>
      <c r="L328" s="152"/>
      <c r="M328" s="153"/>
      <c r="N328"/>
      <c r="O328" s="154"/>
      <c r="P328"/>
      <c r="Q328"/>
      <c r="R328"/>
      <c r="S328" s="154"/>
      <c r="T328" s="155">
        <f t="shared" si="27"/>
        <v>0</v>
      </c>
      <c r="U328" s="156"/>
      <c r="V328" s="154"/>
      <c r="W328" s="157"/>
      <c r="X328" s="153"/>
      <c r="Y328" s="157"/>
      <c r="Z328" s="158"/>
      <c r="AA328" s="154"/>
      <c r="AB328" s="154"/>
      <c r="AC328" s="154"/>
      <c r="AD328" s="154"/>
      <c r="AE328" s="154"/>
      <c r="AF328" s="155">
        <f t="shared" ref="AF328:AF391" si="32">SUM(V328:AE328)</f>
        <v>0</v>
      </c>
      <c r="AG328" s="156"/>
      <c r="AH328" s="157"/>
      <c r="AI328" s="157"/>
      <c r="AJ328" s="157"/>
      <c r="AK328" s="154"/>
      <c r="AL328" s="154"/>
      <c r="AM328" s="154"/>
      <c r="AN328" s="154"/>
      <c r="AO328" s="154"/>
      <c r="AP328" s="155">
        <f t="shared" si="30"/>
        <v>0</v>
      </c>
      <c r="AQ328" s="156"/>
    </row>
    <row r="329" spans="1:43" ht="13">
      <c r="A329" s="150">
        <f t="shared" si="29"/>
        <v>326</v>
      </c>
      <c r="B329" s="150">
        <f t="shared" si="31"/>
        <v>0</v>
      </c>
      <c r="C329" s="151" t="s">
        <v>875</v>
      </c>
      <c r="D329" s="151"/>
      <c r="E329" s="151"/>
      <c r="F329"/>
      <c r="G329"/>
      <c r="H329"/>
      <c r="I329"/>
      <c r="J329" s="152"/>
      <c r="K329" s="152"/>
      <c r="L329" s="152"/>
      <c r="M329" s="153"/>
      <c r="N329"/>
      <c r="O329" s="154"/>
      <c r="P329"/>
      <c r="Q329"/>
      <c r="R329"/>
      <c r="S329" s="154"/>
      <c r="T329" s="155">
        <f t="shared" si="27"/>
        <v>0</v>
      </c>
      <c r="U329" s="156"/>
      <c r="V329" s="154"/>
      <c r="W329" s="157"/>
      <c r="X329" s="153"/>
      <c r="Y329" s="157"/>
      <c r="Z329" s="158"/>
      <c r="AA329" s="154"/>
      <c r="AB329" s="154"/>
      <c r="AC329" s="154"/>
      <c r="AD329" s="154"/>
      <c r="AE329" s="154"/>
      <c r="AF329" s="155">
        <f t="shared" si="32"/>
        <v>0</v>
      </c>
      <c r="AG329" s="156"/>
      <c r="AH329" s="157"/>
      <c r="AI329" s="157"/>
      <c r="AJ329" s="157"/>
      <c r="AK329" s="154"/>
      <c r="AL329" s="154"/>
      <c r="AM329" s="154"/>
      <c r="AN329" s="154"/>
      <c r="AO329" s="154"/>
      <c r="AP329" s="155">
        <f t="shared" si="30"/>
        <v>0</v>
      </c>
      <c r="AQ329" s="156"/>
    </row>
    <row r="330" spans="1:43" ht="13">
      <c r="A330" s="150">
        <f t="shared" si="29"/>
        <v>327</v>
      </c>
      <c r="B330" s="150">
        <f t="shared" si="31"/>
        <v>0</v>
      </c>
      <c r="C330" s="71" t="s">
        <v>874</v>
      </c>
      <c r="D330" s="71"/>
      <c r="E330" s="71"/>
      <c r="F330"/>
      <c r="G330"/>
      <c r="H330"/>
      <c r="I330"/>
      <c r="J330" s="152"/>
      <c r="K330" s="152"/>
      <c r="L330" s="152"/>
      <c r="M330" s="153"/>
      <c r="N330"/>
      <c r="O330" s="154"/>
      <c r="P330"/>
      <c r="Q330"/>
      <c r="R330"/>
      <c r="S330" s="154"/>
      <c r="T330" s="155">
        <f t="shared" si="27"/>
        <v>0</v>
      </c>
      <c r="U330" s="156"/>
      <c r="V330" s="71"/>
      <c r="W330" s="157"/>
      <c r="X330" s="153"/>
      <c r="Y330" s="157"/>
      <c r="Z330" s="158"/>
      <c r="AA330" s="154"/>
      <c r="AB330" s="154"/>
      <c r="AC330" s="154"/>
      <c r="AD330" s="154"/>
      <c r="AE330" s="154"/>
      <c r="AF330" s="155">
        <f t="shared" si="32"/>
        <v>0</v>
      </c>
      <c r="AG330" s="156"/>
      <c r="AH330" s="157"/>
      <c r="AI330" s="157"/>
      <c r="AJ330" s="157"/>
      <c r="AK330" s="154"/>
      <c r="AL330" s="154"/>
      <c r="AM330" s="154"/>
      <c r="AN330" s="154"/>
      <c r="AO330" s="154"/>
      <c r="AP330" s="155">
        <f t="shared" si="30"/>
        <v>0</v>
      </c>
      <c r="AQ330" s="156"/>
    </row>
    <row r="331" spans="1:43" ht="13">
      <c r="A331" s="150">
        <f t="shared" si="29"/>
        <v>328</v>
      </c>
      <c r="B331" s="150">
        <f t="shared" si="31"/>
        <v>0</v>
      </c>
      <c r="C331" s="151" t="s">
        <v>870</v>
      </c>
      <c r="D331" s="151"/>
      <c r="E331" s="151"/>
      <c r="F331"/>
      <c r="G331"/>
      <c r="H331"/>
      <c r="I331"/>
      <c r="J331" s="152"/>
      <c r="K331" s="152"/>
      <c r="L331" s="152"/>
      <c r="M331" s="153"/>
      <c r="N331"/>
      <c r="O331" s="154"/>
      <c r="P331"/>
      <c r="Q331"/>
      <c r="R331"/>
      <c r="S331" s="154"/>
      <c r="T331" s="155">
        <f t="shared" si="27"/>
        <v>0</v>
      </c>
      <c r="U331" s="156"/>
      <c r="V331" s="154"/>
      <c r="W331" s="157"/>
      <c r="X331" s="153"/>
      <c r="Y331" s="157"/>
      <c r="Z331" s="158"/>
      <c r="AA331" s="154"/>
      <c r="AB331" s="154"/>
      <c r="AC331" s="154"/>
      <c r="AD331" s="154"/>
      <c r="AE331" s="154"/>
      <c r="AF331" s="155">
        <f t="shared" si="32"/>
        <v>0</v>
      </c>
      <c r="AG331" s="156"/>
      <c r="AH331" s="157"/>
      <c r="AI331" s="157"/>
      <c r="AJ331" s="157"/>
      <c r="AK331" s="154"/>
      <c r="AL331" s="154"/>
      <c r="AM331" s="154"/>
      <c r="AN331" s="154"/>
      <c r="AO331" s="154"/>
      <c r="AP331" s="155">
        <f t="shared" si="30"/>
        <v>0</v>
      </c>
      <c r="AQ331" s="156"/>
    </row>
    <row r="332" spans="1:43" ht="13">
      <c r="A332" s="150">
        <f t="shared" si="29"/>
        <v>329</v>
      </c>
      <c r="B332" s="150">
        <f t="shared" si="31"/>
        <v>0</v>
      </c>
      <c r="C332" s="71" t="s">
        <v>866</v>
      </c>
      <c r="D332" s="71"/>
      <c r="E332" s="71"/>
      <c r="F332"/>
      <c r="G332"/>
      <c r="H332"/>
      <c r="I332"/>
      <c r="J332" s="152"/>
      <c r="K332" s="152"/>
      <c r="L332" s="152"/>
      <c r="M332" s="153"/>
      <c r="N332"/>
      <c r="O332" s="154"/>
      <c r="P332"/>
      <c r="Q332"/>
      <c r="R332"/>
      <c r="S332" s="154"/>
      <c r="T332" s="155">
        <f t="shared" si="27"/>
        <v>0</v>
      </c>
      <c r="U332" s="156"/>
      <c r="V332" s="71"/>
      <c r="W332" s="157"/>
      <c r="X332" s="153"/>
      <c r="Y332" s="157"/>
      <c r="Z332" s="158"/>
      <c r="AA332" s="154"/>
      <c r="AB332" s="154"/>
      <c r="AC332" s="154"/>
      <c r="AD332" s="154"/>
      <c r="AE332" s="154"/>
      <c r="AF332" s="155">
        <f t="shared" si="32"/>
        <v>0</v>
      </c>
      <c r="AG332" s="156"/>
      <c r="AH332" s="157"/>
      <c r="AI332" s="157"/>
      <c r="AJ332" s="157"/>
      <c r="AK332" s="154"/>
      <c r="AL332" s="154"/>
      <c r="AM332" s="154"/>
      <c r="AN332" s="154"/>
      <c r="AO332" s="154"/>
      <c r="AP332" s="155">
        <f t="shared" si="30"/>
        <v>0</v>
      </c>
      <c r="AQ332" s="156"/>
    </row>
    <row r="333" spans="1:43" ht="13">
      <c r="A333" s="150">
        <f t="shared" si="29"/>
        <v>330</v>
      </c>
      <c r="B333" s="150">
        <f t="shared" si="31"/>
        <v>0</v>
      </c>
      <c r="C333" s="151" t="s">
        <v>864</v>
      </c>
      <c r="D333" s="151"/>
      <c r="E333" s="151"/>
      <c r="F333"/>
      <c r="G333"/>
      <c r="H333"/>
      <c r="I333"/>
      <c r="J333" s="152"/>
      <c r="K333" s="152"/>
      <c r="L333" s="152"/>
      <c r="M333" s="153"/>
      <c r="N333"/>
      <c r="O333" s="154"/>
      <c r="P333"/>
      <c r="Q333"/>
      <c r="R333"/>
      <c r="S333" s="154"/>
      <c r="T333" s="155">
        <f t="shared" si="27"/>
        <v>0</v>
      </c>
      <c r="U333" s="156"/>
      <c r="V333" s="154"/>
      <c r="W333" s="157"/>
      <c r="X333" s="153"/>
      <c r="Y333" s="157"/>
      <c r="Z333" s="158"/>
      <c r="AA333" s="154"/>
      <c r="AB333" s="154"/>
      <c r="AC333" s="154"/>
      <c r="AD333" s="154"/>
      <c r="AE333" s="154"/>
      <c r="AF333" s="155">
        <f t="shared" si="32"/>
        <v>0</v>
      </c>
      <c r="AG333" s="156"/>
      <c r="AH333" s="157"/>
      <c r="AI333" s="157"/>
      <c r="AJ333" s="157"/>
      <c r="AK333" s="154"/>
      <c r="AL333" s="154"/>
      <c r="AM333" s="154"/>
      <c r="AN333" s="154"/>
      <c r="AO333" s="154"/>
      <c r="AP333" s="155">
        <f t="shared" si="30"/>
        <v>0</v>
      </c>
      <c r="AQ333" s="156"/>
    </row>
    <row r="334" spans="1:43" ht="13">
      <c r="A334" s="150">
        <f t="shared" si="29"/>
        <v>331</v>
      </c>
      <c r="B334" s="150">
        <f t="shared" si="31"/>
        <v>0</v>
      </c>
      <c r="C334" s="151" t="s">
        <v>863</v>
      </c>
      <c r="D334" s="151"/>
      <c r="E334" s="151"/>
      <c r="F334"/>
      <c r="G334"/>
      <c r="H334"/>
      <c r="I334"/>
      <c r="J334" s="152"/>
      <c r="K334" s="152"/>
      <c r="L334" s="152"/>
      <c r="M334" s="152"/>
      <c r="N334"/>
      <c r="O334" s="154"/>
      <c r="P334"/>
      <c r="Q334"/>
      <c r="R334"/>
      <c r="S334" s="154"/>
      <c r="T334" s="155">
        <f t="shared" si="27"/>
        <v>0</v>
      </c>
      <c r="U334" s="156"/>
      <c r="V334" s="154"/>
      <c r="W334" s="157"/>
      <c r="X334" s="153"/>
      <c r="Y334" s="157"/>
      <c r="Z334" s="158"/>
      <c r="AA334" s="154"/>
      <c r="AB334" s="154"/>
      <c r="AC334" s="154"/>
      <c r="AD334" s="154"/>
      <c r="AE334" s="154"/>
      <c r="AF334" s="155">
        <f t="shared" si="32"/>
        <v>0</v>
      </c>
      <c r="AG334" s="156"/>
      <c r="AH334" s="157"/>
      <c r="AI334" s="157"/>
      <c r="AJ334" s="157"/>
      <c r="AK334" s="154"/>
      <c r="AL334" s="154"/>
      <c r="AM334" s="154"/>
      <c r="AN334" s="154"/>
      <c r="AO334" s="154"/>
      <c r="AP334" s="155">
        <f t="shared" si="30"/>
        <v>0</v>
      </c>
      <c r="AQ334" s="156"/>
    </row>
    <row r="335" spans="1:43" ht="13">
      <c r="A335" s="150">
        <f t="shared" si="29"/>
        <v>332</v>
      </c>
      <c r="B335" s="150">
        <f t="shared" si="31"/>
        <v>0</v>
      </c>
      <c r="C335" s="164" t="s">
        <v>859</v>
      </c>
      <c r="D335" s="164"/>
      <c r="E335" s="164"/>
      <c r="F335"/>
      <c r="G335"/>
      <c r="H335"/>
      <c r="I335"/>
      <c r="J335" s="152"/>
      <c r="K335" s="152"/>
      <c r="L335" s="152"/>
      <c r="M335" s="153"/>
      <c r="N335"/>
      <c r="O335" s="167"/>
      <c r="P335"/>
      <c r="Q335"/>
      <c r="R335"/>
      <c r="S335" s="154"/>
      <c r="T335" s="155">
        <f t="shared" si="27"/>
        <v>0</v>
      </c>
      <c r="U335" s="156"/>
      <c r="V335" s="71"/>
      <c r="W335" s="157"/>
      <c r="X335" s="153"/>
      <c r="Y335" s="157"/>
      <c r="Z335" s="158"/>
      <c r="AA335" s="154"/>
      <c r="AB335" s="154"/>
      <c r="AC335" s="154"/>
      <c r="AD335" s="154"/>
      <c r="AE335" s="154"/>
      <c r="AF335" s="155">
        <f t="shared" si="32"/>
        <v>0</v>
      </c>
      <c r="AG335" s="156"/>
      <c r="AH335" s="157"/>
      <c r="AI335" s="157"/>
      <c r="AJ335" s="157"/>
      <c r="AK335" s="154"/>
      <c r="AL335" s="154"/>
      <c r="AM335" s="154"/>
      <c r="AN335" s="154"/>
      <c r="AO335" s="154"/>
      <c r="AP335" s="155">
        <f t="shared" si="30"/>
        <v>0</v>
      </c>
      <c r="AQ335" s="156"/>
    </row>
    <row r="336" spans="1:43" ht="13">
      <c r="A336" s="150">
        <f t="shared" si="29"/>
        <v>333</v>
      </c>
      <c r="B336" s="150">
        <f t="shared" si="31"/>
        <v>0</v>
      </c>
      <c r="C336" s="71" t="s">
        <v>857</v>
      </c>
      <c r="D336" s="71"/>
      <c r="E336" s="71"/>
      <c r="F336"/>
      <c r="G336"/>
      <c r="H336"/>
      <c r="I336"/>
      <c r="J336" s="152"/>
      <c r="K336" s="152"/>
      <c r="L336" s="152"/>
      <c r="M336" s="153"/>
      <c r="N336"/>
      <c r="O336" s="154"/>
      <c r="P336"/>
      <c r="Q336"/>
      <c r="R336"/>
      <c r="S336" s="154"/>
      <c r="T336" s="155">
        <f t="shared" si="27"/>
        <v>0</v>
      </c>
      <c r="U336" s="156"/>
      <c r="V336" s="71"/>
      <c r="W336" s="157"/>
      <c r="X336" s="153"/>
      <c r="Y336" s="157"/>
      <c r="Z336" s="158"/>
      <c r="AA336" s="154"/>
      <c r="AB336" s="154"/>
      <c r="AC336" s="154"/>
      <c r="AD336" s="154"/>
      <c r="AE336" s="154"/>
      <c r="AF336" s="155">
        <f t="shared" si="32"/>
        <v>0</v>
      </c>
      <c r="AG336" s="156"/>
      <c r="AH336" s="157"/>
      <c r="AI336" s="157"/>
      <c r="AJ336" s="157"/>
      <c r="AK336" s="154"/>
      <c r="AL336" s="154"/>
      <c r="AM336" s="154"/>
      <c r="AN336" s="154"/>
      <c r="AO336" s="154"/>
      <c r="AP336" s="155">
        <f t="shared" si="30"/>
        <v>0</v>
      </c>
      <c r="AQ336" s="156"/>
    </row>
    <row r="337" spans="1:43" ht="13">
      <c r="A337" s="150">
        <f t="shared" si="29"/>
        <v>334</v>
      </c>
      <c r="B337" s="150">
        <f t="shared" si="31"/>
        <v>0</v>
      </c>
      <c r="C337" s="151" t="s">
        <v>856</v>
      </c>
      <c r="D337" s="151"/>
      <c r="E337" s="151"/>
      <c r="F337"/>
      <c r="G337"/>
      <c r="H337"/>
      <c r="I337"/>
      <c r="J337" s="152"/>
      <c r="K337" s="152"/>
      <c r="L337" s="152"/>
      <c r="M337" s="153"/>
      <c r="N337"/>
      <c r="O337" s="154"/>
      <c r="P337"/>
      <c r="Q337"/>
      <c r="R337"/>
      <c r="S337" s="154"/>
      <c r="T337" s="155">
        <f t="shared" si="27"/>
        <v>0</v>
      </c>
      <c r="U337" s="156"/>
      <c r="V337" s="154"/>
      <c r="W337" s="157"/>
      <c r="X337" s="153"/>
      <c r="Y337" s="157"/>
      <c r="Z337" s="158"/>
      <c r="AA337" s="154"/>
      <c r="AB337" s="154"/>
      <c r="AC337" s="154"/>
      <c r="AD337" s="154"/>
      <c r="AE337" s="154"/>
      <c r="AF337" s="155">
        <f t="shared" si="32"/>
        <v>0</v>
      </c>
      <c r="AG337" s="156"/>
      <c r="AH337" s="157"/>
      <c r="AI337" s="157"/>
      <c r="AJ337" s="157"/>
      <c r="AK337" s="154"/>
      <c r="AL337" s="154"/>
      <c r="AM337" s="154"/>
      <c r="AN337" s="154"/>
      <c r="AO337" s="154"/>
      <c r="AP337" s="155">
        <f t="shared" si="30"/>
        <v>0</v>
      </c>
      <c r="AQ337" s="156"/>
    </row>
    <row r="338" spans="1:43" ht="13">
      <c r="A338" s="150">
        <f t="shared" si="29"/>
        <v>335</v>
      </c>
      <c r="B338" s="150">
        <f t="shared" si="31"/>
        <v>0</v>
      </c>
      <c r="C338" s="151" t="s">
        <v>850</v>
      </c>
      <c r="D338" s="151"/>
      <c r="E338" s="151"/>
      <c r="F338"/>
      <c r="G338"/>
      <c r="H338"/>
      <c r="I338"/>
      <c r="J338" s="152"/>
      <c r="K338" s="152"/>
      <c r="L338" s="152"/>
      <c r="M338" s="153"/>
      <c r="N338"/>
      <c r="O338" s="154"/>
      <c r="P338"/>
      <c r="Q338"/>
      <c r="R338"/>
      <c r="S338" s="154"/>
      <c r="T338" s="155">
        <f t="shared" si="27"/>
        <v>0</v>
      </c>
      <c r="U338" s="156"/>
      <c r="V338" s="154"/>
      <c r="W338" s="157"/>
      <c r="X338" s="153"/>
      <c r="Y338" s="157"/>
      <c r="Z338" s="158"/>
      <c r="AA338" s="154"/>
      <c r="AB338" s="154"/>
      <c r="AC338" s="154"/>
      <c r="AD338" s="154"/>
      <c r="AE338" s="154"/>
      <c r="AF338" s="155">
        <f t="shared" si="32"/>
        <v>0</v>
      </c>
      <c r="AG338" s="156"/>
      <c r="AH338" s="157"/>
      <c r="AI338" s="157"/>
      <c r="AJ338" s="157"/>
      <c r="AK338" s="154"/>
      <c r="AL338" s="154"/>
      <c r="AM338" s="154"/>
      <c r="AN338" s="154"/>
      <c r="AO338" s="154"/>
      <c r="AP338" s="155">
        <f t="shared" si="30"/>
        <v>0</v>
      </c>
      <c r="AQ338" s="156"/>
    </row>
    <row r="339" spans="1:43" ht="13">
      <c r="A339" s="150">
        <f t="shared" si="29"/>
        <v>336</v>
      </c>
      <c r="B339" s="150">
        <f t="shared" si="31"/>
        <v>0</v>
      </c>
      <c r="C339" s="151" t="s">
        <v>848</v>
      </c>
      <c r="D339" s="151"/>
      <c r="E339" s="151"/>
      <c r="F339"/>
      <c r="G339"/>
      <c r="H339"/>
      <c r="I339"/>
      <c r="J339" s="152"/>
      <c r="K339" s="152"/>
      <c r="L339" s="152"/>
      <c r="M339" s="153"/>
      <c r="N339"/>
      <c r="O339" s="154"/>
      <c r="P339"/>
      <c r="Q339"/>
      <c r="R339"/>
      <c r="S339" s="154"/>
      <c r="T339" s="155">
        <f t="shared" si="27"/>
        <v>0</v>
      </c>
      <c r="U339" s="156"/>
      <c r="V339" s="154"/>
      <c r="W339" s="157"/>
      <c r="X339" s="153"/>
      <c r="Y339" s="157"/>
      <c r="Z339" s="158"/>
      <c r="AA339" s="154"/>
      <c r="AB339" s="154"/>
      <c r="AC339" s="154"/>
      <c r="AD339" s="154"/>
      <c r="AE339" s="154"/>
      <c r="AF339" s="155">
        <f t="shared" si="32"/>
        <v>0</v>
      </c>
      <c r="AG339" s="156"/>
      <c r="AH339" s="157"/>
      <c r="AI339" s="157"/>
      <c r="AJ339" s="157"/>
      <c r="AK339" s="154"/>
      <c r="AL339" s="154"/>
      <c r="AM339" s="154"/>
      <c r="AN339" s="154"/>
      <c r="AO339" s="154"/>
      <c r="AP339" s="155">
        <f t="shared" si="30"/>
        <v>0</v>
      </c>
      <c r="AQ339" s="156"/>
    </row>
    <row r="340" spans="1:43" ht="13">
      <c r="A340" s="150">
        <f t="shared" si="29"/>
        <v>337</v>
      </c>
      <c r="B340" s="150">
        <f t="shared" si="31"/>
        <v>0</v>
      </c>
      <c r="C340" s="151" t="s">
        <v>847</v>
      </c>
      <c r="D340" s="151"/>
      <c r="E340" s="151"/>
      <c r="F340"/>
      <c r="G340"/>
      <c r="H340"/>
      <c r="I340"/>
      <c r="J340" s="152"/>
      <c r="K340" s="152"/>
      <c r="L340" s="152"/>
      <c r="M340" s="153"/>
      <c r="N340"/>
      <c r="O340" s="154"/>
      <c r="P340"/>
      <c r="Q340"/>
      <c r="R340"/>
      <c r="S340" s="154"/>
      <c r="T340" s="155">
        <f t="shared" si="27"/>
        <v>0</v>
      </c>
      <c r="U340" s="156"/>
      <c r="V340" s="154"/>
      <c r="W340" s="157"/>
      <c r="X340" s="153"/>
      <c r="Y340" s="157"/>
      <c r="Z340" s="158"/>
      <c r="AA340" s="154"/>
      <c r="AB340" s="154"/>
      <c r="AC340" s="154"/>
      <c r="AD340" s="154"/>
      <c r="AE340" s="154"/>
      <c r="AF340" s="155">
        <f t="shared" si="32"/>
        <v>0</v>
      </c>
      <c r="AG340" s="156"/>
      <c r="AH340" s="157"/>
      <c r="AI340" s="157"/>
      <c r="AJ340" s="157"/>
      <c r="AK340" s="154"/>
      <c r="AL340" s="154"/>
      <c r="AM340" s="154"/>
      <c r="AN340" s="154"/>
      <c r="AO340" s="154"/>
      <c r="AP340" s="155">
        <f t="shared" si="30"/>
        <v>0</v>
      </c>
      <c r="AQ340" s="156"/>
    </row>
    <row r="341" spans="1:43" ht="13">
      <c r="A341" s="150">
        <f t="shared" si="29"/>
        <v>338</v>
      </c>
      <c r="B341" s="150">
        <f>(T341+AF341+AP341)*0.9</f>
        <v>0</v>
      </c>
      <c r="C341" s="151" t="s">
        <v>845</v>
      </c>
      <c r="D341" s="151"/>
      <c r="E341" s="151"/>
      <c r="F341"/>
      <c r="G341"/>
      <c r="H341"/>
      <c r="I341"/>
      <c r="J341" s="152"/>
      <c r="K341" s="152"/>
      <c r="L341" s="152"/>
      <c r="M341" s="153"/>
      <c r="N341"/>
      <c r="O341" s="154"/>
      <c r="P341"/>
      <c r="Q341"/>
      <c r="R341"/>
      <c r="S341" s="154"/>
      <c r="T341" s="155">
        <f t="shared" si="27"/>
        <v>0</v>
      </c>
      <c r="U341" s="156"/>
      <c r="V341" s="154"/>
      <c r="W341" s="157"/>
      <c r="X341" s="153"/>
      <c r="Y341" s="157"/>
      <c r="Z341" s="158"/>
      <c r="AA341" s="154"/>
      <c r="AB341" s="154"/>
      <c r="AC341" s="154"/>
      <c r="AD341" s="154"/>
      <c r="AE341" s="154"/>
      <c r="AF341" s="155">
        <f t="shared" si="32"/>
        <v>0</v>
      </c>
      <c r="AG341" s="156"/>
      <c r="AH341" s="157"/>
      <c r="AI341" s="157"/>
      <c r="AJ341" s="157"/>
      <c r="AK341" s="154"/>
      <c r="AL341" s="154"/>
      <c r="AM341" s="154"/>
      <c r="AN341" s="154"/>
      <c r="AO341" s="154"/>
      <c r="AP341" s="155">
        <f t="shared" si="30"/>
        <v>0</v>
      </c>
      <c r="AQ341" s="156"/>
    </row>
    <row r="342" spans="1:43" ht="13">
      <c r="A342" s="150">
        <f t="shared" si="29"/>
        <v>339</v>
      </c>
      <c r="B342" s="150">
        <f t="shared" ref="B342:B384" si="33">T342+AF342+AP342</f>
        <v>0</v>
      </c>
      <c r="C342" s="151" t="s">
        <v>842</v>
      </c>
      <c r="D342" s="151"/>
      <c r="E342" s="151"/>
      <c r="F342"/>
      <c r="G342"/>
      <c r="H342"/>
      <c r="I342"/>
      <c r="J342" s="152"/>
      <c r="K342" s="152"/>
      <c r="L342" s="152"/>
      <c r="M342" s="153"/>
      <c r="N342"/>
      <c r="O342" s="154"/>
      <c r="P342"/>
      <c r="Q342"/>
      <c r="R342"/>
      <c r="S342" s="154"/>
      <c r="T342" s="155">
        <f t="shared" si="27"/>
        <v>0</v>
      </c>
      <c r="U342" s="156"/>
      <c r="V342" s="154"/>
      <c r="W342" s="157"/>
      <c r="X342" s="153"/>
      <c r="Y342" s="157"/>
      <c r="Z342" s="158"/>
      <c r="AA342" s="154"/>
      <c r="AB342" s="154"/>
      <c r="AC342" s="154"/>
      <c r="AD342" s="154"/>
      <c r="AE342" s="154"/>
      <c r="AF342" s="155">
        <f t="shared" si="32"/>
        <v>0</v>
      </c>
      <c r="AG342" s="156"/>
      <c r="AH342" s="157"/>
      <c r="AI342" s="157"/>
      <c r="AJ342" s="157"/>
      <c r="AK342" s="154"/>
      <c r="AL342" s="154"/>
      <c r="AM342" s="154"/>
      <c r="AN342" s="154"/>
      <c r="AO342" s="154"/>
      <c r="AP342" s="155">
        <f t="shared" si="30"/>
        <v>0</v>
      </c>
      <c r="AQ342" s="156"/>
    </row>
    <row r="343" spans="1:43" ht="13">
      <c r="A343" s="150">
        <f t="shared" si="29"/>
        <v>340</v>
      </c>
      <c r="B343" s="150">
        <f t="shared" si="33"/>
        <v>0</v>
      </c>
      <c r="C343" s="71" t="s">
        <v>217</v>
      </c>
      <c r="D343" s="71"/>
      <c r="E343" s="71"/>
      <c r="F343"/>
      <c r="G343"/>
      <c r="H343"/>
      <c r="I343"/>
      <c r="J343" s="152"/>
      <c r="K343" s="152"/>
      <c r="L343" s="152"/>
      <c r="M343" s="153"/>
      <c r="N343"/>
      <c r="O343" s="154"/>
      <c r="P343"/>
      <c r="Q343"/>
      <c r="R343"/>
      <c r="S343" s="154"/>
      <c r="T343" s="155">
        <f t="shared" si="27"/>
        <v>0</v>
      </c>
      <c r="U343" s="156"/>
      <c r="V343" s="71"/>
      <c r="W343" s="157"/>
      <c r="X343" s="153"/>
      <c r="Y343" s="157"/>
      <c r="Z343" s="158"/>
      <c r="AA343" s="154"/>
      <c r="AB343" s="154"/>
      <c r="AC343" s="154"/>
      <c r="AD343" s="154"/>
      <c r="AE343" s="154"/>
      <c r="AF343" s="155">
        <f t="shared" si="32"/>
        <v>0</v>
      </c>
      <c r="AG343" s="156"/>
      <c r="AH343" s="157"/>
      <c r="AI343" s="157"/>
      <c r="AJ343" s="157"/>
      <c r="AK343" s="154"/>
      <c r="AL343" s="154"/>
      <c r="AM343" s="154"/>
      <c r="AN343" s="154"/>
      <c r="AO343" s="154"/>
      <c r="AP343" s="155">
        <f t="shared" si="30"/>
        <v>0</v>
      </c>
      <c r="AQ343" s="156"/>
    </row>
    <row r="344" spans="1:43" ht="13">
      <c r="A344" s="150">
        <f t="shared" si="29"/>
        <v>341</v>
      </c>
      <c r="B344" s="150">
        <f t="shared" si="33"/>
        <v>0</v>
      </c>
      <c r="C344" s="151" t="s">
        <v>839</v>
      </c>
      <c r="D344" s="151"/>
      <c r="E344" s="151"/>
      <c r="F344"/>
      <c r="G344"/>
      <c r="H344"/>
      <c r="I344"/>
      <c r="J344" s="152"/>
      <c r="K344" s="152"/>
      <c r="L344" s="152"/>
      <c r="M344" s="153"/>
      <c r="N344"/>
      <c r="O344" s="154"/>
      <c r="P344"/>
      <c r="Q344"/>
      <c r="R344"/>
      <c r="S344" s="154"/>
      <c r="T344" s="155">
        <f t="shared" si="27"/>
        <v>0</v>
      </c>
      <c r="U344" s="156"/>
      <c r="V344" s="154"/>
      <c r="W344" s="157"/>
      <c r="X344" s="153"/>
      <c r="Y344" s="157"/>
      <c r="Z344" s="158"/>
      <c r="AA344" s="154"/>
      <c r="AB344" s="154"/>
      <c r="AC344" s="154"/>
      <c r="AD344" s="154"/>
      <c r="AE344" s="154"/>
      <c r="AF344" s="155">
        <f t="shared" si="32"/>
        <v>0</v>
      </c>
      <c r="AG344" s="156"/>
      <c r="AH344" s="157"/>
      <c r="AI344" s="157"/>
      <c r="AJ344" s="157"/>
      <c r="AK344" s="154"/>
      <c r="AL344" s="154"/>
      <c r="AM344" s="154"/>
      <c r="AN344" s="154"/>
      <c r="AO344" s="154"/>
      <c r="AP344" s="155">
        <f t="shared" si="30"/>
        <v>0</v>
      </c>
      <c r="AQ344" s="156"/>
    </row>
    <row r="345" spans="1:43" ht="13">
      <c r="A345" s="150">
        <f t="shared" si="29"/>
        <v>342</v>
      </c>
      <c r="B345" s="150">
        <f t="shared" si="33"/>
        <v>0</v>
      </c>
      <c r="C345" s="151" t="s">
        <v>837</v>
      </c>
      <c r="D345" s="151"/>
      <c r="E345" s="151"/>
      <c r="F345"/>
      <c r="G345"/>
      <c r="H345"/>
      <c r="I345"/>
      <c r="J345" s="159"/>
      <c r="K345" s="159"/>
      <c r="L345" s="159"/>
      <c r="M345" s="160"/>
      <c r="N345" s="161"/>
      <c r="O345" s="162"/>
      <c r="P345"/>
      <c r="Q345"/>
      <c r="R345"/>
      <c r="S345" s="162"/>
      <c r="T345" s="155">
        <f t="shared" si="27"/>
        <v>0</v>
      </c>
      <c r="U345" s="156"/>
      <c r="V345" s="154"/>
      <c r="W345" s="157"/>
      <c r="X345" s="153"/>
      <c r="Y345" s="157"/>
      <c r="Z345" s="158"/>
      <c r="AA345" s="154"/>
      <c r="AB345" s="154"/>
      <c r="AC345" s="154"/>
      <c r="AD345" s="154"/>
      <c r="AE345" s="154"/>
      <c r="AF345" s="155">
        <f t="shared" si="32"/>
        <v>0</v>
      </c>
      <c r="AG345" s="156"/>
      <c r="AH345" s="157"/>
      <c r="AI345" s="157"/>
      <c r="AJ345" s="157"/>
      <c r="AK345" s="154"/>
      <c r="AL345" s="154"/>
      <c r="AM345" s="154"/>
      <c r="AN345" s="154"/>
      <c r="AO345" s="154"/>
      <c r="AP345" s="155">
        <f t="shared" si="30"/>
        <v>0</v>
      </c>
      <c r="AQ345" s="156"/>
    </row>
    <row r="346" spans="1:43" ht="13">
      <c r="A346" s="150">
        <f t="shared" si="29"/>
        <v>343</v>
      </c>
      <c r="B346" s="150">
        <f t="shared" si="33"/>
        <v>0</v>
      </c>
      <c r="C346" s="151" t="s">
        <v>834</v>
      </c>
      <c r="D346" s="151"/>
      <c r="E346" s="151"/>
      <c r="F346"/>
      <c r="G346"/>
      <c r="H346"/>
      <c r="I346"/>
      <c r="J346" s="152"/>
      <c r="K346" s="152"/>
      <c r="L346" s="152"/>
      <c r="M346" s="153"/>
      <c r="N346"/>
      <c r="O346" s="154"/>
      <c r="P346"/>
      <c r="Q346"/>
      <c r="R346"/>
      <c r="S346" s="154"/>
      <c r="T346" s="155">
        <f t="shared" si="27"/>
        <v>0</v>
      </c>
      <c r="U346" s="156"/>
      <c r="V346" s="154"/>
      <c r="W346" s="157"/>
      <c r="X346" s="153"/>
      <c r="Y346" s="157"/>
      <c r="Z346" s="158"/>
      <c r="AA346" s="154"/>
      <c r="AB346" s="154"/>
      <c r="AC346" s="154"/>
      <c r="AD346" s="154"/>
      <c r="AE346" s="154"/>
      <c r="AF346" s="155">
        <f t="shared" si="32"/>
        <v>0</v>
      </c>
      <c r="AG346" s="156"/>
      <c r="AH346" s="157"/>
      <c r="AI346" s="157"/>
      <c r="AJ346" s="157"/>
      <c r="AK346" s="154"/>
      <c r="AL346" s="154"/>
      <c r="AM346" s="154"/>
      <c r="AN346" s="154"/>
      <c r="AO346" s="154"/>
      <c r="AP346" s="155">
        <f t="shared" si="30"/>
        <v>0</v>
      </c>
      <c r="AQ346" s="156"/>
    </row>
    <row r="347" spans="1:43" ht="13">
      <c r="A347" s="150">
        <f t="shared" si="29"/>
        <v>344</v>
      </c>
      <c r="B347" s="150">
        <f t="shared" si="33"/>
        <v>0</v>
      </c>
      <c r="C347" s="151" t="s">
        <v>833</v>
      </c>
      <c r="D347" s="151"/>
      <c r="E347" s="151"/>
      <c r="F347"/>
      <c r="G347"/>
      <c r="H347"/>
      <c r="I347"/>
      <c r="J347" s="152"/>
      <c r="K347" s="152"/>
      <c r="L347" s="152"/>
      <c r="M347" s="153"/>
      <c r="N347"/>
      <c r="O347" s="154"/>
      <c r="P347"/>
      <c r="Q347"/>
      <c r="R347"/>
      <c r="S347" s="154"/>
      <c r="T347" s="155">
        <f t="shared" si="27"/>
        <v>0</v>
      </c>
      <c r="U347" s="156"/>
      <c r="V347" s="154"/>
      <c r="W347" s="157"/>
      <c r="X347" s="153"/>
      <c r="Y347" s="157"/>
      <c r="Z347" s="158"/>
      <c r="AA347" s="154"/>
      <c r="AB347" s="154"/>
      <c r="AC347" s="154"/>
      <c r="AD347" s="154"/>
      <c r="AE347" s="154"/>
      <c r="AF347" s="155">
        <f t="shared" si="32"/>
        <v>0</v>
      </c>
      <c r="AG347" s="156"/>
      <c r="AH347" s="157"/>
      <c r="AI347" s="157"/>
      <c r="AJ347" s="157"/>
      <c r="AK347" s="154"/>
      <c r="AL347" s="154"/>
      <c r="AM347" s="154"/>
      <c r="AN347" s="154"/>
      <c r="AO347" s="154"/>
      <c r="AP347" s="155">
        <f t="shared" si="30"/>
        <v>0</v>
      </c>
      <c r="AQ347" s="156"/>
    </row>
    <row r="348" spans="1:43" ht="13">
      <c r="A348" s="150">
        <f t="shared" si="29"/>
        <v>345</v>
      </c>
      <c r="B348" s="150">
        <f t="shared" si="33"/>
        <v>0</v>
      </c>
      <c r="C348" s="71" t="s">
        <v>170</v>
      </c>
      <c r="D348" s="71"/>
      <c r="E348" s="71"/>
      <c r="F348"/>
      <c r="G348"/>
      <c r="H348"/>
      <c r="I348"/>
      <c r="J348" s="152"/>
      <c r="K348" s="152"/>
      <c r="L348" s="152"/>
      <c r="M348" s="153"/>
      <c r="N348"/>
      <c r="O348" s="154"/>
      <c r="P348"/>
      <c r="Q348"/>
      <c r="R348"/>
      <c r="S348" s="154"/>
      <c r="T348" s="155">
        <f t="shared" si="27"/>
        <v>0</v>
      </c>
      <c r="U348" s="156"/>
      <c r="V348" s="71"/>
      <c r="W348" s="157"/>
      <c r="X348" s="153"/>
      <c r="Y348" s="157"/>
      <c r="Z348" s="158"/>
      <c r="AA348" s="154"/>
      <c r="AB348" s="154"/>
      <c r="AC348" s="154"/>
      <c r="AD348" s="154"/>
      <c r="AE348" s="154"/>
      <c r="AF348" s="155">
        <f t="shared" si="32"/>
        <v>0</v>
      </c>
      <c r="AG348" s="156"/>
      <c r="AH348" s="157"/>
      <c r="AI348" s="157"/>
      <c r="AJ348" s="157"/>
      <c r="AK348" s="154"/>
      <c r="AL348" s="154"/>
      <c r="AM348" s="154"/>
      <c r="AN348" s="154"/>
      <c r="AO348" s="154"/>
      <c r="AP348" s="155">
        <f t="shared" si="30"/>
        <v>0</v>
      </c>
      <c r="AQ348" s="156"/>
    </row>
    <row r="349" spans="1:43" ht="13">
      <c r="A349" s="150">
        <f t="shared" si="29"/>
        <v>346</v>
      </c>
      <c r="B349" s="150">
        <f t="shared" si="33"/>
        <v>0</v>
      </c>
      <c r="C349" s="151" t="s">
        <v>830</v>
      </c>
      <c r="D349" s="151"/>
      <c r="E349" s="151"/>
      <c r="F349"/>
      <c r="G349"/>
      <c r="H349"/>
      <c r="I349"/>
      <c r="J349" s="152"/>
      <c r="K349" s="152"/>
      <c r="L349" s="152"/>
      <c r="M349" s="153"/>
      <c r="N349"/>
      <c r="O349" s="154"/>
      <c r="P349"/>
      <c r="Q349"/>
      <c r="R349"/>
      <c r="S349" s="154"/>
      <c r="T349" s="155">
        <f t="shared" ref="T349:T412" si="34">SUM(D349:S349)</f>
        <v>0</v>
      </c>
      <c r="U349" s="156"/>
      <c r="V349" s="154"/>
      <c r="W349" s="157"/>
      <c r="X349" s="153"/>
      <c r="Y349" s="157"/>
      <c r="Z349" s="158"/>
      <c r="AA349" s="154"/>
      <c r="AB349" s="154"/>
      <c r="AC349" s="154"/>
      <c r="AD349" s="154"/>
      <c r="AE349" s="154"/>
      <c r="AF349" s="155">
        <f t="shared" si="32"/>
        <v>0</v>
      </c>
      <c r="AG349" s="156"/>
      <c r="AH349" s="157"/>
      <c r="AI349" s="157"/>
      <c r="AJ349" s="157"/>
      <c r="AK349" s="154"/>
      <c r="AL349" s="154"/>
      <c r="AM349" s="154"/>
      <c r="AN349" s="154"/>
      <c r="AO349" s="154"/>
      <c r="AP349" s="155">
        <f t="shared" si="30"/>
        <v>0</v>
      </c>
      <c r="AQ349" s="156"/>
    </row>
    <row r="350" spans="1:43" ht="13">
      <c r="A350" s="150">
        <f t="shared" si="29"/>
        <v>347</v>
      </c>
      <c r="B350" s="150">
        <f t="shared" si="33"/>
        <v>0</v>
      </c>
      <c r="C350" s="151" t="s">
        <v>828</v>
      </c>
      <c r="D350" s="151"/>
      <c r="E350" s="151"/>
      <c r="F350"/>
      <c r="G350"/>
      <c r="H350"/>
      <c r="I350"/>
      <c r="J350" s="152"/>
      <c r="K350" s="152"/>
      <c r="L350" s="152"/>
      <c r="M350" s="153"/>
      <c r="N350"/>
      <c r="O350" s="154"/>
      <c r="P350"/>
      <c r="Q350"/>
      <c r="R350"/>
      <c r="S350" s="154"/>
      <c r="T350" s="155">
        <f t="shared" si="34"/>
        <v>0</v>
      </c>
      <c r="U350" s="156"/>
      <c r="V350" s="154"/>
      <c r="W350" s="157"/>
      <c r="X350" s="153"/>
      <c r="Y350" s="157"/>
      <c r="Z350" s="158"/>
      <c r="AA350" s="154"/>
      <c r="AB350" s="154"/>
      <c r="AC350" s="154"/>
      <c r="AD350" s="154"/>
      <c r="AE350" s="154"/>
      <c r="AF350" s="155">
        <f t="shared" si="32"/>
        <v>0</v>
      </c>
      <c r="AG350" s="156"/>
      <c r="AH350" s="157"/>
      <c r="AI350" s="157"/>
      <c r="AJ350" s="157"/>
      <c r="AK350" s="154"/>
      <c r="AL350" s="154"/>
      <c r="AM350" s="154"/>
      <c r="AN350" s="154"/>
      <c r="AO350" s="154"/>
      <c r="AP350" s="155">
        <f t="shared" si="30"/>
        <v>0</v>
      </c>
      <c r="AQ350" s="156"/>
    </row>
    <row r="351" spans="1:43" ht="13">
      <c r="A351" s="150">
        <f t="shared" si="29"/>
        <v>348</v>
      </c>
      <c r="B351" s="150">
        <f t="shared" si="33"/>
        <v>0</v>
      </c>
      <c r="C351" s="71" t="s">
        <v>825</v>
      </c>
      <c r="D351" s="71"/>
      <c r="E351" s="71"/>
      <c r="F351"/>
      <c r="G351"/>
      <c r="H351"/>
      <c r="I351"/>
      <c r="J351" s="152"/>
      <c r="K351" s="152"/>
      <c r="L351" s="152"/>
      <c r="M351" s="153"/>
      <c r="N351"/>
      <c r="O351" s="154"/>
      <c r="P351"/>
      <c r="Q351"/>
      <c r="R351"/>
      <c r="S351" s="154"/>
      <c r="T351" s="155">
        <f t="shared" si="34"/>
        <v>0</v>
      </c>
      <c r="U351" s="156"/>
      <c r="V351" s="71"/>
      <c r="W351" s="157"/>
      <c r="X351" s="153"/>
      <c r="Y351" s="157"/>
      <c r="Z351" s="158"/>
      <c r="AA351" s="154"/>
      <c r="AB351" s="154"/>
      <c r="AC351" s="154"/>
      <c r="AD351" s="154"/>
      <c r="AE351" s="154"/>
      <c r="AF351" s="155">
        <f t="shared" si="32"/>
        <v>0</v>
      </c>
      <c r="AG351" s="156"/>
      <c r="AH351" s="157"/>
      <c r="AI351" s="157"/>
      <c r="AJ351" s="157"/>
      <c r="AK351" s="154"/>
      <c r="AL351" s="154"/>
      <c r="AM351" s="154"/>
      <c r="AN351" s="154"/>
      <c r="AO351" s="154"/>
      <c r="AP351" s="155">
        <f t="shared" si="30"/>
        <v>0</v>
      </c>
      <c r="AQ351" s="156"/>
    </row>
    <row r="352" spans="1:43" ht="13">
      <c r="A352" s="150">
        <f t="shared" si="29"/>
        <v>349</v>
      </c>
      <c r="B352" s="150">
        <f t="shared" si="33"/>
        <v>0</v>
      </c>
      <c r="C352" s="151" t="s">
        <v>283</v>
      </c>
      <c r="D352" s="151"/>
      <c r="E352" s="151"/>
      <c r="F352"/>
      <c r="G352"/>
      <c r="H352"/>
      <c r="I352"/>
      <c r="J352" s="159"/>
      <c r="K352" s="159"/>
      <c r="L352" s="159"/>
      <c r="M352" s="160"/>
      <c r="N352" s="161"/>
      <c r="O352" s="162"/>
      <c r="P352"/>
      <c r="Q352"/>
      <c r="R352"/>
      <c r="S352" s="162"/>
      <c r="T352" s="155">
        <f t="shared" si="34"/>
        <v>0</v>
      </c>
      <c r="U352" s="156"/>
      <c r="V352" s="154"/>
      <c r="W352" s="157"/>
      <c r="X352" s="153"/>
      <c r="Y352" s="157"/>
      <c r="Z352" s="158"/>
      <c r="AA352" s="154"/>
      <c r="AB352" s="154"/>
      <c r="AC352" s="154"/>
      <c r="AD352" s="154"/>
      <c r="AE352" s="154"/>
      <c r="AF352" s="155">
        <f t="shared" si="32"/>
        <v>0</v>
      </c>
      <c r="AG352" s="156"/>
      <c r="AH352" s="157"/>
      <c r="AI352" s="157"/>
      <c r="AJ352" s="157"/>
      <c r="AK352" s="154"/>
      <c r="AL352" s="154"/>
      <c r="AM352" s="154"/>
      <c r="AN352" s="154"/>
      <c r="AO352" s="154"/>
      <c r="AP352" s="155">
        <f t="shared" si="30"/>
        <v>0</v>
      </c>
      <c r="AQ352" s="156"/>
    </row>
    <row r="353" spans="1:43" ht="13">
      <c r="A353" s="150">
        <f t="shared" si="29"/>
        <v>350</v>
      </c>
      <c r="B353" s="150">
        <f t="shared" si="33"/>
        <v>0</v>
      </c>
      <c r="C353" s="151" t="s">
        <v>276</v>
      </c>
      <c r="D353" s="151"/>
      <c r="E353" s="151"/>
      <c r="F353"/>
      <c r="G353"/>
      <c r="H353"/>
      <c r="I353"/>
      <c r="J353" s="152"/>
      <c r="K353" s="152"/>
      <c r="L353" s="152"/>
      <c r="M353" s="153"/>
      <c r="N353"/>
      <c r="O353" s="154"/>
      <c r="P353"/>
      <c r="Q353"/>
      <c r="R353"/>
      <c r="S353" s="154"/>
      <c r="T353" s="155">
        <f t="shared" si="34"/>
        <v>0</v>
      </c>
      <c r="U353" s="156"/>
      <c r="V353" s="154"/>
      <c r="W353" s="157"/>
      <c r="X353" s="153"/>
      <c r="Y353" s="157"/>
      <c r="Z353" s="158"/>
      <c r="AA353" s="154"/>
      <c r="AB353" s="154"/>
      <c r="AC353" s="154"/>
      <c r="AD353" s="154"/>
      <c r="AE353" s="154"/>
      <c r="AF353" s="155">
        <f t="shared" si="32"/>
        <v>0</v>
      </c>
      <c r="AG353" s="156"/>
      <c r="AH353" s="157"/>
      <c r="AI353" s="157"/>
      <c r="AJ353" s="157"/>
      <c r="AK353" s="154"/>
      <c r="AL353" s="154"/>
      <c r="AM353" s="154"/>
      <c r="AN353" s="154"/>
      <c r="AO353" s="154"/>
      <c r="AP353" s="155">
        <f t="shared" si="30"/>
        <v>0</v>
      </c>
      <c r="AQ353" s="156"/>
    </row>
    <row r="354" spans="1:43" ht="13">
      <c r="A354" s="150">
        <f t="shared" si="29"/>
        <v>351</v>
      </c>
      <c r="B354" s="150">
        <f t="shared" si="33"/>
        <v>0</v>
      </c>
      <c r="C354" s="151" t="s">
        <v>820</v>
      </c>
      <c r="D354" s="151"/>
      <c r="E354" s="151"/>
      <c r="F354"/>
      <c r="G354"/>
      <c r="H354"/>
      <c r="I354"/>
      <c r="J354" s="152"/>
      <c r="K354" s="152"/>
      <c r="L354" s="152"/>
      <c r="M354" s="153"/>
      <c r="N354"/>
      <c r="O354" s="154"/>
      <c r="P354"/>
      <c r="Q354"/>
      <c r="R354"/>
      <c r="S354" s="154"/>
      <c r="T354" s="155">
        <f t="shared" si="34"/>
        <v>0</v>
      </c>
      <c r="U354" s="156"/>
      <c r="V354" s="154"/>
      <c r="W354" s="157"/>
      <c r="X354" s="153"/>
      <c r="Y354" s="157"/>
      <c r="Z354" s="158"/>
      <c r="AA354" s="154"/>
      <c r="AB354" s="154"/>
      <c r="AC354" s="154"/>
      <c r="AD354" s="154"/>
      <c r="AE354" s="154"/>
      <c r="AF354" s="155">
        <f t="shared" si="32"/>
        <v>0</v>
      </c>
      <c r="AG354" s="156"/>
      <c r="AH354" s="157"/>
      <c r="AI354" s="157"/>
      <c r="AJ354" s="157"/>
      <c r="AK354" s="154"/>
      <c r="AL354" s="154"/>
      <c r="AM354" s="154"/>
      <c r="AN354" s="154"/>
      <c r="AO354" s="154"/>
      <c r="AP354" s="155">
        <f t="shared" si="30"/>
        <v>0</v>
      </c>
      <c r="AQ354" s="156"/>
    </row>
    <row r="355" spans="1:43" ht="13">
      <c r="A355" s="150">
        <f t="shared" si="29"/>
        <v>352</v>
      </c>
      <c r="B355" s="150">
        <f t="shared" si="33"/>
        <v>0</v>
      </c>
      <c r="C355" s="71" t="s">
        <v>815</v>
      </c>
      <c r="D355" s="71"/>
      <c r="E355" s="71"/>
      <c r="F355"/>
      <c r="G355"/>
      <c r="H355"/>
      <c r="I355"/>
      <c r="J355" s="152"/>
      <c r="K355" s="152"/>
      <c r="L355" s="152"/>
      <c r="M355" s="153"/>
      <c r="N355"/>
      <c r="O355" s="154"/>
      <c r="P355" s="165"/>
      <c r="Q355" s="165"/>
      <c r="R355" s="165"/>
      <c r="S355" s="154"/>
      <c r="T355" s="155">
        <f t="shared" si="34"/>
        <v>0</v>
      </c>
      <c r="U355" s="156"/>
      <c r="V355" s="71"/>
      <c r="W355" s="157"/>
      <c r="X355" s="153"/>
      <c r="Y355" s="157"/>
      <c r="Z355" s="158"/>
      <c r="AA355" s="154"/>
      <c r="AB355" s="154"/>
      <c r="AC355" s="154"/>
      <c r="AD355" s="154"/>
      <c r="AE355" s="154"/>
      <c r="AF355" s="155">
        <f t="shared" si="32"/>
        <v>0</v>
      </c>
      <c r="AG355" s="156"/>
      <c r="AH355" s="157"/>
      <c r="AI355" s="157"/>
      <c r="AJ355" s="157"/>
      <c r="AK355" s="154"/>
      <c r="AL355" s="154"/>
      <c r="AM355" s="154"/>
      <c r="AN355" s="154"/>
      <c r="AO355" s="154"/>
      <c r="AP355" s="155">
        <f t="shared" si="30"/>
        <v>0</v>
      </c>
      <c r="AQ355" s="156"/>
    </row>
    <row r="356" spans="1:43" ht="13">
      <c r="A356" s="150">
        <f t="shared" si="29"/>
        <v>353</v>
      </c>
      <c r="B356" s="150">
        <f t="shared" si="33"/>
        <v>0</v>
      </c>
      <c r="C356" s="151" t="s">
        <v>814</v>
      </c>
      <c r="D356" s="151"/>
      <c r="E356" s="151"/>
      <c r="F356"/>
      <c r="G356"/>
      <c r="H356"/>
      <c r="I356"/>
      <c r="J356" s="152"/>
      <c r="K356" s="152"/>
      <c r="L356" s="152"/>
      <c r="M356" s="153"/>
      <c r="N356"/>
      <c r="O356" s="154"/>
      <c r="P356"/>
      <c r="Q356"/>
      <c r="R356"/>
      <c r="S356" s="154"/>
      <c r="T356" s="155">
        <f t="shared" si="34"/>
        <v>0</v>
      </c>
      <c r="U356" s="156"/>
      <c r="V356" s="154"/>
      <c r="W356" s="157"/>
      <c r="X356" s="153"/>
      <c r="Y356" s="157"/>
      <c r="Z356" s="158"/>
      <c r="AA356" s="154"/>
      <c r="AB356" s="154"/>
      <c r="AC356" s="154"/>
      <c r="AD356" s="154"/>
      <c r="AE356" s="154"/>
      <c r="AF356" s="155">
        <f t="shared" si="32"/>
        <v>0</v>
      </c>
      <c r="AG356" s="156"/>
      <c r="AH356" s="157"/>
      <c r="AI356" s="157"/>
      <c r="AJ356" s="157"/>
      <c r="AK356" s="154"/>
      <c r="AL356" s="154"/>
      <c r="AM356" s="154"/>
      <c r="AN356" s="154"/>
      <c r="AO356" s="154"/>
      <c r="AP356" s="155">
        <f t="shared" si="30"/>
        <v>0</v>
      </c>
      <c r="AQ356" s="156"/>
    </row>
    <row r="357" spans="1:43" ht="13">
      <c r="A357" s="150">
        <f t="shared" si="29"/>
        <v>354</v>
      </c>
      <c r="B357" s="150">
        <f t="shared" si="33"/>
        <v>0</v>
      </c>
      <c r="C357" s="151" t="s">
        <v>326</v>
      </c>
      <c r="D357" s="151"/>
      <c r="E357" s="151"/>
      <c r="F357"/>
      <c r="G357"/>
      <c r="H357"/>
      <c r="I357"/>
      <c r="J357" s="152"/>
      <c r="K357" s="152"/>
      <c r="L357" s="152"/>
      <c r="M357" s="153"/>
      <c r="N357"/>
      <c r="O357" s="154"/>
      <c r="P357"/>
      <c r="Q357"/>
      <c r="R357"/>
      <c r="S357" s="154"/>
      <c r="T357" s="155">
        <f t="shared" si="34"/>
        <v>0</v>
      </c>
      <c r="U357" s="156"/>
      <c r="V357" s="154"/>
      <c r="W357" s="157"/>
      <c r="X357" s="153"/>
      <c r="Y357" s="157"/>
      <c r="Z357" s="158"/>
      <c r="AA357" s="154"/>
      <c r="AB357" s="154"/>
      <c r="AC357" s="154"/>
      <c r="AD357" s="154"/>
      <c r="AE357" s="154"/>
      <c r="AF357" s="155">
        <f t="shared" si="32"/>
        <v>0</v>
      </c>
      <c r="AG357" s="156"/>
      <c r="AH357" s="157"/>
      <c r="AI357" s="157"/>
      <c r="AJ357" s="157"/>
      <c r="AK357" s="154"/>
      <c r="AL357" s="154"/>
      <c r="AM357" s="154"/>
      <c r="AN357" s="154"/>
      <c r="AO357" s="154"/>
      <c r="AP357" s="155">
        <f t="shared" si="30"/>
        <v>0</v>
      </c>
      <c r="AQ357" s="156"/>
    </row>
    <row r="358" spans="1:43" ht="13">
      <c r="A358" s="150">
        <f t="shared" si="29"/>
        <v>355</v>
      </c>
      <c r="B358" s="150">
        <f t="shared" si="33"/>
        <v>0</v>
      </c>
      <c r="C358" s="151" t="s">
        <v>812</v>
      </c>
      <c r="D358" s="151"/>
      <c r="E358" s="151"/>
      <c r="F358"/>
      <c r="G358"/>
      <c r="H358"/>
      <c r="I358"/>
      <c r="J358" s="152"/>
      <c r="K358" s="152"/>
      <c r="L358" s="152"/>
      <c r="M358" s="152"/>
      <c r="N358"/>
      <c r="O358" s="154"/>
      <c r="P358"/>
      <c r="Q358"/>
      <c r="R358"/>
      <c r="S358" s="154"/>
      <c r="T358" s="155">
        <f t="shared" si="34"/>
        <v>0</v>
      </c>
      <c r="U358" s="156"/>
      <c r="V358" s="154"/>
      <c r="W358" s="157"/>
      <c r="X358" s="153"/>
      <c r="Y358" s="157"/>
      <c r="Z358" s="158"/>
      <c r="AA358" s="154"/>
      <c r="AB358" s="154"/>
      <c r="AC358" s="154"/>
      <c r="AD358" s="154"/>
      <c r="AE358" s="154"/>
      <c r="AF358" s="155">
        <f t="shared" si="32"/>
        <v>0</v>
      </c>
      <c r="AG358" s="156"/>
      <c r="AH358" s="157"/>
      <c r="AI358" s="157"/>
      <c r="AJ358" s="157"/>
      <c r="AK358" s="154"/>
      <c r="AL358" s="154"/>
      <c r="AM358" s="154"/>
      <c r="AN358" s="154"/>
      <c r="AO358" s="154"/>
      <c r="AP358" s="155">
        <f t="shared" si="30"/>
        <v>0</v>
      </c>
      <c r="AQ358" s="156"/>
    </row>
    <row r="359" spans="1:43" ht="13">
      <c r="A359" s="150">
        <f t="shared" si="29"/>
        <v>356</v>
      </c>
      <c r="B359" s="150">
        <f t="shared" si="33"/>
        <v>0</v>
      </c>
      <c r="C359" s="71" t="s">
        <v>811</v>
      </c>
      <c r="D359" s="71"/>
      <c r="E359" s="71"/>
      <c r="F359"/>
      <c r="G359"/>
      <c r="H359"/>
      <c r="I359"/>
      <c r="J359" s="152"/>
      <c r="K359" s="152"/>
      <c r="L359" s="152"/>
      <c r="M359" s="153"/>
      <c r="N359"/>
      <c r="O359" s="154"/>
      <c r="P359"/>
      <c r="Q359"/>
      <c r="R359"/>
      <c r="S359" s="154"/>
      <c r="T359" s="155">
        <f t="shared" si="34"/>
        <v>0</v>
      </c>
      <c r="U359" s="156"/>
      <c r="V359" s="71"/>
      <c r="W359" s="157"/>
      <c r="X359" s="153"/>
      <c r="Y359" s="157"/>
      <c r="Z359" s="158"/>
      <c r="AA359" s="154"/>
      <c r="AB359" s="154"/>
      <c r="AC359" s="154"/>
      <c r="AD359" s="154"/>
      <c r="AE359" s="154"/>
      <c r="AF359" s="155">
        <f t="shared" si="32"/>
        <v>0</v>
      </c>
      <c r="AG359" s="156"/>
      <c r="AH359" s="157"/>
      <c r="AI359" s="157"/>
      <c r="AJ359" s="157"/>
      <c r="AK359" s="154"/>
      <c r="AL359" s="154"/>
      <c r="AM359" s="154"/>
      <c r="AN359" s="154"/>
      <c r="AO359" s="154"/>
      <c r="AP359" s="155">
        <f t="shared" si="30"/>
        <v>0</v>
      </c>
      <c r="AQ359" s="156"/>
    </row>
    <row r="360" spans="1:43" ht="13">
      <c r="A360" s="150">
        <f t="shared" si="29"/>
        <v>357</v>
      </c>
      <c r="B360" s="150">
        <f t="shared" si="33"/>
        <v>0</v>
      </c>
      <c r="C360" s="164" t="s">
        <v>1509</v>
      </c>
      <c r="D360" s="164"/>
      <c r="E360" s="164"/>
      <c r="F360"/>
      <c r="G360"/>
      <c r="H360"/>
      <c r="I360"/>
      <c r="J360" s="152"/>
      <c r="K360" s="152"/>
      <c r="L360" s="152"/>
      <c r="M360" s="153"/>
      <c r="N360"/>
      <c r="O360" s="167"/>
      <c r="P360"/>
      <c r="Q360"/>
      <c r="R360"/>
      <c r="S360" s="154"/>
      <c r="T360" s="155">
        <f t="shared" si="34"/>
        <v>0</v>
      </c>
      <c r="U360" s="156"/>
      <c r="V360" s="71"/>
      <c r="W360" s="157"/>
      <c r="X360" s="153"/>
      <c r="Y360" s="157"/>
      <c r="Z360" s="158"/>
      <c r="AA360" s="154"/>
      <c r="AB360" s="154"/>
      <c r="AC360" s="154"/>
      <c r="AD360" s="154"/>
      <c r="AE360" s="154"/>
      <c r="AF360" s="155">
        <f t="shared" si="32"/>
        <v>0</v>
      </c>
      <c r="AG360" s="156"/>
      <c r="AH360" s="157"/>
      <c r="AI360" s="157"/>
      <c r="AJ360" s="157"/>
      <c r="AK360" s="154"/>
      <c r="AL360" s="154"/>
      <c r="AM360" s="154"/>
      <c r="AN360" s="154"/>
      <c r="AO360" s="154"/>
      <c r="AP360" s="155">
        <f t="shared" si="30"/>
        <v>0</v>
      </c>
      <c r="AQ360" s="156"/>
    </row>
    <row r="361" spans="1:43" ht="13">
      <c r="A361" s="150">
        <f t="shared" si="29"/>
        <v>358</v>
      </c>
      <c r="B361" s="150">
        <f t="shared" si="33"/>
        <v>0</v>
      </c>
      <c r="C361" s="151" t="s">
        <v>239</v>
      </c>
      <c r="D361" s="151"/>
      <c r="E361" s="151"/>
      <c r="F361"/>
      <c r="G361"/>
      <c r="H361"/>
      <c r="I361"/>
      <c r="J361" s="152"/>
      <c r="K361" s="152"/>
      <c r="L361" s="152"/>
      <c r="M361" s="153"/>
      <c r="N361"/>
      <c r="O361" s="154"/>
      <c r="P361"/>
      <c r="Q361"/>
      <c r="R361"/>
      <c r="S361" s="154"/>
      <c r="T361" s="155">
        <f t="shared" si="34"/>
        <v>0</v>
      </c>
      <c r="U361" s="156"/>
      <c r="V361" s="154"/>
      <c r="W361" s="157"/>
      <c r="X361" s="153"/>
      <c r="Y361" s="157"/>
      <c r="Z361" s="158"/>
      <c r="AA361" s="154"/>
      <c r="AB361" s="154"/>
      <c r="AC361" s="154"/>
      <c r="AD361" s="154"/>
      <c r="AE361" s="154"/>
      <c r="AF361" s="155">
        <f t="shared" si="32"/>
        <v>0</v>
      </c>
      <c r="AG361" s="156"/>
      <c r="AH361" s="157"/>
      <c r="AI361" s="157"/>
      <c r="AJ361" s="157"/>
      <c r="AK361" s="154"/>
      <c r="AL361" s="154"/>
      <c r="AM361" s="154"/>
      <c r="AN361" s="154"/>
      <c r="AO361" s="154"/>
      <c r="AP361" s="155">
        <f t="shared" si="30"/>
        <v>0</v>
      </c>
      <c r="AQ361" s="156"/>
    </row>
    <row r="362" spans="1:43" ht="13">
      <c r="A362" s="150">
        <f t="shared" si="29"/>
        <v>359</v>
      </c>
      <c r="B362" s="150">
        <f t="shared" si="33"/>
        <v>0</v>
      </c>
      <c r="C362" s="151" t="s">
        <v>802</v>
      </c>
      <c r="D362" s="151"/>
      <c r="E362" s="151"/>
      <c r="F362"/>
      <c r="G362"/>
      <c r="H362"/>
      <c r="I362"/>
      <c r="J362" s="152"/>
      <c r="K362" s="152"/>
      <c r="L362" s="152"/>
      <c r="M362" s="153"/>
      <c r="N362"/>
      <c r="O362" s="154"/>
      <c r="P362"/>
      <c r="Q362"/>
      <c r="R362"/>
      <c r="S362" s="154"/>
      <c r="T362" s="155">
        <f t="shared" si="34"/>
        <v>0</v>
      </c>
      <c r="U362" s="156"/>
      <c r="V362" s="154"/>
      <c r="W362" s="157"/>
      <c r="X362" s="153"/>
      <c r="Y362" s="157"/>
      <c r="Z362" s="158"/>
      <c r="AA362" s="154"/>
      <c r="AB362" s="154"/>
      <c r="AC362" s="154"/>
      <c r="AD362" s="154"/>
      <c r="AE362" s="154"/>
      <c r="AF362" s="155">
        <f t="shared" si="32"/>
        <v>0</v>
      </c>
      <c r="AG362" s="156"/>
      <c r="AH362" s="157"/>
      <c r="AI362" s="157"/>
      <c r="AJ362" s="157"/>
      <c r="AK362" s="154"/>
      <c r="AL362" s="154"/>
      <c r="AM362" s="154"/>
      <c r="AN362" s="154"/>
      <c r="AO362" s="154"/>
      <c r="AP362" s="155">
        <f t="shared" si="30"/>
        <v>0</v>
      </c>
      <c r="AQ362" s="156"/>
    </row>
    <row r="363" spans="1:43" ht="13">
      <c r="A363" s="150">
        <f t="shared" si="29"/>
        <v>360</v>
      </c>
      <c r="B363" s="150">
        <f t="shared" si="33"/>
        <v>0</v>
      </c>
      <c r="C363" s="151" t="s">
        <v>801</v>
      </c>
      <c r="D363" s="151"/>
      <c r="E363" s="151"/>
      <c r="F363"/>
      <c r="G363"/>
      <c r="H363"/>
      <c r="I363"/>
      <c r="J363" s="152"/>
      <c r="K363" s="152"/>
      <c r="L363" s="152"/>
      <c r="M363" s="153"/>
      <c r="N363"/>
      <c r="O363" s="154"/>
      <c r="P363"/>
      <c r="Q363"/>
      <c r="R363"/>
      <c r="S363" s="154"/>
      <c r="T363" s="155">
        <f t="shared" si="34"/>
        <v>0</v>
      </c>
      <c r="U363" s="156"/>
      <c r="V363" s="154"/>
      <c r="W363" s="157"/>
      <c r="X363" s="153"/>
      <c r="Y363" s="157"/>
      <c r="Z363" s="158"/>
      <c r="AA363" s="154"/>
      <c r="AB363" s="154"/>
      <c r="AC363" s="154"/>
      <c r="AD363" s="154"/>
      <c r="AE363" s="154"/>
      <c r="AF363" s="155">
        <f t="shared" si="32"/>
        <v>0</v>
      </c>
      <c r="AG363" s="156"/>
      <c r="AH363" s="157"/>
      <c r="AI363" s="157"/>
      <c r="AJ363" s="157"/>
      <c r="AK363" s="154"/>
      <c r="AL363" s="154"/>
      <c r="AM363" s="154"/>
      <c r="AN363" s="154"/>
      <c r="AO363" s="154"/>
      <c r="AP363" s="155">
        <f t="shared" si="30"/>
        <v>0</v>
      </c>
      <c r="AQ363" s="156"/>
    </row>
    <row r="364" spans="1:43" ht="13">
      <c r="A364" s="150">
        <f t="shared" si="29"/>
        <v>361</v>
      </c>
      <c r="B364" s="150">
        <f t="shared" si="33"/>
        <v>0</v>
      </c>
      <c r="C364" s="151" t="s">
        <v>800</v>
      </c>
      <c r="D364" s="151"/>
      <c r="E364" s="151"/>
      <c r="F364"/>
      <c r="G364"/>
      <c r="H364"/>
      <c r="I364"/>
      <c r="J364" s="152"/>
      <c r="K364" s="152"/>
      <c r="L364" s="152"/>
      <c r="M364" s="153"/>
      <c r="N364"/>
      <c r="O364" s="154"/>
      <c r="P364"/>
      <c r="Q364"/>
      <c r="R364"/>
      <c r="S364" s="154"/>
      <c r="T364" s="155">
        <f t="shared" si="34"/>
        <v>0</v>
      </c>
      <c r="U364" s="156"/>
      <c r="V364" s="154"/>
      <c r="W364" s="157"/>
      <c r="X364" s="153"/>
      <c r="Y364" s="157"/>
      <c r="Z364" s="158"/>
      <c r="AA364" s="154"/>
      <c r="AB364" s="154"/>
      <c r="AC364" s="154"/>
      <c r="AD364" s="154"/>
      <c r="AE364" s="154"/>
      <c r="AF364" s="155">
        <f t="shared" si="32"/>
        <v>0</v>
      </c>
      <c r="AG364" s="156"/>
      <c r="AH364" s="157"/>
      <c r="AI364" s="157"/>
      <c r="AJ364" s="157"/>
      <c r="AK364" s="154"/>
      <c r="AL364" s="154"/>
      <c r="AM364" s="154"/>
      <c r="AN364" s="154"/>
      <c r="AO364" s="154"/>
      <c r="AP364" s="155">
        <f t="shared" si="30"/>
        <v>0</v>
      </c>
      <c r="AQ364" s="156"/>
    </row>
    <row r="365" spans="1:43" ht="13">
      <c r="A365" s="150">
        <f t="shared" si="29"/>
        <v>362</v>
      </c>
      <c r="B365" s="150">
        <f t="shared" si="33"/>
        <v>0</v>
      </c>
      <c r="C365" s="71" t="s">
        <v>1508</v>
      </c>
      <c r="D365" s="71"/>
      <c r="E365" s="71"/>
      <c r="F365"/>
      <c r="G365"/>
      <c r="H365"/>
      <c r="I365"/>
      <c r="J365" s="152"/>
      <c r="K365" s="152"/>
      <c r="L365" s="152"/>
      <c r="M365" s="153"/>
      <c r="N365"/>
      <c r="O365" s="154"/>
      <c r="P365"/>
      <c r="Q365"/>
      <c r="R365"/>
      <c r="S365" s="154"/>
      <c r="T365" s="155">
        <f t="shared" si="34"/>
        <v>0</v>
      </c>
      <c r="U365" s="156"/>
      <c r="V365" s="71"/>
      <c r="W365" s="157"/>
      <c r="X365" s="153"/>
      <c r="Y365" s="157"/>
      <c r="Z365" s="158"/>
      <c r="AA365" s="154"/>
      <c r="AB365" s="154"/>
      <c r="AC365" s="154"/>
      <c r="AD365" s="154"/>
      <c r="AE365" s="154"/>
      <c r="AF365" s="155">
        <f t="shared" si="32"/>
        <v>0</v>
      </c>
      <c r="AG365" s="156"/>
      <c r="AH365" s="157"/>
      <c r="AI365" s="157"/>
      <c r="AJ365" s="157"/>
      <c r="AK365" s="154"/>
      <c r="AL365" s="154"/>
      <c r="AM365" s="154"/>
      <c r="AN365" s="154"/>
      <c r="AO365" s="154"/>
      <c r="AP365" s="155">
        <f t="shared" si="30"/>
        <v>0</v>
      </c>
      <c r="AQ365" s="156"/>
    </row>
    <row r="366" spans="1:43" ht="13">
      <c r="A366" s="150">
        <f t="shared" si="29"/>
        <v>363</v>
      </c>
      <c r="B366" s="150">
        <f t="shared" si="33"/>
        <v>0</v>
      </c>
      <c r="C366" s="151" t="s">
        <v>417</v>
      </c>
      <c r="D366" s="151"/>
      <c r="E366" s="151"/>
      <c r="F366"/>
      <c r="G366"/>
      <c r="H366"/>
      <c r="I366"/>
      <c r="J366" s="152"/>
      <c r="K366" s="152"/>
      <c r="L366" s="152"/>
      <c r="M366" s="153"/>
      <c r="N366"/>
      <c r="O366" s="154"/>
      <c r="P366"/>
      <c r="Q366"/>
      <c r="R366"/>
      <c r="S366" s="154"/>
      <c r="T366" s="155">
        <f t="shared" si="34"/>
        <v>0</v>
      </c>
      <c r="U366" s="156"/>
      <c r="V366" s="154"/>
      <c r="W366" s="157"/>
      <c r="X366" s="153"/>
      <c r="Y366" s="157"/>
      <c r="Z366" s="158"/>
      <c r="AA366" s="154"/>
      <c r="AB366" s="154"/>
      <c r="AC366" s="154"/>
      <c r="AD366" s="154"/>
      <c r="AE366" s="154"/>
      <c r="AF366" s="155">
        <f t="shared" si="32"/>
        <v>0</v>
      </c>
      <c r="AG366" s="156"/>
      <c r="AH366" s="157"/>
      <c r="AI366" s="157"/>
      <c r="AJ366" s="157"/>
      <c r="AK366" s="154"/>
      <c r="AL366" s="154"/>
      <c r="AM366" s="154"/>
      <c r="AN366" s="154"/>
      <c r="AO366" s="154"/>
      <c r="AP366" s="155">
        <f t="shared" si="30"/>
        <v>0</v>
      </c>
      <c r="AQ366" s="156"/>
    </row>
    <row r="367" spans="1:43" ht="13">
      <c r="A367" s="150">
        <f t="shared" si="29"/>
        <v>364</v>
      </c>
      <c r="B367" s="150">
        <f t="shared" si="33"/>
        <v>0</v>
      </c>
      <c r="C367" s="151" t="s">
        <v>797</v>
      </c>
      <c r="D367" s="151"/>
      <c r="E367" s="151"/>
      <c r="F367"/>
      <c r="G367"/>
      <c r="H367"/>
      <c r="I367"/>
      <c r="J367" s="152"/>
      <c r="K367" s="152"/>
      <c r="L367" s="152"/>
      <c r="M367" s="153"/>
      <c r="N367"/>
      <c r="O367" s="154"/>
      <c r="P367"/>
      <c r="Q367"/>
      <c r="R367"/>
      <c r="S367" s="154"/>
      <c r="T367" s="155">
        <f t="shared" si="34"/>
        <v>0</v>
      </c>
      <c r="U367" s="156"/>
      <c r="V367" s="154"/>
      <c r="W367" s="157"/>
      <c r="X367" s="153"/>
      <c r="Y367" s="157"/>
      <c r="Z367" s="158"/>
      <c r="AA367" s="154"/>
      <c r="AB367" s="154"/>
      <c r="AC367" s="154"/>
      <c r="AD367" s="154"/>
      <c r="AE367" s="154"/>
      <c r="AF367" s="155">
        <f t="shared" si="32"/>
        <v>0</v>
      </c>
      <c r="AG367" s="156"/>
      <c r="AH367" s="157"/>
      <c r="AI367" s="157"/>
      <c r="AJ367" s="157"/>
      <c r="AK367" s="154"/>
      <c r="AL367" s="154"/>
      <c r="AM367" s="154"/>
      <c r="AN367" s="154"/>
      <c r="AO367" s="154"/>
      <c r="AP367" s="155">
        <f t="shared" si="30"/>
        <v>0</v>
      </c>
      <c r="AQ367" s="156"/>
    </row>
    <row r="368" spans="1:43" ht="13">
      <c r="A368" s="150">
        <f t="shared" si="29"/>
        <v>365</v>
      </c>
      <c r="B368" s="150">
        <f t="shared" si="33"/>
        <v>0</v>
      </c>
      <c r="C368" s="151" t="s">
        <v>796</v>
      </c>
      <c r="D368" s="151"/>
      <c r="E368" s="151"/>
      <c r="F368"/>
      <c r="G368"/>
      <c r="H368"/>
      <c r="I368"/>
      <c r="J368" s="152"/>
      <c r="K368" s="152"/>
      <c r="L368" s="152"/>
      <c r="M368" s="153"/>
      <c r="N368"/>
      <c r="O368" s="154"/>
      <c r="P368"/>
      <c r="Q368"/>
      <c r="R368"/>
      <c r="S368" s="154"/>
      <c r="T368" s="155">
        <f t="shared" si="34"/>
        <v>0</v>
      </c>
      <c r="U368" s="156"/>
      <c r="V368" s="154"/>
      <c r="W368" s="157"/>
      <c r="X368" s="153"/>
      <c r="Y368" s="157"/>
      <c r="Z368" s="158"/>
      <c r="AA368" s="154"/>
      <c r="AB368" s="154"/>
      <c r="AC368" s="154"/>
      <c r="AD368" s="154"/>
      <c r="AE368" s="154"/>
      <c r="AF368" s="155">
        <f t="shared" si="32"/>
        <v>0</v>
      </c>
      <c r="AG368" s="156"/>
      <c r="AH368" s="157"/>
      <c r="AI368" s="157"/>
      <c r="AJ368" s="157"/>
      <c r="AK368" s="154"/>
      <c r="AL368" s="154"/>
      <c r="AM368" s="154"/>
      <c r="AN368" s="154"/>
      <c r="AO368" s="154"/>
      <c r="AP368" s="155">
        <f t="shared" si="30"/>
        <v>0</v>
      </c>
      <c r="AQ368" s="156"/>
    </row>
    <row r="369" spans="1:43" ht="13">
      <c r="A369" s="150">
        <f t="shared" si="29"/>
        <v>366</v>
      </c>
      <c r="B369" s="150">
        <f t="shared" si="33"/>
        <v>0</v>
      </c>
      <c r="C369" s="151" t="s">
        <v>795</v>
      </c>
      <c r="D369" s="151"/>
      <c r="E369" s="151"/>
      <c r="F369"/>
      <c r="G369"/>
      <c r="H369"/>
      <c r="I369"/>
      <c r="J369" s="152"/>
      <c r="K369" s="152"/>
      <c r="L369" s="152"/>
      <c r="M369" s="153"/>
      <c r="N369"/>
      <c r="O369" s="154"/>
      <c r="P369"/>
      <c r="Q369"/>
      <c r="R369"/>
      <c r="S369" s="154"/>
      <c r="T369" s="155">
        <f t="shared" si="34"/>
        <v>0</v>
      </c>
      <c r="U369" s="156"/>
      <c r="V369" s="154"/>
      <c r="W369" s="157"/>
      <c r="X369" s="153"/>
      <c r="Y369" s="157"/>
      <c r="Z369" s="158"/>
      <c r="AA369" s="154"/>
      <c r="AB369" s="154"/>
      <c r="AC369" s="154"/>
      <c r="AD369" s="154"/>
      <c r="AE369" s="154"/>
      <c r="AF369" s="155">
        <f t="shared" si="32"/>
        <v>0</v>
      </c>
      <c r="AG369" s="156"/>
      <c r="AH369" s="157"/>
      <c r="AI369" s="157"/>
      <c r="AJ369" s="157"/>
      <c r="AK369" s="154"/>
      <c r="AL369" s="154"/>
      <c r="AM369" s="154"/>
      <c r="AN369" s="154"/>
      <c r="AO369" s="154"/>
      <c r="AP369" s="155">
        <f t="shared" si="30"/>
        <v>0</v>
      </c>
      <c r="AQ369" s="156"/>
    </row>
    <row r="370" spans="1:43" ht="13">
      <c r="A370" s="150">
        <f t="shared" si="29"/>
        <v>367</v>
      </c>
      <c r="B370" s="150">
        <f t="shared" si="33"/>
        <v>0</v>
      </c>
      <c r="C370" s="151" t="s">
        <v>793</v>
      </c>
      <c r="D370" s="151"/>
      <c r="E370" s="151"/>
      <c r="F370"/>
      <c r="G370"/>
      <c r="H370"/>
      <c r="I370"/>
      <c r="J370" s="152"/>
      <c r="K370" s="152"/>
      <c r="L370" s="152"/>
      <c r="M370" s="153"/>
      <c r="N370"/>
      <c r="O370" s="154"/>
      <c r="P370"/>
      <c r="Q370"/>
      <c r="R370"/>
      <c r="S370" s="154"/>
      <c r="T370" s="155">
        <f t="shared" si="34"/>
        <v>0</v>
      </c>
      <c r="U370" s="156"/>
      <c r="V370" s="154"/>
      <c r="W370" s="157"/>
      <c r="X370" s="153"/>
      <c r="Y370" s="157"/>
      <c r="Z370" s="158"/>
      <c r="AA370" s="154"/>
      <c r="AB370" s="154"/>
      <c r="AC370" s="154"/>
      <c r="AD370" s="154"/>
      <c r="AE370" s="154"/>
      <c r="AF370" s="155">
        <f t="shared" si="32"/>
        <v>0</v>
      </c>
      <c r="AG370" s="156"/>
      <c r="AH370" s="157"/>
      <c r="AI370" s="157"/>
      <c r="AJ370" s="157"/>
      <c r="AK370" s="154"/>
      <c r="AL370" s="154"/>
      <c r="AM370" s="154"/>
      <c r="AN370" s="154"/>
      <c r="AO370" s="154"/>
      <c r="AP370" s="155">
        <f t="shared" si="30"/>
        <v>0</v>
      </c>
      <c r="AQ370" s="156"/>
    </row>
    <row r="371" spans="1:43" ht="13">
      <c r="A371" s="150">
        <f t="shared" si="29"/>
        <v>368</v>
      </c>
      <c r="B371" s="150">
        <f t="shared" si="33"/>
        <v>0</v>
      </c>
      <c r="C371" s="151" t="s">
        <v>788</v>
      </c>
      <c r="D371" s="151"/>
      <c r="E371" s="151"/>
      <c r="F371"/>
      <c r="G371"/>
      <c r="H371"/>
      <c r="I371"/>
      <c r="J371" s="152"/>
      <c r="K371" s="152"/>
      <c r="L371" s="152"/>
      <c r="M371" s="152"/>
      <c r="N371"/>
      <c r="O371" s="154"/>
      <c r="P371"/>
      <c r="Q371"/>
      <c r="R371"/>
      <c r="S371" s="154"/>
      <c r="T371" s="155">
        <f t="shared" si="34"/>
        <v>0</v>
      </c>
      <c r="U371" s="156"/>
      <c r="V371" s="154"/>
      <c r="W371" s="157"/>
      <c r="X371" s="153"/>
      <c r="Y371" s="157"/>
      <c r="Z371" s="158"/>
      <c r="AA371" s="154"/>
      <c r="AB371" s="154"/>
      <c r="AC371" s="154"/>
      <c r="AD371" s="154"/>
      <c r="AE371" s="154"/>
      <c r="AF371" s="155">
        <f t="shared" si="32"/>
        <v>0</v>
      </c>
      <c r="AG371" s="156"/>
      <c r="AH371" s="157"/>
      <c r="AI371" s="157"/>
      <c r="AJ371" s="157"/>
      <c r="AK371" s="154"/>
      <c r="AL371" s="154"/>
      <c r="AM371" s="154"/>
      <c r="AN371" s="154"/>
      <c r="AO371" s="154"/>
      <c r="AP371" s="155">
        <f t="shared" si="30"/>
        <v>0</v>
      </c>
      <c r="AQ371" s="156"/>
    </row>
    <row r="372" spans="1:43" ht="13">
      <c r="A372" s="150">
        <f t="shared" si="29"/>
        <v>369</v>
      </c>
      <c r="B372" s="150">
        <f t="shared" si="33"/>
        <v>0</v>
      </c>
      <c r="C372" s="151" t="s">
        <v>203</v>
      </c>
      <c r="D372" s="151"/>
      <c r="E372" s="151"/>
      <c r="F372"/>
      <c r="G372"/>
      <c r="H372"/>
      <c r="I372"/>
      <c r="J372" s="152"/>
      <c r="K372" s="152"/>
      <c r="L372" s="152"/>
      <c r="M372" s="153"/>
      <c r="N372"/>
      <c r="O372" s="154"/>
      <c r="P372"/>
      <c r="Q372"/>
      <c r="R372"/>
      <c r="S372" s="154"/>
      <c r="T372" s="155">
        <f t="shared" si="34"/>
        <v>0</v>
      </c>
      <c r="U372" s="156"/>
      <c r="V372" s="154"/>
      <c r="W372" s="157"/>
      <c r="X372" s="153"/>
      <c r="Y372" s="157"/>
      <c r="Z372" s="158"/>
      <c r="AA372" s="154"/>
      <c r="AB372" s="154"/>
      <c r="AC372" s="154"/>
      <c r="AD372" s="154"/>
      <c r="AE372" s="154"/>
      <c r="AF372" s="155">
        <f t="shared" si="32"/>
        <v>0</v>
      </c>
      <c r="AG372" s="156"/>
      <c r="AH372" s="157"/>
      <c r="AI372" s="157"/>
      <c r="AJ372" s="157"/>
      <c r="AK372" s="154"/>
      <c r="AL372" s="154"/>
      <c r="AM372" s="154"/>
      <c r="AN372" s="154"/>
      <c r="AO372" s="154"/>
      <c r="AP372" s="155">
        <f t="shared" si="30"/>
        <v>0</v>
      </c>
      <c r="AQ372" s="156"/>
    </row>
    <row r="373" spans="1:43" ht="13">
      <c r="A373" s="150">
        <f t="shared" si="29"/>
        <v>370</v>
      </c>
      <c r="B373" s="150">
        <f t="shared" si="33"/>
        <v>0</v>
      </c>
      <c r="C373" s="151" t="s">
        <v>777</v>
      </c>
      <c r="D373" s="151"/>
      <c r="E373" s="151"/>
      <c r="F373"/>
      <c r="G373"/>
      <c r="H373"/>
      <c r="I373"/>
      <c r="J373" s="152"/>
      <c r="K373" s="152"/>
      <c r="L373" s="152"/>
      <c r="M373" s="153"/>
      <c r="N373"/>
      <c r="O373" s="154"/>
      <c r="P373"/>
      <c r="Q373"/>
      <c r="R373"/>
      <c r="S373" s="154"/>
      <c r="T373" s="155">
        <f t="shared" si="34"/>
        <v>0</v>
      </c>
      <c r="U373" s="156"/>
      <c r="V373" s="154"/>
      <c r="W373" s="157"/>
      <c r="X373" s="153"/>
      <c r="Y373" s="157"/>
      <c r="Z373" s="158"/>
      <c r="AA373" s="154"/>
      <c r="AB373" s="154"/>
      <c r="AC373" s="154"/>
      <c r="AD373" s="154"/>
      <c r="AE373" s="154"/>
      <c r="AF373" s="155">
        <f t="shared" si="32"/>
        <v>0</v>
      </c>
      <c r="AG373" s="156"/>
      <c r="AH373" s="157"/>
      <c r="AI373" s="157"/>
      <c r="AJ373" s="157"/>
      <c r="AK373" s="154"/>
      <c r="AL373" s="154"/>
      <c r="AM373" s="154"/>
      <c r="AN373" s="154"/>
      <c r="AO373" s="154"/>
      <c r="AP373" s="155">
        <f t="shared" si="30"/>
        <v>0</v>
      </c>
      <c r="AQ373" s="156"/>
    </row>
    <row r="374" spans="1:43" ht="13">
      <c r="A374" s="150">
        <f t="shared" si="29"/>
        <v>371</v>
      </c>
      <c r="B374" s="150">
        <f t="shared" si="33"/>
        <v>0</v>
      </c>
      <c r="C374" s="164" t="s">
        <v>776</v>
      </c>
      <c r="D374" s="164"/>
      <c r="E374" s="164"/>
      <c r="F374"/>
      <c r="G374"/>
      <c r="H374"/>
      <c r="I374"/>
      <c r="J374" s="152"/>
      <c r="K374" s="152"/>
      <c r="L374" s="152"/>
      <c r="M374" s="153"/>
      <c r="N374"/>
      <c r="O374" s="167"/>
      <c r="P374"/>
      <c r="Q374"/>
      <c r="R374"/>
      <c r="S374" s="154"/>
      <c r="T374" s="155">
        <f t="shared" si="34"/>
        <v>0</v>
      </c>
      <c r="U374" s="156"/>
      <c r="V374" s="71"/>
      <c r="W374" s="157"/>
      <c r="X374" s="153"/>
      <c r="Y374" s="157"/>
      <c r="Z374" s="158"/>
      <c r="AA374" s="154"/>
      <c r="AB374" s="154"/>
      <c r="AC374" s="154"/>
      <c r="AD374" s="154"/>
      <c r="AE374" s="154"/>
      <c r="AF374" s="155">
        <f t="shared" si="32"/>
        <v>0</v>
      </c>
      <c r="AG374" s="156"/>
      <c r="AH374" s="157"/>
      <c r="AI374" s="157"/>
      <c r="AJ374" s="157"/>
      <c r="AK374" s="154"/>
      <c r="AL374" s="154"/>
      <c r="AM374" s="154"/>
      <c r="AN374" s="154"/>
      <c r="AO374" s="154"/>
      <c r="AP374" s="155">
        <f t="shared" si="30"/>
        <v>0</v>
      </c>
      <c r="AQ374" s="156"/>
    </row>
    <row r="375" spans="1:43" ht="13">
      <c r="A375" s="150">
        <f t="shared" si="29"/>
        <v>372</v>
      </c>
      <c r="B375" s="150">
        <f t="shared" si="33"/>
        <v>0</v>
      </c>
      <c r="C375" s="164" t="s">
        <v>496</v>
      </c>
      <c r="D375" s="164"/>
      <c r="E375" s="164"/>
      <c r="F375"/>
      <c r="G375"/>
      <c r="H375"/>
      <c r="I375"/>
      <c r="J375" s="152"/>
      <c r="K375" s="152"/>
      <c r="L375" s="152"/>
      <c r="M375" s="153"/>
      <c r="N375"/>
      <c r="O375" s="167"/>
      <c r="P375"/>
      <c r="Q375"/>
      <c r="R375"/>
      <c r="S375" s="154"/>
      <c r="T375" s="155">
        <f t="shared" si="34"/>
        <v>0</v>
      </c>
      <c r="U375" s="156"/>
      <c r="V375" s="71"/>
      <c r="W375" s="157"/>
      <c r="X375" s="153"/>
      <c r="Y375" s="157"/>
      <c r="Z375" s="158"/>
      <c r="AA375" s="154"/>
      <c r="AB375" s="154"/>
      <c r="AC375" s="154"/>
      <c r="AD375" s="154"/>
      <c r="AE375" s="154"/>
      <c r="AF375" s="155">
        <f t="shared" si="32"/>
        <v>0</v>
      </c>
      <c r="AG375" s="156"/>
      <c r="AH375" s="157"/>
      <c r="AI375" s="157"/>
      <c r="AJ375" s="157"/>
      <c r="AK375" s="154"/>
      <c r="AL375" s="154"/>
      <c r="AM375" s="154"/>
      <c r="AN375" s="154"/>
      <c r="AO375" s="154"/>
      <c r="AP375" s="155">
        <f t="shared" si="30"/>
        <v>0</v>
      </c>
      <c r="AQ375" s="156"/>
    </row>
    <row r="376" spans="1:43" ht="13">
      <c r="A376" s="150">
        <f t="shared" si="29"/>
        <v>373</v>
      </c>
      <c r="B376" s="150">
        <f t="shared" si="33"/>
        <v>0</v>
      </c>
      <c r="C376" s="151" t="s">
        <v>767</v>
      </c>
      <c r="D376" s="151"/>
      <c r="E376" s="151"/>
      <c r="F376"/>
      <c r="G376"/>
      <c r="H376"/>
      <c r="I376"/>
      <c r="J376" s="152"/>
      <c r="K376" s="152"/>
      <c r="L376" s="152"/>
      <c r="M376" s="153"/>
      <c r="N376"/>
      <c r="O376" s="154"/>
      <c r="P376"/>
      <c r="Q376"/>
      <c r="R376"/>
      <c r="S376" s="154"/>
      <c r="T376" s="155">
        <f t="shared" si="34"/>
        <v>0</v>
      </c>
      <c r="U376" s="156"/>
      <c r="V376" s="154"/>
      <c r="W376" s="157"/>
      <c r="X376" s="153"/>
      <c r="Y376" s="157"/>
      <c r="Z376" s="158"/>
      <c r="AA376" s="154"/>
      <c r="AB376" s="154"/>
      <c r="AC376" s="154"/>
      <c r="AD376" s="154"/>
      <c r="AE376" s="154"/>
      <c r="AF376" s="155">
        <f t="shared" si="32"/>
        <v>0</v>
      </c>
      <c r="AG376" s="156"/>
      <c r="AH376" s="157"/>
      <c r="AI376" s="157"/>
      <c r="AJ376" s="157"/>
      <c r="AK376" s="154"/>
      <c r="AL376" s="154"/>
      <c r="AM376" s="154"/>
      <c r="AN376" s="154"/>
      <c r="AO376" s="154"/>
      <c r="AP376" s="155">
        <f t="shared" si="30"/>
        <v>0</v>
      </c>
      <c r="AQ376" s="156"/>
    </row>
    <row r="377" spans="1:43" ht="13">
      <c r="A377" s="150">
        <f t="shared" si="29"/>
        <v>374</v>
      </c>
      <c r="B377" s="150">
        <f t="shared" si="33"/>
        <v>0</v>
      </c>
      <c r="C377" s="151" t="s">
        <v>762</v>
      </c>
      <c r="D377" s="151"/>
      <c r="E377" s="151"/>
      <c r="F377"/>
      <c r="G377"/>
      <c r="H377"/>
      <c r="I377"/>
      <c r="J377" s="152"/>
      <c r="K377" s="152"/>
      <c r="L377" s="152"/>
      <c r="M377" s="153"/>
      <c r="N377"/>
      <c r="O377" s="154"/>
      <c r="P377"/>
      <c r="Q377"/>
      <c r="R377"/>
      <c r="S377" s="154"/>
      <c r="T377" s="155">
        <f t="shared" si="34"/>
        <v>0</v>
      </c>
      <c r="U377" s="156"/>
      <c r="V377" s="154"/>
      <c r="W377" s="157"/>
      <c r="X377" s="153"/>
      <c r="Y377" s="157"/>
      <c r="Z377" s="158"/>
      <c r="AA377" s="154"/>
      <c r="AB377" s="154"/>
      <c r="AC377" s="154"/>
      <c r="AD377" s="154"/>
      <c r="AE377" s="154"/>
      <c r="AF377" s="155">
        <f t="shared" si="32"/>
        <v>0</v>
      </c>
      <c r="AG377" s="156"/>
      <c r="AH377" s="157"/>
      <c r="AI377" s="157"/>
      <c r="AJ377" s="157"/>
      <c r="AK377" s="154"/>
      <c r="AL377" s="154"/>
      <c r="AM377" s="154"/>
      <c r="AN377" s="154"/>
      <c r="AO377" s="154"/>
      <c r="AP377" s="155">
        <f t="shared" si="30"/>
        <v>0</v>
      </c>
      <c r="AQ377" s="156"/>
    </row>
    <row r="378" spans="1:43" ht="13">
      <c r="A378" s="150">
        <f t="shared" si="29"/>
        <v>375</v>
      </c>
      <c r="B378" s="150">
        <f t="shared" si="33"/>
        <v>0</v>
      </c>
      <c r="C378" s="71" t="s">
        <v>761</v>
      </c>
      <c r="D378" s="71"/>
      <c r="E378" s="71"/>
      <c r="F378"/>
      <c r="G378"/>
      <c r="H378"/>
      <c r="I378"/>
      <c r="J378" s="152"/>
      <c r="K378" s="152"/>
      <c r="L378" s="152"/>
      <c r="M378" s="153"/>
      <c r="N378"/>
      <c r="O378" s="154"/>
      <c r="P378"/>
      <c r="Q378"/>
      <c r="R378"/>
      <c r="S378" s="154"/>
      <c r="T378" s="155">
        <f t="shared" si="34"/>
        <v>0</v>
      </c>
      <c r="U378" s="156"/>
      <c r="V378" s="71"/>
      <c r="W378" s="157"/>
      <c r="X378" s="153"/>
      <c r="Y378" s="157"/>
      <c r="Z378" s="158"/>
      <c r="AA378" s="154"/>
      <c r="AB378" s="154"/>
      <c r="AC378" s="154"/>
      <c r="AD378" s="154"/>
      <c r="AE378" s="154"/>
      <c r="AF378" s="155">
        <f t="shared" si="32"/>
        <v>0</v>
      </c>
      <c r="AG378" s="156"/>
      <c r="AH378" s="157"/>
      <c r="AI378" s="157"/>
      <c r="AJ378" s="157"/>
      <c r="AK378" s="154"/>
      <c r="AL378" s="154"/>
      <c r="AM378" s="154"/>
      <c r="AN378" s="154"/>
      <c r="AO378" s="154"/>
      <c r="AP378" s="155">
        <f t="shared" si="30"/>
        <v>0</v>
      </c>
      <c r="AQ378" s="156"/>
    </row>
    <row r="379" spans="1:43" ht="13">
      <c r="A379" s="150">
        <f t="shared" si="29"/>
        <v>376</v>
      </c>
      <c r="B379" s="150">
        <f t="shared" si="33"/>
        <v>0</v>
      </c>
      <c r="C379" s="164" t="s">
        <v>754</v>
      </c>
      <c r="D379" s="164"/>
      <c r="E379" s="164"/>
      <c r="F379"/>
      <c r="G379"/>
      <c r="H379"/>
      <c r="I379"/>
      <c r="J379" s="152"/>
      <c r="K379" s="152"/>
      <c r="L379" s="152"/>
      <c r="M379" s="153"/>
      <c r="N379"/>
      <c r="O379" s="167"/>
      <c r="P379"/>
      <c r="Q379"/>
      <c r="R379"/>
      <c r="S379" s="154"/>
      <c r="T379" s="155">
        <f t="shared" si="34"/>
        <v>0</v>
      </c>
      <c r="U379" s="156"/>
      <c r="V379" s="71"/>
      <c r="W379" s="157"/>
      <c r="X379" s="153"/>
      <c r="Y379" s="157"/>
      <c r="Z379" s="158"/>
      <c r="AA379" s="154"/>
      <c r="AB379" s="154"/>
      <c r="AC379" s="154"/>
      <c r="AD379" s="154"/>
      <c r="AE379" s="154"/>
      <c r="AF379" s="155">
        <f t="shared" si="32"/>
        <v>0</v>
      </c>
      <c r="AG379" s="156"/>
      <c r="AH379" s="157"/>
      <c r="AI379" s="157"/>
      <c r="AJ379" s="157"/>
      <c r="AK379" s="154"/>
      <c r="AL379" s="154"/>
      <c r="AM379" s="154"/>
      <c r="AN379" s="154"/>
      <c r="AO379" s="154"/>
      <c r="AP379" s="155">
        <f t="shared" si="30"/>
        <v>0</v>
      </c>
      <c r="AQ379" s="156"/>
    </row>
    <row r="380" spans="1:43" ht="13">
      <c r="A380" s="150">
        <f t="shared" si="29"/>
        <v>377</v>
      </c>
      <c r="B380" s="150">
        <f t="shared" si="33"/>
        <v>0</v>
      </c>
      <c r="C380" s="151" t="s">
        <v>208</v>
      </c>
      <c r="D380" s="151"/>
      <c r="E380" s="151"/>
      <c r="F380"/>
      <c r="G380"/>
      <c r="H380"/>
      <c r="I380"/>
      <c r="J380" s="152"/>
      <c r="K380" s="152"/>
      <c r="L380" s="152"/>
      <c r="M380" s="152"/>
      <c r="N380"/>
      <c r="O380" s="154"/>
      <c r="P380"/>
      <c r="Q380"/>
      <c r="R380"/>
      <c r="S380" s="154"/>
      <c r="T380" s="155">
        <f t="shared" si="34"/>
        <v>0</v>
      </c>
      <c r="U380" s="156"/>
      <c r="V380" s="154"/>
      <c r="W380" s="157"/>
      <c r="X380" s="153"/>
      <c r="Y380" s="157"/>
      <c r="Z380" s="158"/>
      <c r="AA380" s="154"/>
      <c r="AB380" s="154"/>
      <c r="AC380" s="154"/>
      <c r="AD380" s="154"/>
      <c r="AE380" s="154"/>
      <c r="AF380" s="155">
        <f t="shared" si="32"/>
        <v>0</v>
      </c>
      <c r="AG380" s="156"/>
      <c r="AH380" s="157"/>
      <c r="AI380" s="157"/>
      <c r="AJ380" s="157"/>
      <c r="AK380" s="154"/>
      <c r="AL380" s="154"/>
      <c r="AM380" s="154"/>
      <c r="AN380" s="154"/>
      <c r="AO380" s="154"/>
      <c r="AP380" s="155">
        <f t="shared" si="30"/>
        <v>0</v>
      </c>
      <c r="AQ380" s="156"/>
    </row>
    <row r="381" spans="1:43" ht="13">
      <c r="A381" s="150">
        <f t="shared" si="29"/>
        <v>378</v>
      </c>
      <c r="B381" s="150">
        <f t="shared" si="33"/>
        <v>0</v>
      </c>
      <c r="C381" s="71" t="s">
        <v>456</v>
      </c>
      <c r="D381" s="71"/>
      <c r="E381" s="71"/>
      <c r="F381"/>
      <c r="G381"/>
      <c r="H381"/>
      <c r="I381"/>
      <c r="J381" s="152"/>
      <c r="K381" s="152"/>
      <c r="L381" s="152"/>
      <c r="M381" s="153"/>
      <c r="N381"/>
      <c r="O381" s="154"/>
      <c r="P381"/>
      <c r="Q381"/>
      <c r="R381"/>
      <c r="S381" s="154"/>
      <c r="T381" s="155">
        <f t="shared" si="34"/>
        <v>0</v>
      </c>
      <c r="U381" s="156"/>
      <c r="V381" s="71"/>
      <c r="W381" s="157"/>
      <c r="X381" s="153"/>
      <c r="Y381" s="157"/>
      <c r="Z381" s="158"/>
      <c r="AA381" s="154"/>
      <c r="AB381" s="154"/>
      <c r="AC381" s="154"/>
      <c r="AD381" s="154"/>
      <c r="AE381" s="154"/>
      <c r="AF381" s="155">
        <f t="shared" si="32"/>
        <v>0</v>
      </c>
      <c r="AG381" s="156"/>
      <c r="AH381" s="157"/>
      <c r="AI381" s="157"/>
      <c r="AJ381" s="157"/>
      <c r="AK381" s="154"/>
      <c r="AL381" s="154"/>
      <c r="AM381" s="154"/>
      <c r="AN381" s="154"/>
      <c r="AO381" s="154"/>
      <c r="AP381" s="155">
        <f t="shared" si="30"/>
        <v>0</v>
      </c>
      <c r="AQ381" s="156"/>
    </row>
    <row r="382" spans="1:43" ht="13">
      <c r="A382" s="150">
        <f t="shared" si="29"/>
        <v>379</v>
      </c>
      <c r="B382" s="150">
        <f t="shared" si="33"/>
        <v>0</v>
      </c>
      <c r="C382" s="151" t="s">
        <v>737</v>
      </c>
      <c r="D382" s="151"/>
      <c r="E382" s="151"/>
      <c r="F382"/>
      <c r="G382"/>
      <c r="H382"/>
      <c r="I382"/>
      <c r="J382" s="159"/>
      <c r="K382" s="159"/>
      <c r="L382" s="159"/>
      <c r="M382" s="160"/>
      <c r="N382" s="161"/>
      <c r="O382" s="162"/>
      <c r="P382"/>
      <c r="Q382"/>
      <c r="R382"/>
      <c r="S382" s="162"/>
      <c r="T382" s="155">
        <f t="shared" si="34"/>
        <v>0</v>
      </c>
      <c r="U382" s="156"/>
      <c r="V382" s="154"/>
      <c r="W382" s="157"/>
      <c r="X382" s="153"/>
      <c r="Y382" s="157"/>
      <c r="Z382" s="158"/>
      <c r="AA382" s="154"/>
      <c r="AB382" s="154"/>
      <c r="AC382" s="154"/>
      <c r="AD382" s="154"/>
      <c r="AE382" s="154"/>
      <c r="AF382" s="155">
        <f t="shared" si="32"/>
        <v>0</v>
      </c>
      <c r="AG382" s="156"/>
      <c r="AH382" s="157"/>
      <c r="AI382" s="157"/>
      <c r="AJ382" s="157"/>
      <c r="AK382" s="154"/>
      <c r="AL382" s="154"/>
      <c r="AM382" s="154"/>
      <c r="AN382" s="154"/>
      <c r="AO382" s="154"/>
      <c r="AP382" s="155">
        <f t="shared" si="30"/>
        <v>0</v>
      </c>
      <c r="AQ382" s="156"/>
    </row>
    <row r="383" spans="1:43" ht="13">
      <c r="A383" s="150">
        <f t="shared" si="29"/>
        <v>380</v>
      </c>
      <c r="B383" s="150">
        <f t="shared" si="33"/>
        <v>0</v>
      </c>
      <c r="C383" s="151" t="s">
        <v>730</v>
      </c>
      <c r="D383" s="151"/>
      <c r="E383" s="151"/>
      <c r="F383"/>
      <c r="G383"/>
      <c r="H383"/>
      <c r="I383"/>
      <c r="J383" s="152"/>
      <c r="K383" s="152"/>
      <c r="L383" s="152"/>
      <c r="M383" s="152"/>
      <c r="N383"/>
      <c r="O383" s="154"/>
      <c r="P383"/>
      <c r="Q383"/>
      <c r="R383"/>
      <c r="S383" s="154"/>
      <c r="T383" s="155">
        <f t="shared" si="34"/>
        <v>0</v>
      </c>
      <c r="U383" s="156"/>
      <c r="V383" s="154"/>
      <c r="W383" s="157"/>
      <c r="X383" s="153"/>
      <c r="Y383" s="157"/>
      <c r="Z383" s="158"/>
      <c r="AA383" s="154"/>
      <c r="AB383" s="154"/>
      <c r="AC383" s="154"/>
      <c r="AD383" s="154"/>
      <c r="AE383" s="154"/>
      <c r="AF383" s="155">
        <f t="shared" si="32"/>
        <v>0</v>
      </c>
      <c r="AG383" s="156"/>
      <c r="AH383" s="157"/>
      <c r="AI383" s="157"/>
      <c r="AJ383" s="157"/>
      <c r="AK383" s="154"/>
      <c r="AL383" s="154"/>
      <c r="AM383" s="154"/>
      <c r="AN383" s="154"/>
      <c r="AO383" s="154"/>
      <c r="AP383" s="155">
        <f t="shared" si="30"/>
        <v>0</v>
      </c>
      <c r="AQ383" s="156"/>
    </row>
    <row r="384" spans="1:43" ht="13">
      <c r="A384" s="150">
        <f t="shared" si="29"/>
        <v>381</v>
      </c>
      <c r="B384" s="150">
        <f t="shared" si="33"/>
        <v>0</v>
      </c>
      <c r="C384" s="71" t="s">
        <v>186</v>
      </c>
      <c r="D384" s="71"/>
      <c r="E384" s="71"/>
      <c r="F384"/>
      <c r="G384"/>
      <c r="H384"/>
      <c r="I384"/>
      <c r="J384" s="152"/>
      <c r="K384" s="152"/>
      <c r="L384" s="152"/>
      <c r="M384" s="153"/>
      <c r="N384"/>
      <c r="O384" s="154"/>
      <c r="P384"/>
      <c r="Q384"/>
      <c r="R384"/>
      <c r="S384" s="154"/>
      <c r="T384" s="155">
        <f t="shared" si="34"/>
        <v>0</v>
      </c>
      <c r="U384" s="156"/>
      <c r="V384" s="71"/>
      <c r="W384" s="157"/>
      <c r="X384" s="153"/>
      <c r="Y384" s="157"/>
      <c r="Z384" s="158"/>
      <c r="AA384" s="154"/>
      <c r="AB384" s="154"/>
      <c r="AC384" s="154"/>
      <c r="AD384" s="154"/>
      <c r="AE384" s="154"/>
      <c r="AF384" s="155">
        <f t="shared" si="32"/>
        <v>0</v>
      </c>
      <c r="AG384" s="156"/>
      <c r="AH384" s="157"/>
      <c r="AI384" s="157"/>
      <c r="AJ384" s="157"/>
      <c r="AK384" s="154"/>
      <c r="AL384" s="154"/>
      <c r="AM384" s="154"/>
      <c r="AN384" s="154"/>
      <c r="AO384" s="154"/>
      <c r="AP384" s="155">
        <f t="shared" si="30"/>
        <v>0</v>
      </c>
      <c r="AQ384" s="156"/>
    </row>
    <row r="385" spans="1:43" ht="13">
      <c r="A385" s="150">
        <f t="shared" si="29"/>
        <v>382</v>
      </c>
      <c r="B385" s="150">
        <f>(T385+AF385+AP385)*0.9</f>
        <v>0</v>
      </c>
      <c r="C385" s="151" t="s">
        <v>727</v>
      </c>
      <c r="D385" s="151"/>
      <c r="E385" s="151"/>
      <c r="F385" s="151"/>
      <c r="G385" s="169"/>
      <c r="H385" s="169"/>
      <c r="I385" s="169"/>
      <c r="J385" s="159"/>
      <c r="K385" s="159"/>
      <c r="L385" s="159"/>
      <c r="M385" s="160"/>
      <c r="N385" s="161"/>
      <c r="O385" s="162"/>
      <c r="P385" s="165"/>
      <c r="Q385" s="165"/>
      <c r="R385" s="165"/>
      <c r="S385" s="162"/>
      <c r="T385" s="155">
        <f t="shared" si="34"/>
        <v>0</v>
      </c>
      <c r="U385" s="156"/>
      <c r="V385" s="154"/>
      <c r="W385" s="157"/>
      <c r="X385" s="153"/>
      <c r="Y385" s="157"/>
      <c r="Z385" s="158"/>
      <c r="AA385" s="154"/>
      <c r="AB385" s="154"/>
      <c r="AC385" s="154"/>
      <c r="AD385" s="154"/>
      <c r="AE385" s="154"/>
      <c r="AF385" s="155">
        <f t="shared" si="32"/>
        <v>0</v>
      </c>
      <c r="AG385" s="156"/>
      <c r="AH385" s="153"/>
      <c r="AI385" s="157"/>
      <c r="AJ385" s="157"/>
      <c r="AK385" s="154"/>
      <c r="AL385" s="154"/>
      <c r="AM385" s="154"/>
      <c r="AN385" s="154"/>
      <c r="AO385" s="154"/>
      <c r="AP385" s="155">
        <f t="shared" si="30"/>
        <v>0</v>
      </c>
      <c r="AQ385" s="156"/>
    </row>
    <row r="386" spans="1:43" ht="13">
      <c r="A386" s="150">
        <f t="shared" si="29"/>
        <v>383</v>
      </c>
      <c r="B386" s="150">
        <f t="shared" ref="B386:B425" si="35">T386+AF386+AP386</f>
        <v>0</v>
      </c>
      <c r="C386" s="151" t="s">
        <v>720</v>
      </c>
      <c r="D386" s="151"/>
      <c r="E386" s="151"/>
      <c r="F386"/>
      <c r="G386"/>
      <c r="H386"/>
      <c r="I386"/>
      <c r="J386" s="152"/>
      <c r="K386" s="152"/>
      <c r="L386" s="152"/>
      <c r="M386" s="153"/>
      <c r="N386"/>
      <c r="O386" s="154"/>
      <c r="P386"/>
      <c r="Q386"/>
      <c r="R386"/>
      <c r="S386" s="154"/>
      <c r="T386" s="155">
        <f t="shared" si="34"/>
        <v>0</v>
      </c>
      <c r="U386" s="156"/>
      <c r="V386" s="154"/>
      <c r="W386" s="157"/>
      <c r="X386" s="153"/>
      <c r="Y386" s="157"/>
      <c r="Z386" s="158"/>
      <c r="AA386" s="154"/>
      <c r="AB386" s="154"/>
      <c r="AC386" s="154"/>
      <c r="AD386" s="154"/>
      <c r="AE386" s="154"/>
      <c r="AF386" s="155">
        <f t="shared" si="32"/>
        <v>0</v>
      </c>
      <c r="AG386" s="156"/>
      <c r="AH386" s="157"/>
      <c r="AI386" s="157"/>
      <c r="AJ386" s="157"/>
      <c r="AK386" s="154"/>
      <c r="AL386" s="154"/>
      <c r="AM386" s="154"/>
      <c r="AN386" s="154"/>
      <c r="AO386" s="154"/>
      <c r="AP386" s="155">
        <f t="shared" si="30"/>
        <v>0</v>
      </c>
      <c r="AQ386" s="156"/>
    </row>
    <row r="387" spans="1:43" ht="13">
      <c r="A387" s="150">
        <f t="shared" si="29"/>
        <v>384</v>
      </c>
      <c r="B387" s="150">
        <f t="shared" si="35"/>
        <v>0</v>
      </c>
      <c r="C387" s="71" t="s">
        <v>719</v>
      </c>
      <c r="D387" s="71"/>
      <c r="E387" s="71"/>
      <c r="F387"/>
      <c r="G387"/>
      <c r="H387"/>
      <c r="I387"/>
      <c r="J387" s="152"/>
      <c r="K387" s="152"/>
      <c r="L387" s="152"/>
      <c r="M387" s="153"/>
      <c r="N387"/>
      <c r="O387" s="154"/>
      <c r="P387"/>
      <c r="Q387"/>
      <c r="R387"/>
      <c r="S387" s="154"/>
      <c r="T387" s="155">
        <f t="shared" si="34"/>
        <v>0</v>
      </c>
      <c r="U387" s="156"/>
      <c r="V387" s="71"/>
      <c r="W387" s="157"/>
      <c r="X387" s="153"/>
      <c r="Y387" s="157"/>
      <c r="Z387" s="158"/>
      <c r="AA387" s="154"/>
      <c r="AB387" s="154"/>
      <c r="AC387" s="154"/>
      <c r="AD387" s="154"/>
      <c r="AE387" s="154"/>
      <c r="AF387" s="155">
        <f t="shared" si="32"/>
        <v>0</v>
      </c>
      <c r="AG387" s="156"/>
      <c r="AH387" s="157"/>
      <c r="AI387" s="157"/>
      <c r="AJ387" s="157"/>
      <c r="AK387" s="154"/>
      <c r="AL387" s="154"/>
      <c r="AM387" s="154"/>
      <c r="AN387" s="154"/>
      <c r="AO387" s="154"/>
      <c r="AP387" s="155">
        <f t="shared" si="30"/>
        <v>0</v>
      </c>
      <c r="AQ387" s="156"/>
    </row>
    <row r="388" spans="1:43" ht="13">
      <c r="A388" s="150">
        <f t="shared" ref="A388:A425" si="36">ROW()-3</f>
        <v>385</v>
      </c>
      <c r="B388" s="150">
        <f t="shared" si="35"/>
        <v>0</v>
      </c>
      <c r="C388" s="71" t="s">
        <v>714</v>
      </c>
      <c r="D388" s="71"/>
      <c r="E388" s="71"/>
      <c r="F388"/>
      <c r="G388"/>
      <c r="H388"/>
      <c r="I388"/>
      <c r="J388" s="152"/>
      <c r="K388" s="152"/>
      <c r="L388" s="152"/>
      <c r="M388" s="153"/>
      <c r="N388"/>
      <c r="O388" s="154"/>
      <c r="P388"/>
      <c r="Q388"/>
      <c r="R388"/>
      <c r="S388" s="154"/>
      <c r="T388" s="155">
        <f t="shared" si="34"/>
        <v>0</v>
      </c>
      <c r="U388" s="156"/>
      <c r="V388" s="71"/>
      <c r="W388" s="157"/>
      <c r="X388" s="153"/>
      <c r="Y388" s="157"/>
      <c r="Z388" s="158"/>
      <c r="AA388" s="154"/>
      <c r="AB388" s="154"/>
      <c r="AC388" s="154"/>
      <c r="AD388" s="154"/>
      <c r="AE388" s="154"/>
      <c r="AF388" s="155">
        <f t="shared" si="32"/>
        <v>0</v>
      </c>
      <c r="AG388" s="156"/>
      <c r="AH388" s="157"/>
      <c r="AI388" s="157"/>
      <c r="AJ388" s="157"/>
      <c r="AK388" s="154"/>
      <c r="AL388" s="154"/>
      <c r="AM388" s="154"/>
      <c r="AN388" s="154"/>
      <c r="AO388" s="154"/>
      <c r="AP388" s="155">
        <f t="shared" si="30"/>
        <v>0</v>
      </c>
      <c r="AQ388" s="156"/>
    </row>
    <row r="389" spans="1:43" ht="13">
      <c r="A389" s="150">
        <f t="shared" si="36"/>
        <v>386</v>
      </c>
      <c r="B389" s="150">
        <f t="shared" si="35"/>
        <v>0</v>
      </c>
      <c r="C389" s="151" t="s">
        <v>712</v>
      </c>
      <c r="D389" s="151"/>
      <c r="E389" s="151"/>
      <c r="F389"/>
      <c r="G389"/>
      <c r="H389"/>
      <c r="I389"/>
      <c r="J389" s="152"/>
      <c r="K389" s="152"/>
      <c r="L389" s="152"/>
      <c r="M389" s="152"/>
      <c r="N389"/>
      <c r="O389" s="154"/>
      <c r="P389"/>
      <c r="Q389"/>
      <c r="R389"/>
      <c r="S389" s="154"/>
      <c r="T389" s="155">
        <f t="shared" si="34"/>
        <v>0</v>
      </c>
      <c r="U389" s="156"/>
      <c r="V389" s="154"/>
      <c r="W389" s="157"/>
      <c r="X389" s="153"/>
      <c r="Y389" s="157"/>
      <c r="Z389" s="158"/>
      <c r="AA389" s="154"/>
      <c r="AB389" s="154"/>
      <c r="AC389" s="154"/>
      <c r="AD389" s="154"/>
      <c r="AE389" s="154"/>
      <c r="AF389" s="155">
        <f t="shared" si="32"/>
        <v>0</v>
      </c>
      <c r="AG389" s="156"/>
      <c r="AH389" s="157"/>
      <c r="AI389" s="157"/>
      <c r="AJ389" s="157"/>
      <c r="AK389" s="154"/>
      <c r="AL389" s="154"/>
      <c r="AM389" s="154"/>
      <c r="AN389" s="154"/>
      <c r="AO389" s="154"/>
      <c r="AP389" s="155">
        <f t="shared" ref="AP389:AP452" si="37">SUM(AH389:AO389)</f>
        <v>0</v>
      </c>
      <c r="AQ389" s="156"/>
    </row>
    <row r="390" spans="1:43" ht="13">
      <c r="A390" s="150">
        <f t="shared" si="36"/>
        <v>387</v>
      </c>
      <c r="B390" s="150">
        <f t="shared" si="35"/>
        <v>0</v>
      </c>
      <c r="C390" s="71" t="s">
        <v>710</v>
      </c>
      <c r="D390" s="71"/>
      <c r="E390" s="71"/>
      <c r="F390"/>
      <c r="G390"/>
      <c r="H390"/>
      <c r="I390"/>
      <c r="J390" s="152"/>
      <c r="K390" s="152"/>
      <c r="L390" s="152"/>
      <c r="M390" s="153"/>
      <c r="N390"/>
      <c r="O390" s="154"/>
      <c r="P390"/>
      <c r="Q390"/>
      <c r="R390"/>
      <c r="S390" s="154"/>
      <c r="T390" s="155">
        <f t="shared" si="34"/>
        <v>0</v>
      </c>
      <c r="U390" s="156"/>
      <c r="V390" s="71"/>
      <c r="W390" s="157"/>
      <c r="X390" s="153"/>
      <c r="Y390" s="157"/>
      <c r="Z390" s="158"/>
      <c r="AA390" s="154"/>
      <c r="AB390" s="154"/>
      <c r="AC390" s="154"/>
      <c r="AD390" s="154"/>
      <c r="AE390" s="154"/>
      <c r="AF390" s="155">
        <f t="shared" si="32"/>
        <v>0</v>
      </c>
      <c r="AG390" s="156"/>
      <c r="AH390" s="157"/>
      <c r="AI390" s="157"/>
      <c r="AJ390" s="157"/>
      <c r="AK390" s="154"/>
      <c r="AL390" s="154"/>
      <c r="AM390" s="154"/>
      <c r="AN390" s="154"/>
      <c r="AO390" s="154"/>
      <c r="AP390" s="155">
        <f t="shared" si="37"/>
        <v>0</v>
      </c>
      <c r="AQ390" s="156"/>
    </row>
    <row r="391" spans="1:43" ht="13">
      <c r="A391" s="150">
        <f t="shared" si="36"/>
        <v>388</v>
      </c>
      <c r="B391" s="150">
        <f t="shared" si="35"/>
        <v>0</v>
      </c>
      <c r="C391" s="151" t="s">
        <v>708</v>
      </c>
      <c r="D391" s="151"/>
      <c r="E391" s="151"/>
      <c r="F391"/>
      <c r="G391"/>
      <c r="H391"/>
      <c r="I391"/>
      <c r="J391" s="152"/>
      <c r="K391" s="152"/>
      <c r="L391" s="152"/>
      <c r="M391" s="153"/>
      <c r="N391"/>
      <c r="O391" s="154"/>
      <c r="P391"/>
      <c r="Q391"/>
      <c r="R391"/>
      <c r="S391" s="154"/>
      <c r="T391" s="155">
        <f t="shared" si="34"/>
        <v>0</v>
      </c>
      <c r="U391" s="156"/>
      <c r="V391" s="154"/>
      <c r="W391" s="157"/>
      <c r="X391" s="153"/>
      <c r="Y391" s="157"/>
      <c r="Z391" s="158"/>
      <c r="AA391" s="154"/>
      <c r="AB391" s="154"/>
      <c r="AC391" s="154"/>
      <c r="AD391" s="154"/>
      <c r="AE391" s="154"/>
      <c r="AF391" s="155">
        <f t="shared" si="32"/>
        <v>0</v>
      </c>
      <c r="AG391" s="156"/>
      <c r="AH391" s="157"/>
      <c r="AI391" s="157"/>
      <c r="AJ391" s="157"/>
      <c r="AK391" s="154"/>
      <c r="AL391" s="154"/>
      <c r="AM391" s="154"/>
      <c r="AN391" s="154"/>
      <c r="AO391" s="154"/>
      <c r="AP391" s="155">
        <f t="shared" si="37"/>
        <v>0</v>
      </c>
      <c r="AQ391" s="156"/>
    </row>
    <row r="392" spans="1:43" ht="13">
      <c r="A392" s="150">
        <f t="shared" si="36"/>
        <v>389</v>
      </c>
      <c r="B392" s="150">
        <f t="shared" si="35"/>
        <v>0</v>
      </c>
      <c r="C392" s="71" t="s">
        <v>706</v>
      </c>
      <c r="D392" s="71"/>
      <c r="E392" s="71"/>
      <c r="F392"/>
      <c r="G392"/>
      <c r="H392"/>
      <c r="I392"/>
      <c r="J392" s="152"/>
      <c r="K392" s="152"/>
      <c r="L392" s="152"/>
      <c r="M392" s="153"/>
      <c r="N392"/>
      <c r="O392" s="154"/>
      <c r="P392"/>
      <c r="Q392"/>
      <c r="R392"/>
      <c r="S392" s="154"/>
      <c r="T392" s="155">
        <f t="shared" si="34"/>
        <v>0</v>
      </c>
      <c r="U392" s="156"/>
      <c r="V392" s="71"/>
      <c r="W392" s="157"/>
      <c r="X392" s="153"/>
      <c r="Y392" s="157"/>
      <c r="Z392" s="158"/>
      <c r="AA392" s="154"/>
      <c r="AB392" s="154"/>
      <c r="AC392" s="154"/>
      <c r="AD392" s="154"/>
      <c r="AE392" s="154"/>
      <c r="AF392" s="155">
        <f t="shared" ref="AF392:AF455" si="38">SUM(V392:AE392)</f>
        <v>0</v>
      </c>
      <c r="AG392" s="156"/>
      <c r="AH392" s="157"/>
      <c r="AI392" s="157"/>
      <c r="AJ392" s="157"/>
      <c r="AK392" s="154"/>
      <c r="AL392" s="154"/>
      <c r="AM392" s="154"/>
      <c r="AN392" s="154"/>
      <c r="AO392" s="154"/>
      <c r="AP392" s="155">
        <f t="shared" si="37"/>
        <v>0</v>
      </c>
      <c r="AQ392" s="156"/>
    </row>
    <row r="393" spans="1:43" ht="13">
      <c r="A393" s="150">
        <f t="shared" si="36"/>
        <v>390</v>
      </c>
      <c r="B393" s="150">
        <f t="shared" si="35"/>
        <v>0</v>
      </c>
      <c r="C393" s="71" t="s">
        <v>410</v>
      </c>
      <c r="D393" s="71"/>
      <c r="E393" s="71"/>
      <c r="F393"/>
      <c r="G393"/>
      <c r="H393"/>
      <c r="I393"/>
      <c r="J393" s="152"/>
      <c r="K393" s="152"/>
      <c r="L393" s="152"/>
      <c r="M393" s="153"/>
      <c r="N393"/>
      <c r="O393" s="154"/>
      <c r="P393"/>
      <c r="Q393"/>
      <c r="R393"/>
      <c r="S393" s="154"/>
      <c r="T393" s="155">
        <f t="shared" si="34"/>
        <v>0</v>
      </c>
      <c r="U393" s="156"/>
      <c r="V393" s="71"/>
      <c r="W393" s="157"/>
      <c r="X393" s="153"/>
      <c r="Y393" s="157"/>
      <c r="Z393" s="158"/>
      <c r="AA393" s="154"/>
      <c r="AB393" s="154"/>
      <c r="AC393" s="154"/>
      <c r="AD393" s="154"/>
      <c r="AE393" s="154"/>
      <c r="AF393" s="155">
        <f t="shared" si="38"/>
        <v>0</v>
      </c>
      <c r="AG393" s="156"/>
      <c r="AH393" s="157"/>
      <c r="AI393" s="157"/>
      <c r="AJ393" s="157"/>
      <c r="AK393" s="154"/>
      <c r="AL393" s="154"/>
      <c r="AM393" s="154"/>
      <c r="AN393" s="154"/>
      <c r="AO393" s="154"/>
      <c r="AP393" s="155">
        <f t="shared" si="37"/>
        <v>0</v>
      </c>
      <c r="AQ393" s="156"/>
    </row>
    <row r="394" spans="1:43" ht="13">
      <c r="A394" s="150">
        <f t="shared" si="36"/>
        <v>391</v>
      </c>
      <c r="B394" s="150">
        <f t="shared" si="35"/>
        <v>0</v>
      </c>
      <c r="C394" s="71" t="s">
        <v>700</v>
      </c>
      <c r="D394" s="71"/>
      <c r="E394" s="71"/>
      <c r="F394"/>
      <c r="G394"/>
      <c r="H394"/>
      <c r="I394"/>
      <c r="J394" s="152"/>
      <c r="K394" s="152"/>
      <c r="L394" s="152"/>
      <c r="M394" s="153"/>
      <c r="N394"/>
      <c r="O394" s="154"/>
      <c r="P394"/>
      <c r="Q394"/>
      <c r="R394"/>
      <c r="S394" s="154"/>
      <c r="T394" s="155">
        <f t="shared" si="34"/>
        <v>0</v>
      </c>
      <c r="U394" s="156"/>
      <c r="V394" s="71"/>
      <c r="W394" s="157"/>
      <c r="X394" s="153"/>
      <c r="Y394" s="157"/>
      <c r="Z394" s="158"/>
      <c r="AA394" s="154"/>
      <c r="AB394" s="154"/>
      <c r="AC394" s="154"/>
      <c r="AD394" s="154"/>
      <c r="AE394" s="154"/>
      <c r="AF394" s="155">
        <f t="shared" si="38"/>
        <v>0</v>
      </c>
      <c r="AG394" s="156"/>
      <c r="AH394" s="157"/>
      <c r="AI394" s="157"/>
      <c r="AJ394" s="157"/>
      <c r="AK394" s="154"/>
      <c r="AL394" s="154"/>
      <c r="AM394" s="154"/>
      <c r="AN394" s="154"/>
      <c r="AO394" s="154"/>
      <c r="AP394" s="155">
        <f t="shared" si="37"/>
        <v>0</v>
      </c>
      <c r="AQ394" s="156"/>
    </row>
    <row r="395" spans="1:43" ht="13">
      <c r="A395" s="150">
        <f t="shared" si="36"/>
        <v>392</v>
      </c>
      <c r="B395" s="150">
        <f t="shared" si="35"/>
        <v>0</v>
      </c>
      <c r="C395" s="151" t="s">
        <v>699</v>
      </c>
      <c r="D395" s="151"/>
      <c r="E395" s="151"/>
      <c r="F395"/>
      <c r="G395"/>
      <c r="H395"/>
      <c r="I395"/>
      <c r="J395" s="159"/>
      <c r="K395" s="159"/>
      <c r="L395" s="159"/>
      <c r="M395" s="160"/>
      <c r="N395" s="161"/>
      <c r="O395" s="162"/>
      <c r="P395"/>
      <c r="Q395"/>
      <c r="R395"/>
      <c r="S395" s="162"/>
      <c r="T395" s="155">
        <f t="shared" si="34"/>
        <v>0</v>
      </c>
      <c r="U395" s="156"/>
      <c r="V395" s="154"/>
      <c r="W395" s="157"/>
      <c r="X395" s="153"/>
      <c r="Y395" s="157"/>
      <c r="Z395" s="158"/>
      <c r="AA395" s="154"/>
      <c r="AB395" s="154"/>
      <c r="AC395" s="154"/>
      <c r="AD395" s="154"/>
      <c r="AE395" s="154"/>
      <c r="AF395" s="155">
        <f t="shared" si="38"/>
        <v>0</v>
      </c>
      <c r="AG395" s="156"/>
      <c r="AH395" s="157"/>
      <c r="AI395" s="157"/>
      <c r="AJ395" s="157"/>
      <c r="AK395" s="154"/>
      <c r="AL395" s="154"/>
      <c r="AM395" s="154"/>
      <c r="AN395" s="154"/>
      <c r="AO395" s="154"/>
      <c r="AP395" s="155">
        <f t="shared" si="37"/>
        <v>0</v>
      </c>
      <c r="AQ395" s="156"/>
    </row>
    <row r="396" spans="1:43" ht="13">
      <c r="A396" s="150">
        <f t="shared" si="36"/>
        <v>393</v>
      </c>
      <c r="B396" s="150">
        <f t="shared" si="35"/>
        <v>0</v>
      </c>
      <c r="C396" s="151" t="s">
        <v>684</v>
      </c>
      <c r="D396" s="151"/>
      <c r="E396" s="151"/>
      <c r="F396"/>
      <c r="G396"/>
      <c r="H396"/>
      <c r="I396"/>
      <c r="J396" s="152"/>
      <c r="K396" s="152"/>
      <c r="L396" s="152"/>
      <c r="M396" s="153"/>
      <c r="N396"/>
      <c r="O396" s="154"/>
      <c r="P396"/>
      <c r="Q396"/>
      <c r="R396"/>
      <c r="S396" s="154"/>
      <c r="T396" s="155">
        <f t="shared" si="34"/>
        <v>0</v>
      </c>
      <c r="U396" s="156"/>
      <c r="V396" s="154"/>
      <c r="W396" s="157"/>
      <c r="X396" s="153"/>
      <c r="Y396" s="157"/>
      <c r="Z396" s="158"/>
      <c r="AA396" s="154"/>
      <c r="AB396" s="154"/>
      <c r="AC396" s="154"/>
      <c r="AD396" s="154"/>
      <c r="AE396" s="154"/>
      <c r="AF396" s="155">
        <f t="shared" si="38"/>
        <v>0</v>
      </c>
      <c r="AG396" s="156"/>
      <c r="AH396" s="157"/>
      <c r="AI396" s="157"/>
      <c r="AJ396" s="157"/>
      <c r="AK396" s="154"/>
      <c r="AL396" s="154"/>
      <c r="AM396" s="154"/>
      <c r="AN396" s="154"/>
      <c r="AO396" s="154"/>
      <c r="AP396" s="155">
        <f t="shared" si="37"/>
        <v>0</v>
      </c>
      <c r="AQ396" s="156"/>
    </row>
    <row r="397" spans="1:43" ht="13">
      <c r="A397" s="150">
        <f t="shared" si="36"/>
        <v>394</v>
      </c>
      <c r="B397" s="150">
        <f t="shared" si="35"/>
        <v>0</v>
      </c>
      <c r="C397" s="151" t="s">
        <v>683</v>
      </c>
      <c r="D397" s="151"/>
      <c r="E397" s="151"/>
      <c r="F397"/>
      <c r="G397"/>
      <c r="H397"/>
      <c r="I397"/>
      <c r="J397" s="159"/>
      <c r="K397" s="159"/>
      <c r="L397" s="159"/>
      <c r="M397" s="160"/>
      <c r="N397" s="161"/>
      <c r="O397" s="162"/>
      <c r="P397"/>
      <c r="Q397"/>
      <c r="R397"/>
      <c r="S397" s="162"/>
      <c r="T397" s="155">
        <f t="shared" si="34"/>
        <v>0</v>
      </c>
      <c r="U397" s="156"/>
      <c r="V397" s="154"/>
      <c r="W397" s="157"/>
      <c r="X397" s="153"/>
      <c r="Y397" s="157"/>
      <c r="Z397" s="158"/>
      <c r="AA397" s="154"/>
      <c r="AB397" s="154"/>
      <c r="AC397" s="154"/>
      <c r="AD397" s="154"/>
      <c r="AE397" s="154"/>
      <c r="AF397" s="155">
        <f t="shared" si="38"/>
        <v>0</v>
      </c>
      <c r="AG397" s="156"/>
      <c r="AH397" s="157"/>
      <c r="AI397" s="157"/>
      <c r="AJ397" s="157"/>
      <c r="AK397" s="154"/>
      <c r="AL397" s="154"/>
      <c r="AM397" s="154"/>
      <c r="AN397" s="154"/>
      <c r="AO397" s="154"/>
      <c r="AP397" s="155">
        <f t="shared" si="37"/>
        <v>0</v>
      </c>
      <c r="AQ397" s="156"/>
    </row>
    <row r="398" spans="1:43" ht="13">
      <c r="A398" s="150">
        <f t="shared" si="36"/>
        <v>395</v>
      </c>
      <c r="B398" s="150">
        <f t="shared" si="35"/>
        <v>0</v>
      </c>
      <c r="C398" s="151" t="s">
        <v>678</v>
      </c>
      <c r="D398" s="151"/>
      <c r="E398" s="151"/>
      <c r="F398"/>
      <c r="G398"/>
      <c r="H398"/>
      <c r="I398"/>
      <c r="J398" s="152"/>
      <c r="K398" s="152"/>
      <c r="L398" s="152"/>
      <c r="M398" s="153"/>
      <c r="N398"/>
      <c r="O398" s="154"/>
      <c r="P398"/>
      <c r="Q398"/>
      <c r="R398"/>
      <c r="S398" s="154"/>
      <c r="T398" s="155">
        <f t="shared" si="34"/>
        <v>0</v>
      </c>
      <c r="U398" s="156"/>
      <c r="V398" s="154"/>
      <c r="W398" s="157"/>
      <c r="X398" s="153"/>
      <c r="Y398" s="157"/>
      <c r="Z398" s="158"/>
      <c r="AA398" s="154"/>
      <c r="AB398" s="154"/>
      <c r="AC398" s="154"/>
      <c r="AD398" s="154"/>
      <c r="AE398" s="154"/>
      <c r="AF398" s="155">
        <f t="shared" si="38"/>
        <v>0</v>
      </c>
      <c r="AG398" s="156"/>
      <c r="AH398" s="157"/>
      <c r="AI398" s="157"/>
      <c r="AJ398" s="157"/>
      <c r="AK398" s="154"/>
      <c r="AL398" s="154"/>
      <c r="AM398" s="154"/>
      <c r="AN398" s="154"/>
      <c r="AO398" s="154"/>
      <c r="AP398" s="155">
        <f t="shared" si="37"/>
        <v>0</v>
      </c>
      <c r="AQ398" s="156"/>
    </row>
    <row r="399" spans="1:43" ht="13">
      <c r="A399" s="150">
        <f t="shared" si="36"/>
        <v>396</v>
      </c>
      <c r="B399" s="150">
        <f t="shared" si="35"/>
        <v>0</v>
      </c>
      <c r="C399" s="151" t="s">
        <v>677</v>
      </c>
      <c r="D399" s="151"/>
      <c r="E399" s="151"/>
      <c r="F399"/>
      <c r="G399"/>
      <c r="H399"/>
      <c r="I399"/>
      <c r="J399" s="152"/>
      <c r="K399" s="152"/>
      <c r="L399" s="152"/>
      <c r="M399" s="153"/>
      <c r="N399"/>
      <c r="O399" s="154"/>
      <c r="P399"/>
      <c r="Q399"/>
      <c r="R399"/>
      <c r="S399" s="154"/>
      <c r="T399" s="155">
        <f t="shared" si="34"/>
        <v>0</v>
      </c>
      <c r="U399" s="156"/>
      <c r="V399" s="154"/>
      <c r="W399" s="157"/>
      <c r="X399" s="153"/>
      <c r="Y399" s="157"/>
      <c r="Z399" s="158"/>
      <c r="AA399" s="154"/>
      <c r="AB399" s="154"/>
      <c r="AC399" s="154"/>
      <c r="AD399" s="154"/>
      <c r="AE399" s="154"/>
      <c r="AF399" s="155">
        <f t="shared" si="38"/>
        <v>0</v>
      </c>
      <c r="AG399" s="156"/>
      <c r="AH399" s="157"/>
      <c r="AI399" s="157"/>
      <c r="AJ399" s="157"/>
      <c r="AK399" s="154"/>
      <c r="AL399" s="154"/>
      <c r="AM399" s="154"/>
      <c r="AN399" s="154"/>
      <c r="AO399" s="154"/>
      <c r="AP399" s="155">
        <f t="shared" si="37"/>
        <v>0</v>
      </c>
      <c r="AQ399" s="156"/>
    </row>
    <row r="400" spans="1:43" ht="13">
      <c r="A400" s="150">
        <f t="shared" si="36"/>
        <v>397</v>
      </c>
      <c r="B400" s="150">
        <f t="shared" si="35"/>
        <v>0</v>
      </c>
      <c r="C400" s="151" t="s">
        <v>671</v>
      </c>
      <c r="D400" s="151"/>
      <c r="E400" s="151"/>
      <c r="F400"/>
      <c r="G400"/>
      <c r="H400"/>
      <c r="I400"/>
      <c r="J400" s="152"/>
      <c r="K400" s="152"/>
      <c r="L400" s="152"/>
      <c r="M400" s="153"/>
      <c r="N400"/>
      <c r="O400" s="154"/>
      <c r="P400"/>
      <c r="Q400"/>
      <c r="R400"/>
      <c r="S400" s="154"/>
      <c r="T400" s="155">
        <f t="shared" si="34"/>
        <v>0</v>
      </c>
      <c r="U400" s="156"/>
      <c r="V400" s="154"/>
      <c r="W400" s="157"/>
      <c r="X400" s="153"/>
      <c r="Y400" s="157"/>
      <c r="Z400" s="158"/>
      <c r="AA400" s="154"/>
      <c r="AB400" s="154"/>
      <c r="AC400" s="154"/>
      <c r="AD400" s="154"/>
      <c r="AE400" s="154"/>
      <c r="AF400" s="155">
        <f t="shared" si="38"/>
        <v>0</v>
      </c>
      <c r="AG400" s="156"/>
      <c r="AH400" s="157"/>
      <c r="AI400" s="157"/>
      <c r="AJ400" s="157"/>
      <c r="AK400" s="154"/>
      <c r="AL400" s="154"/>
      <c r="AM400" s="154"/>
      <c r="AN400" s="154"/>
      <c r="AO400" s="154"/>
      <c r="AP400" s="155">
        <f t="shared" si="37"/>
        <v>0</v>
      </c>
      <c r="AQ400" s="156"/>
    </row>
    <row r="401" spans="1:43" ht="13">
      <c r="A401" s="150">
        <f t="shared" si="36"/>
        <v>398</v>
      </c>
      <c r="B401" s="150">
        <f t="shared" si="35"/>
        <v>0</v>
      </c>
      <c r="C401" s="71" t="s">
        <v>670</v>
      </c>
      <c r="D401" s="71"/>
      <c r="E401" s="71"/>
      <c r="F401"/>
      <c r="G401"/>
      <c r="H401"/>
      <c r="I401"/>
      <c r="J401" s="152"/>
      <c r="K401" s="152"/>
      <c r="L401" s="152"/>
      <c r="M401" s="153"/>
      <c r="N401"/>
      <c r="O401" s="154"/>
      <c r="P401"/>
      <c r="Q401"/>
      <c r="R401"/>
      <c r="S401" s="154"/>
      <c r="T401" s="155">
        <f t="shared" si="34"/>
        <v>0</v>
      </c>
      <c r="U401" s="156"/>
      <c r="V401" s="71"/>
      <c r="W401" s="157"/>
      <c r="X401" s="153"/>
      <c r="Y401" s="157"/>
      <c r="Z401" s="158"/>
      <c r="AA401" s="154"/>
      <c r="AB401" s="154"/>
      <c r="AC401" s="154"/>
      <c r="AD401" s="154"/>
      <c r="AE401" s="154"/>
      <c r="AF401" s="155">
        <f t="shared" si="38"/>
        <v>0</v>
      </c>
      <c r="AG401" s="156"/>
      <c r="AH401" s="157"/>
      <c r="AI401" s="157"/>
      <c r="AJ401" s="157"/>
      <c r="AK401" s="154"/>
      <c r="AL401" s="154"/>
      <c r="AM401" s="154"/>
      <c r="AN401" s="154"/>
      <c r="AO401" s="154"/>
      <c r="AP401" s="155">
        <f t="shared" si="37"/>
        <v>0</v>
      </c>
      <c r="AQ401" s="156"/>
    </row>
    <row r="402" spans="1:43" ht="13">
      <c r="A402" s="150">
        <f t="shared" si="36"/>
        <v>399</v>
      </c>
      <c r="B402" s="150">
        <f t="shared" si="35"/>
        <v>0</v>
      </c>
      <c r="C402" s="71" t="s">
        <v>663</v>
      </c>
      <c r="D402" s="71"/>
      <c r="E402" s="71"/>
      <c r="F402"/>
      <c r="G402"/>
      <c r="H402"/>
      <c r="I402"/>
      <c r="J402" s="152"/>
      <c r="K402" s="152"/>
      <c r="L402" s="152"/>
      <c r="M402" s="153"/>
      <c r="N402"/>
      <c r="O402" s="154"/>
      <c r="P402"/>
      <c r="Q402"/>
      <c r="R402"/>
      <c r="S402" s="154"/>
      <c r="T402" s="155">
        <f t="shared" si="34"/>
        <v>0</v>
      </c>
      <c r="U402" s="156"/>
      <c r="V402" s="71"/>
      <c r="W402" s="157"/>
      <c r="X402" s="153"/>
      <c r="Y402" s="157"/>
      <c r="Z402" s="158"/>
      <c r="AA402" s="154"/>
      <c r="AB402" s="154"/>
      <c r="AC402" s="154"/>
      <c r="AD402" s="154"/>
      <c r="AE402" s="154"/>
      <c r="AF402" s="155">
        <f t="shared" si="38"/>
        <v>0</v>
      </c>
      <c r="AG402" s="156"/>
      <c r="AH402" s="157"/>
      <c r="AI402" s="157"/>
      <c r="AJ402" s="157"/>
      <c r="AK402" s="154"/>
      <c r="AL402" s="154"/>
      <c r="AM402" s="154"/>
      <c r="AN402" s="154"/>
      <c r="AO402" s="154"/>
      <c r="AP402" s="155">
        <f t="shared" si="37"/>
        <v>0</v>
      </c>
      <c r="AQ402" s="156"/>
    </row>
    <row r="403" spans="1:43" ht="13">
      <c r="A403" s="150">
        <f t="shared" si="36"/>
        <v>400</v>
      </c>
      <c r="B403" s="150">
        <f t="shared" si="35"/>
        <v>0</v>
      </c>
      <c r="C403" s="164" t="s">
        <v>661</v>
      </c>
      <c r="D403" s="164"/>
      <c r="E403" s="164"/>
      <c r="F403"/>
      <c r="G403"/>
      <c r="H403"/>
      <c r="I403"/>
      <c r="J403" s="152"/>
      <c r="K403" s="152"/>
      <c r="L403" s="152"/>
      <c r="M403" s="153"/>
      <c r="N403"/>
      <c r="O403" s="167"/>
      <c r="P403"/>
      <c r="Q403"/>
      <c r="R403"/>
      <c r="S403" s="154"/>
      <c r="T403" s="155">
        <f t="shared" si="34"/>
        <v>0</v>
      </c>
      <c r="U403" s="156"/>
      <c r="V403" s="71"/>
      <c r="W403" s="157"/>
      <c r="X403" s="153"/>
      <c r="Y403" s="157"/>
      <c r="Z403" s="158"/>
      <c r="AA403" s="154"/>
      <c r="AB403" s="154"/>
      <c r="AC403" s="154"/>
      <c r="AD403" s="154"/>
      <c r="AE403" s="154"/>
      <c r="AF403" s="155">
        <f t="shared" si="38"/>
        <v>0</v>
      </c>
      <c r="AG403" s="156"/>
      <c r="AH403" s="157"/>
      <c r="AI403" s="157"/>
      <c r="AJ403" s="157"/>
      <c r="AK403" s="154"/>
      <c r="AL403" s="154"/>
      <c r="AM403" s="154"/>
      <c r="AN403" s="154"/>
      <c r="AO403" s="154"/>
      <c r="AP403" s="155">
        <f t="shared" si="37"/>
        <v>0</v>
      </c>
      <c r="AQ403" s="156"/>
    </row>
    <row r="404" spans="1:43" ht="13">
      <c r="A404" s="150">
        <f t="shared" si="36"/>
        <v>401</v>
      </c>
      <c r="B404" s="150">
        <f t="shared" si="35"/>
        <v>0</v>
      </c>
      <c r="C404" s="71" t="s">
        <v>657</v>
      </c>
      <c r="D404" s="71"/>
      <c r="E404" s="71"/>
      <c r="F404"/>
      <c r="G404"/>
      <c r="H404"/>
      <c r="I404"/>
      <c r="J404" s="152"/>
      <c r="K404" s="152"/>
      <c r="L404" s="152"/>
      <c r="M404" s="153"/>
      <c r="N404"/>
      <c r="O404" s="154"/>
      <c r="P404"/>
      <c r="Q404"/>
      <c r="R404"/>
      <c r="S404" s="154"/>
      <c r="T404" s="155">
        <f t="shared" si="34"/>
        <v>0</v>
      </c>
      <c r="U404" s="156"/>
      <c r="V404" s="71"/>
      <c r="W404" s="157"/>
      <c r="X404" s="153"/>
      <c r="Y404" s="157"/>
      <c r="Z404" s="158"/>
      <c r="AA404" s="154"/>
      <c r="AB404" s="154"/>
      <c r="AC404" s="154"/>
      <c r="AD404" s="154"/>
      <c r="AE404" s="154"/>
      <c r="AF404" s="155">
        <f t="shared" si="38"/>
        <v>0</v>
      </c>
      <c r="AG404" s="156"/>
      <c r="AH404" s="157"/>
      <c r="AI404" s="157"/>
      <c r="AJ404" s="157"/>
      <c r="AK404" s="154"/>
      <c r="AL404" s="154"/>
      <c r="AM404" s="154"/>
      <c r="AN404" s="154"/>
      <c r="AO404" s="154"/>
      <c r="AP404" s="155">
        <f t="shared" si="37"/>
        <v>0</v>
      </c>
      <c r="AQ404" s="156"/>
    </row>
    <row r="405" spans="1:43" ht="13">
      <c r="A405" s="150">
        <f t="shared" si="36"/>
        <v>402</v>
      </c>
      <c r="B405" s="150">
        <f t="shared" si="35"/>
        <v>0</v>
      </c>
      <c r="C405" s="151" t="s">
        <v>654</v>
      </c>
      <c r="D405" s="151"/>
      <c r="E405" s="151"/>
      <c r="F405"/>
      <c r="G405"/>
      <c r="H405"/>
      <c r="I405"/>
      <c r="J405" s="152"/>
      <c r="K405" s="152"/>
      <c r="L405" s="152"/>
      <c r="M405" s="153"/>
      <c r="N405"/>
      <c r="O405" s="154"/>
      <c r="P405"/>
      <c r="Q405"/>
      <c r="R405"/>
      <c r="S405" s="154"/>
      <c r="T405" s="155">
        <f t="shared" si="34"/>
        <v>0</v>
      </c>
      <c r="U405" s="156"/>
      <c r="V405" s="154"/>
      <c r="W405" s="157"/>
      <c r="X405" s="153"/>
      <c r="Y405" s="157"/>
      <c r="Z405" s="158"/>
      <c r="AA405" s="154"/>
      <c r="AB405" s="154"/>
      <c r="AC405" s="154"/>
      <c r="AD405" s="154"/>
      <c r="AE405" s="154"/>
      <c r="AF405" s="155">
        <f t="shared" si="38"/>
        <v>0</v>
      </c>
      <c r="AG405" s="156"/>
      <c r="AH405" s="157"/>
      <c r="AI405" s="157"/>
      <c r="AJ405" s="157"/>
      <c r="AK405" s="154"/>
      <c r="AL405" s="154"/>
      <c r="AM405" s="154"/>
      <c r="AN405" s="154"/>
      <c r="AO405" s="154"/>
      <c r="AP405" s="155">
        <f t="shared" si="37"/>
        <v>0</v>
      </c>
      <c r="AQ405" s="156"/>
    </row>
    <row r="406" spans="1:43" ht="13">
      <c r="A406" s="150">
        <f t="shared" si="36"/>
        <v>403</v>
      </c>
      <c r="B406" s="150">
        <f t="shared" si="35"/>
        <v>0</v>
      </c>
      <c r="C406" s="151" t="s">
        <v>257</v>
      </c>
      <c r="D406" s="151"/>
      <c r="E406" s="151"/>
      <c r="F406"/>
      <c r="G406"/>
      <c r="H406"/>
      <c r="I406"/>
      <c r="J406" s="152"/>
      <c r="K406" s="152"/>
      <c r="L406" s="152"/>
      <c r="M406" s="153"/>
      <c r="N406"/>
      <c r="O406" s="154"/>
      <c r="P406"/>
      <c r="Q406"/>
      <c r="R406"/>
      <c r="S406" s="154"/>
      <c r="T406" s="155">
        <f t="shared" si="34"/>
        <v>0</v>
      </c>
      <c r="U406" s="156"/>
      <c r="V406" s="154"/>
      <c r="W406" s="157"/>
      <c r="X406" s="153"/>
      <c r="Y406" s="157"/>
      <c r="Z406" s="158"/>
      <c r="AA406" s="154"/>
      <c r="AB406" s="154"/>
      <c r="AC406" s="154"/>
      <c r="AD406" s="154"/>
      <c r="AE406" s="154"/>
      <c r="AF406" s="155">
        <f t="shared" si="38"/>
        <v>0</v>
      </c>
      <c r="AG406" s="156"/>
      <c r="AH406" s="157"/>
      <c r="AI406" s="157"/>
      <c r="AJ406" s="157"/>
      <c r="AK406" s="154"/>
      <c r="AL406" s="154"/>
      <c r="AM406" s="154"/>
      <c r="AN406" s="154"/>
      <c r="AO406" s="154"/>
      <c r="AP406" s="155">
        <f t="shared" si="37"/>
        <v>0</v>
      </c>
      <c r="AQ406" s="156"/>
    </row>
    <row r="407" spans="1:43" ht="13">
      <c r="A407" s="150">
        <f t="shared" si="36"/>
        <v>404</v>
      </c>
      <c r="B407" s="150">
        <f t="shared" si="35"/>
        <v>0</v>
      </c>
      <c r="C407" s="151" t="s">
        <v>653</v>
      </c>
      <c r="D407" s="151"/>
      <c r="E407" s="151"/>
      <c r="F407"/>
      <c r="G407"/>
      <c r="H407"/>
      <c r="I407"/>
      <c r="J407" s="159"/>
      <c r="K407" s="159"/>
      <c r="L407" s="159"/>
      <c r="M407" s="160"/>
      <c r="N407" s="161"/>
      <c r="O407" s="162"/>
      <c r="P407"/>
      <c r="Q407"/>
      <c r="R407"/>
      <c r="S407" s="162"/>
      <c r="T407" s="155">
        <f t="shared" si="34"/>
        <v>0</v>
      </c>
      <c r="U407" s="156"/>
      <c r="V407" s="154"/>
      <c r="W407" s="157"/>
      <c r="X407" s="153"/>
      <c r="Y407" s="157"/>
      <c r="Z407" s="158"/>
      <c r="AA407" s="154"/>
      <c r="AB407" s="154"/>
      <c r="AC407" s="154"/>
      <c r="AD407" s="154"/>
      <c r="AE407" s="154"/>
      <c r="AF407" s="155">
        <f t="shared" si="38"/>
        <v>0</v>
      </c>
      <c r="AG407" s="156"/>
      <c r="AH407" s="157"/>
      <c r="AI407" s="157"/>
      <c r="AJ407" s="157"/>
      <c r="AK407" s="154"/>
      <c r="AL407" s="154"/>
      <c r="AM407" s="154"/>
      <c r="AN407" s="154"/>
      <c r="AO407" s="154"/>
      <c r="AP407" s="155">
        <f t="shared" si="37"/>
        <v>0</v>
      </c>
      <c r="AQ407" s="156"/>
    </row>
    <row r="408" spans="1:43" ht="13">
      <c r="A408" s="150">
        <f t="shared" si="36"/>
        <v>405</v>
      </c>
      <c r="B408" s="150">
        <f t="shared" si="35"/>
        <v>0</v>
      </c>
      <c r="C408" s="151" t="s">
        <v>650</v>
      </c>
      <c r="D408" s="151"/>
      <c r="E408" s="151"/>
      <c r="F408"/>
      <c r="G408"/>
      <c r="H408"/>
      <c r="I408"/>
      <c r="J408" s="152"/>
      <c r="K408" s="152"/>
      <c r="L408" s="152"/>
      <c r="M408" s="153"/>
      <c r="N408"/>
      <c r="O408" s="154"/>
      <c r="P408"/>
      <c r="Q408"/>
      <c r="R408"/>
      <c r="S408" s="154"/>
      <c r="T408" s="155">
        <f t="shared" si="34"/>
        <v>0</v>
      </c>
      <c r="U408" s="156"/>
      <c r="V408" s="154"/>
      <c r="W408" s="157"/>
      <c r="X408" s="153"/>
      <c r="Y408" s="157"/>
      <c r="Z408" s="158"/>
      <c r="AA408" s="154"/>
      <c r="AB408" s="154"/>
      <c r="AC408" s="154"/>
      <c r="AD408" s="154"/>
      <c r="AE408" s="154"/>
      <c r="AF408" s="155">
        <f t="shared" si="38"/>
        <v>0</v>
      </c>
      <c r="AG408" s="156"/>
      <c r="AH408" s="157"/>
      <c r="AI408" s="157"/>
      <c r="AJ408" s="157"/>
      <c r="AK408" s="154"/>
      <c r="AL408" s="154"/>
      <c r="AM408" s="154"/>
      <c r="AN408" s="154"/>
      <c r="AO408" s="154"/>
      <c r="AP408" s="155">
        <f t="shared" si="37"/>
        <v>0</v>
      </c>
      <c r="AQ408" s="156"/>
    </row>
    <row r="409" spans="1:43" ht="13">
      <c r="A409" s="150">
        <f t="shared" si="36"/>
        <v>406</v>
      </c>
      <c r="B409" s="150">
        <f t="shared" si="35"/>
        <v>0</v>
      </c>
      <c r="C409" s="151" t="s">
        <v>649</v>
      </c>
      <c r="D409" s="151"/>
      <c r="E409" s="151"/>
      <c r="F409"/>
      <c r="G409"/>
      <c r="H409"/>
      <c r="I409"/>
      <c r="J409" s="159"/>
      <c r="K409" s="159"/>
      <c r="L409" s="159"/>
      <c r="M409" s="160"/>
      <c r="N409" s="161"/>
      <c r="O409" s="162"/>
      <c r="P409"/>
      <c r="Q409"/>
      <c r="R409"/>
      <c r="S409" s="162"/>
      <c r="T409" s="155">
        <f t="shared" si="34"/>
        <v>0</v>
      </c>
      <c r="U409" s="156"/>
      <c r="V409" s="154"/>
      <c r="W409" s="157"/>
      <c r="X409" s="153"/>
      <c r="Y409" s="157"/>
      <c r="Z409" s="158"/>
      <c r="AA409" s="154"/>
      <c r="AB409" s="154"/>
      <c r="AC409" s="154"/>
      <c r="AD409" s="154"/>
      <c r="AE409" s="154"/>
      <c r="AF409" s="155">
        <f t="shared" si="38"/>
        <v>0</v>
      </c>
      <c r="AG409" s="156"/>
      <c r="AH409" s="157"/>
      <c r="AI409" s="157"/>
      <c r="AJ409" s="157"/>
      <c r="AK409" s="154"/>
      <c r="AL409" s="154"/>
      <c r="AM409" s="154"/>
      <c r="AN409" s="154"/>
      <c r="AO409" s="154"/>
      <c r="AP409" s="155">
        <f t="shared" si="37"/>
        <v>0</v>
      </c>
      <c r="AQ409" s="156"/>
    </row>
    <row r="410" spans="1:43" ht="13">
      <c r="A410" s="150">
        <f t="shared" si="36"/>
        <v>407</v>
      </c>
      <c r="B410" s="150">
        <f t="shared" si="35"/>
        <v>0</v>
      </c>
      <c r="C410" s="71" t="s">
        <v>205</v>
      </c>
      <c r="D410" s="71"/>
      <c r="E410" s="71"/>
      <c r="F410"/>
      <c r="G410"/>
      <c r="H410"/>
      <c r="I410"/>
      <c r="J410" s="152"/>
      <c r="K410" s="152"/>
      <c r="L410" s="152"/>
      <c r="M410" s="153"/>
      <c r="N410"/>
      <c r="O410" s="154"/>
      <c r="P410"/>
      <c r="Q410"/>
      <c r="R410"/>
      <c r="S410" s="154"/>
      <c r="T410" s="155">
        <f t="shared" si="34"/>
        <v>0</v>
      </c>
      <c r="U410" s="156"/>
      <c r="V410" s="71"/>
      <c r="W410" s="157"/>
      <c r="X410" s="153"/>
      <c r="Y410" s="157"/>
      <c r="Z410" s="158"/>
      <c r="AA410" s="154"/>
      <c r="AB410" s="154"/>
      <c r="AC410" s="154"/>
      <c r="AD410" s="154"/>
      <c r="AE410" s="154"/>
      <c r="AF410" s="155">
        <f t="shared" si="38"/>
        <v>0</v>
      </c>
      <c r="AG410" s="156"/>
      <c r="AH410" s="157"/>
      <c r="AI410" s="157"/>
      <c r="AJ410" s="157"/>
      <c r="AK410" s="154"/>
      <c r="AL410" s="154"/>
      <c r="AM410" s="154"/>
      <c r="AN410" s="154"/>
      <c r="AO410" s="154"/>
      <c r="AP410" s="155">
        <f t="shared" si="37"/>
        <v>0</v>
      </c>
      <c r="AQ410" s="156"/>
    </row>
    <row r="411" spans="1:43" ht="13">
      <c r="A411" s="150">
        <f t="shared" si="36"/>
        <v>408</v>
      </c>
      <c r="B411" s="150">
        <f t="shared" si="35"/>
        <v>0</v>
      </c>
      <c r="C411" s="151" t="s">
        <v>638</v>
      </c>
      <c r="D411" s="151"/>
      <c r="E411" s="151"/>
      <c r="F411"/>
      <c r="G411"/>
      <c r="H411"/>
      <c r="I411"/>
      <c r="J411" s="152"/>
      <c r="K411" s="152"/>
      <c r="L411" s="152"/>
      <c r="M411" s="153"/>
      <c r="N411"/>
      <c r="O411" s="154"/>
      <c r="P411"/>
      <c r="Q411"/>
      <c r="R411"/>
      <c r="S411" s="154"/>
      <c r="T411" s="155">
        <f t="shared" si="34"/>
        <v>0</v>
      </c>
      <c r="U411" s="156"/>
      <c r="V411" s="154"/>
      <c r="W411" s="157"/>
      <c r="X411" s="153"/>
      <c r="Y411" s="157"/>
      <c r="Z411" s="158"/>
      <c r="AA411" s="154"/>
      <c r="AB411" s="154"/>
      <c r="AC411" s="154"/>
      <c r="AD411" s="154"/>
      <c r="AE411" s="154"/>
      <c r="AF411" s="155">
        <f t="shared" si="38"/>
        <v>0</v>
      </c>
      <c r="AG411" s="156"/>
      <c r="AH411" s="157"/>
      <c r="AI411" s="157"/>
      <c r="AJ411" s="157"/>
      <c r="AK411" s="154"/>
      <c r="AL411" s="154"/>
      <c r="AM411" s="154"/>
      <c r="AN411" s="154"/>
      <c r="AO411" s="154"/>
      <c r="AP411" s="155">
        <f t="shared" si="37"/>
        <v>0</v>
      </c>
      <c r="AQ411" s="156"/>
    </row>
    <row r="412" spans="1:43" ht="13">
      <c r="A412" s="150">
        <f t="shared" si="36"/>
        <v>409</v>
      </c>
      <c r="B412" s="150">
        <f t="shared" si="35"/>
        <v>0</v>
      </c>
      <c r="C412" s="71" t="s">
        <v>637</v>
      </c>
      <c r="D412" s="71"/>
      <c r="E412" s="71"/>
      <c r="F412"/>
      <c r="G412"/>
      <c r="H412"/>
      <c r="I412"/>
      <c r="J412" s="152"/>
      <c r="K412" s="152"/>
      <c r="L412" s="152"/>
      <c r="M412" s="153"/>
      <c r="N412"/>
      <c r="O412" s="154"/>
      <c r="P412"/>
      <c r="Q412"/>
      <c r="R412"/>
      <c r="S412" s="154"/>
      <c r="T412" s="155">
        <f t="shared" si="34"/>
        <v>0</v>
      </c>
      <c r="U412" s="156"/>
      <c r="V412" s="71"/>
      <c r="W412" s="157"/>
      <c r="X412" s="153"/>
      <c r="Y412" s="157"/>
      <c r="Z412" s="158"/>
      <c r="AA412" s="154"/>
      <c r="AB412" s="154"/>
      <c r="AC412" s="154"/>
      <c r="AD412" s="154"/>
      <c r="AE412" s="154"/>
      <c r="AF412" s="155">
        <f t="shared" si="38"/>
        <v>0</v>
      </c>
      <c r="AG412" s="156"/>
      <c r="AH412" s="157"/>
      <c r="AI412" s="157"/>
      <c r="AJ412" s="157"/>
      <c r="AK412" s="154"/>
      <c r="AL412" s="154"/>
      <c r="AM412" s="154"/>
      <c r="AN412" s="154"/>
      <c r="AO412" s="154"/>
      <c r="AP412" s="155">
        <f t="shared" si="37"/>
        <v>0</v>
      </c>
      <c r="AQ412" s="156"/>
    </row>
    <row r="413" spans="1:43" ht="13">
      <c r="A413" s="150">
        <f t="shared" si="36"/>
        <v>410</v>
      </c>
      <c r="B413" s="150">
        <f t="shared" si="35"/>
        <v>0</v>
      </c>
      <c r="C413" s="71" t="s">
        <v>636</v>
      </c>
      <c r="D413" s="71"/>
      <c r="E413" s="71"/>
      <c r="F413"/>
      <c r="G413"/>
      <c r="H413"/>
      <c r="I413"/>
      <c r="J413" s="152"/>
      <c r="K413" s="152"/>
      <c r="L413" s="152"/>
      <c r="M413" s="153"/>
      <c r="N413"/>
      <c r="O413" s="154"/>
      <c r="P413"/>
      <c r="Q413"/>
      <c r="R413"/>
      <c r="S413" s="154"/>
      <c r="T413" s="155">
        <f t="shared" ref="T413:T476" si="39">SUM(D413:S413)</f>
        <v>0</v>
      </c>
      <c r="U413" s="156"/>
      <c r="V413" s="71"/>
      <c r="W413" s="157"/>
      <c r="X413" s="153"/>
      <c r="Y413" s="157"/>
      <c r="Z413" s="158"/>
      <c r="AA413" s="154"/>
      <c r="AB413" s="154"/>
      <c r="AC413" s="154"/>
      <c r="AD413" s="154"/>
      <c r="AE413" s="154"/>
      <c r="AF413" s="155">
        <f t="shared" si="38"/>
        <v>0</v>
      </c>
      <c r="AG413" s="156"/>
      <c r="AH413" s="157"/>
      <c r="AI413" s="157"/>
      <c r="AJ413" s="157"/>
      <c r="AK413" s="154"/>
      <c r="AL413" s="154"/>
      <c r="AM413" s="154"/>
      <c r="AN413" s="154"/>
      <c r="AO413" s="154"/>
      <c r="AP413" s="155">
        <f t="shared" si="37"/>
        <v>0</v>
      </c>
      <c r="AQ413" s="156"/>
    </row>
    <row r="414" spans="1:43" ht="13">
      <c r="A414" s="150">
        <f t="shared" si="36"/>
        <v>411</v>
      </c>
      <c r="B414" s="150">
        <f t="shared" si="35"/>
        <v>0</v>
      </c>
      <c r="C414" s="151" t="s">
        <v>635</v>
      </c>
      <c r="D414" s="151"/>
      <c r="E414" s="151"/>
      <c r="F414"/>
      <c r="G414"/>
      <c r="H414"/>
      <c r="I414"/>
      <c r="J414" s="152"/>
      <c r="K414" s="152"/>
      <c r="L414" s="152"/>
      <c r="M414" s="153"/>
      <c r="N414"/>
      <c r="O414" s="154"/>
      <c r="P414"/>
      <c r="Q414"/>
      <c r="R414"/>
      <c r="S414" s="154"/>
      <c r="T414" s="155">
        <f t="shared" si="39"/>
        <v>0</v>
      </c>
      <c r="U414" s="156"/>
      <c r="V414" s="154"/>
      <c r="W414" s="157"/>
      <c r="X414" s="153"/>
      <c r="Y414" s="157"/>
      <c r="Z414" s="158"/>
      <c r="AA414" s="154"/>
      <c r="AB414" s="154"/>
      <c r="AC414" s="154"/>
      <c r="AD414" s="154"/>
      <c r="AE414" s="154"/>
      <c r="AF414" s="155">
        <f t="shared" si="38"/>
        <v>0</v>
      </c>
      <c r="AG414" s="156"/>
      <c r="AH414" s="157"/>
      <c r="AI414" s="157"/>
      <c r="AJ414" s="157"/>
      <c r="AK414" s="154"/>
      <c r="AL414" s="154"/>
      <c r="AM414" s="154"/>
      <c r="AN414" s="154"/>
      <c r="AO414" s="154"/>
      <c r="AP414" s="155">
        <f t="shared" si="37"/>
        <v>0</v>
      </c>
      <c r="AQ414" s="156"/>
    </row>
    <row r="415" spans="1:43" ht="13">
      <c r="A415" s="150">
        <f t="shared" si="36"/>
        <v>412</v>
      </c>
      <c r="B415" s="150">
        <f t="shared" si="35"/>
        <v>0</v>
      </c>
      <c r="C415" s="151" t="s">
        <v>633</v>
      </c>
      <c r="D415" s="151"/>
      <c r="E415" s="151"/>
      <c r="F415"/>
      <c r="G415"/>
      <c r="H415"/>
      <c r="I415"/>
      <c r="J415" s="152"/>
      <c r="K415" s="152"/>
      <c r="L415" s="152"/>
      <c r="M415" s="153"/>
      <c r="N415"/>
      <c r="O415" s="154"/>
      <c r="P415"/>
      <c r="Q415"/>
      <c r="R415"/>
      <c r="S415" s="154"/>
      <c r="T415" s="155">
        <f t="shared" si="39"/>
        <v>0</v>
      </c>
      <c r="U415" s="156"/>
      <c r="V415" s="154"/>
      <c r="W415" s="157"/>
      <c r="X415" s="153"/>
      <c r="Y415" s="157"/>
      <c r="Z415" s="158"/>
      <c r="AA415" s="154"/>
      <c r="AB415" s="154"/>
      <c r="AC415" s="154"/>
      <c r="AD415" s="154"/>
      <c r="AE415" s="154"/>
      <c r="AF415" s="155">
        <f t="shared" si="38"/>
        <v>0</v>
      </c>
      <c r="AG415" s="156"/>
      <c r="AH415" s="157"/>
      <c r="AI415" s="157"/>
      <c r="AJ415" s="157"/>
      <c r="AK415" s="154"/>
      <c r="AL415" s="154"/>
      <c r="AM415" s="154"/>
      <c r="AN415" s="154"/>
      <c r="AO415" s="154"/>
      <c r="AP415" s="155">
        <f t="shared" si="37"/>
        <v>0</v>
      </c>
      <c r="AQ415" s="156"/>
    </row>
    <row r="416" spans="1:43" ht="13">
      <c r="A416" s="150">
        <f t="shared" si="36"/>
        <v>413</v>
      </c>
      <c r="B416" s="150">
        <f t="shared" si="35"/>
        <v>0</v>
      </c>
      <c r="C416" s="151" t="s">
        <v>631</v>
      </c>
      <c r="D416" s="151"/>
      <c r="E416" s="151"/>
      <c r="F416"/>
      <c r="G416"/>
      <c r="H416"/>
      <c r="I416"/>
      <c r="J416" s="159"/>
      <c r="K416" s="159"/>
      <c r="L416" s="159"/>
      <c r="M416" s="160"/>
      <c r="N416" s="161"/>
      <c r="O416" s="162"/>
      <c r="P416" s="162"/>
      <c r="Q416" s="162"/>
      <c r="R416" s="162"/>
      <c r="S416" s="162"/>
      <c r="T416" s="155">
        <f t="shared" si="39"/>
        <v>0</v>
      </c>
      <c r="U416" s="156"/>
      <c r="V416" s="154"/>
      <c r="W416" s="157"/>
      <c r="X416" s="153"/>
      <c r="Y416" s="157"/>
      <c r="Z416" s="158"/>
      <c r="AA416" s="154"/>
      <c r="AB416" s="154"/>
      <c r="AC416" s="154"/>
      <c r="AD416" s="154"/>
      <c r="AE416" s="154"/>
      <c r="AF416" s="155">
        <f t="shared" si="38"/>
        <v>0</v>
      </c>
      <c r="AG416" s="156"/>
      <c r="AH416" s="157"/>
      <c r="AI416" s="157"/>
      <c r="AJ416" s="157"/>
      <c r="AK416" s="154"/>
      <c r="AL416" s="154"/>
      <c r="AM416" s="154"/>
      <c r="AN416" s="154"/>
      <c r="AO416" s="154"/>
      <c r="AP416" s="155">
        <f t="shared" si="37"/>
        <v>0</v>
      </c>
      <c r="AQ416" s="156"/>
    </row>
    <row r="417" spans="1:43" ht="13">
      <c r="A417" s="150">
        <f t="shared" si="36"/>
        <v>414</v>
      </c>
      <c r="B417" s="150">
        <f t="shared" si="35"/>
        <v>0</v>
      </c>
      <c r="C417" s="151" t="s">
        <v>630</v>
      </c>
      <c r="D417" s="151"/>
      <c r="E417" s="151"/>
      <c r="F417"/>
      <c r="G417"/>
      <c r="H417"/>
      <c r="I417"/>
      <c r="J417" s="152"/>
      <c r="K417" s="152"/>
      <c r="L417" s="152"/>
      <c r="M417" s="153"/>
      <c r="N417"/>
      <c r="O417" s="154"/>
      <c r="P417"/>
      <c r="Q417"/>
      <c r="R417"/>
      <c r="S417" s="154"/>
      <c r="T417" s="155">
        <f t="shared" si="39"/>
        <v>0</v>
      </c>
      <c r="U417" s="156"/>
      <c r="V417" s="154"/>
      <c r="W417" s="157"/>
      <c r="X417" s="153"/>
      <c r="Y417" s="157"/>
      <c r="Z417" s="158"/>
      <c r="AA417" s="154"/>
      <c r="AB417" s="154"/>
      <c r="AC417" s="154"/>
      <c r="AD417" s="154"/>
      <c r="AE417" s="154"/>
      <c r="AF417" s="155">
        <f t="shared" si="38"/>
        <v>0</v>
      </c>
      <c r="AG417" s="156"/>
      <c r="AH417" s="157"/>
      <c r="AI417" s="157"/>
      <c r="AJ417" s="157"/>
      <c r="AK417" s="154"/>
      <c r="AL417" s="154"/>
      <c r="AM417" s="154"/>
      <c r="AN417" s="154"/>
      <c r="AO417" s="154"/>
      <c r="AP417" s="155">
        <f t="shared" si="37"/>
        <v>0</v>
      </c>
      <c r="AQ417" s="156"/>
    </row>
    <row r="418" spans="1:43" ht="13">
      <c r="A418" s="150">
        <f t="shared" si="36"/>
        <v>415</v>
      </c>
      <c r="B418" s="150">
        <f t="shared" si="35"/>
        <v>0</v>
      </c>
      <c r="C418" s="151" t="s">
        <v>628</v>
      </c>
      <c r="D418" s="151"/>
      <c r="E418" s="151"/>
      <c r="F418"/>
      <c r="G418"/>
      <c r="H418"/>
      <c r="I418"/>
      <c r="J418" s="159"/>
      <c r="K418" s="159"/>
      <c r="L418" s="159"/>
      <c r="M418" s="160"/>
      <c r="N418" s="161"/>
      <c r="O418" s="162"/>
      <c r="P418"/>
      <c r="Q418"/>
      <c r="R418"/>
      <c r="S418" s="162"/>
      <c r="T418" s="155">
        <f t="shared" si="39"/>
        <v>0</v>
      </c>
      <c r="U418" s="156"/>
      <c r="V418" s="154"/>
      <c r="W418" s="157"/>
      <c r="X418" s="153"/>
      <c r="Y418" s="157"/>
      <c r="Z418" s="158"/>
      <c r="AA418" s="154"/>
      <c r="AB418" s="154"/>
      <c r="AC418" s="154"/>
      <c r="AD418" s="154"/>
      <c r="AE418" s="154"/>
      <c r="AF418" s="155">
        <f t="shared" si="38"/>
        <v>0</v>
      </c>
      <c r="AG418" s="156"/>
      <c r="AH418" s="157"/>
      <c r="AI418" s="157"/>
      <c r="AJ418" s="157"/>
      <c r="AK418" s="154"/>
      <c r="AL418" s="154"/>
      <c r="AM418" s="154"/>
      <c r="AN418" s="154"/>
      <c r="AO418" s="154"/>
      <c r="AP418" s="155">
        <f t="shared" si="37"/>
        <v>0</v>
      </c>
      <c r="AQ418" s="156"/>
    </row>
    <row r="419" spans="1:43" ht="13">
      <c r="A419" s="150">
        <f t="shared" si="36"/>
        <v>416</v>
      </c>
      <c r="B419" s="150">
        <f t="shared" si="35"/>
        <v>0</v>
      </c>
      <c r="C419" s="151" t="s">
        <v>627</v>
      </c>
      <c r="D419" s="151"/>
      <c r="E419" s="151"/>
      <c r="F419"/>
      <c r="G419"/>
      <c r="H419"/>
      <c r="I419"/>
      <c r="J419" s="152"/>
      <c r="K419" s="152"/>
      <c r="L419" s="152"/>
      <c r="M419" s="153"/>
      <c r="N419"/>
      <c r="O419" s="154"/>
      <c r="P419"/>
      <c r="Q419"/>
      <c r="R419"/>
      <c r="S419" s="154"/>
      <c r="T419" s="155">
        <f t="shared" si="39"/>
        <v>0</v>
      </c>
      <c r="U419" s="156"/>
      <c r="V419" s="154"/>
      <c r="W419" s="157"/>
      <c r="X419" s="153"/>
      <c r="Y419" s="157"/>
      <c r="Z419" s="158"/>
      <c r="AA419" s="154"/>
      <c r="AB419" s="154"/>
      <c r="AC419" s="154"/>
      <c r="AD419" s="154"/>
      <c r="AE419" s="154"/>
      <c r="AF419" s="155">
        <f t="shared" si="38"/>
        <v>0</v>
      </c>
      <c r="AG419" s="156"/>
      <c r="AH419" s="157"/>
      <c r="AI419" s="157"/>
      <c r="AJ419" s="157"/>
      <c r="AK419" s="154"/>
      <c r="AL419" s="154"/>
      <c r="AM419" s="154"/>
      <c r="AN419" s="154"/>
      <c r="AO419" s="154"/>
      <c r="AP419" s="155">
        <f t="shared" si="37"/>
        <v>0</v>
      </c>
      <c r="AQ419" s="156"/>
    </row>
    <row r="420" spans="1:43" ht="13">
      <c r="A420" s="150">
        <f t="shared" si="36"/>
        <v>417</v>
      </c>
      <c r="B420" s="150">
        <f t="shared" si="35"/>
        <v>0</v>
      </c>
      <c r="C420" s="151" t="s">
        <v>623</v>
      </c>
      <c r="D420" s="151"/>
      <c r="E420" s="151"/>
      <c r="F420"/>
      <c r="G420"/>
      <c r="H420"/>
      <c r="I420"/>
      <c r="J420" s="152"/>
      <c r="K420" s="152"/>
      <c r="L420" s="152"/>
      <c r="M420" s="153"/>
      <c r="N420"/>
      <c r="O420" s="154"/>
      <c r="P420"/>
      <c r="Q420"/>
      <c r="R420"/>
      <c r="S420" s="154"/>
      <c r="T420" s="155">
        <f t="shared" si="39"/>
        <v>0</v>
      </c>
      <c r="U420" s="156"/>
      <c r="V420" s="154"/>
      <c r="W420" s="157"/>
      <c r="X420" s="153"/>
      <c r="Y420" s="157"/>
      <c r="Z420" s="158"/>
      <c r="AA420" s="154"/>
      <c r="AB420" s="154"/>
      <c r="AC420" s="154"/>
      <c r="AD420" s="154"/>
      <c r="AE420" s="154"/>
      <c r="AF420" s="155">
        <f t="shared" si="38"/>
        <v>0</v>
      </c>
      <c r="AG420" s="156"/>
      <c r="AH420" s="157"/>
      <c r="AI420" s="157"/>
      <c r="AJ420" s="157"/>
      <c r="AK420" s="154"/>
      <c r="AL420" s="154"/>
      <c r="AM420" s="154"/>
      <c r="AN420" s="154"/>
      <c r="AO420" s="154"/>
      <c r="AP420" s="155">
        <f t="shared" si="37"/>
        <v>0</v>
      </c>
      <c r="AQ420" s="156"/>
    </row>
    <row r="421" spans="1:43" ht="13">
      <c r="A421" s="150">
        <f t="shared" si="36"/>
        <v>418</v>
      </c>
      <c r="B421" s="150">
        <f t="shared" si="35"/>
        <v>0</v>
      </c>
      <c r="C421" s="151" t="s">
        <v>620</v>
      </c>
      <c r="D421" s="151"/>
      <c r="E421" s="151"/>
      <c r="F421"/>
      <c r="G421"/>
      <c r="H421"/>
      <c r="I421"/>
      <c r="J421" s="152"/>
      <c r="K421" s="152"/>
      <c r="L421" s="152"/>
      <c r="M421" s="153"/>
      <c r="N421"/>
      <c r="O421" s="154"/>
      <c r="P421"/>
      <c r="Q421"/>
      <c r="R421"/>
      <c r="S421" s="154"/>
      <c r="T421" s="155">
        <f t="shared" si="39"/>
        <v>0</v>
      </c>
      <c r="U421" s="156"/>
      <c r="V421" s="154"/>
      <c r="W421" s="157"/>
      <c r="X421" s="153"/>
      <c r="Y421" s="157"/>
      <c r="Z421" s="158"/>
      <c r="AA421" s="154"/>
      <c r="AB421" s="154"/>
      <c r="AC421" s="154"/>
      <c r="AD421" s="154"/>
      <c r="AE421" s="154"/>
      <c r="AF421" s="155">
        <f t="shared" si="38"/>
        <v>0</v>
      </c>
      <c r="AG421" s="156"/>
      <c r="AH421" s="153"/>
      <c r="AI421" s="157"/>
      <c r="AJ421" s="157"/>
      <c r="AK421" s="154"/>
      <c r="AL421" s="154"/>
      <c r="AM421" s="154"/>
      <c r="AN421" s="154"/>
      <c r="AO421" s="154"/>
      <c r="AP421" s="155">
        <f t="shared" si="37"/>
        <v>0</v>
      </c>
      <c r="AQ421" s="156"/>
    </row>
    <row r="422" spans="1:43" ht="13">
      <c r="A422" s="150">
        <f t="shared" si="36"/>
        <v>419</v>
      </c>
      <c r="B422" s="150">
        <f t="shared" si="35"/>
        <v>0</v>
      </c>
      <c r="C422" s="151" t="s">
        <v>619</v>
      </c>
      <c r="D422" s="151"/>
      <c r="E422" s="151"/>
      <c r="F422"/>
      <c r="G422"/>
      <c r="H422"/>
      <c r="I422"/>
      <c r="J422" s="152"/>
      <c r="K422" s="152"/>
      <c r="L422" s="152"/>
      <c r="M422" s="153"/>
      <c r="N422"/>
      <c r="O422" s="154"/>
      <c r="P422"/>
      <c r="Q422"/>
      <c r="R422"/>
      <c r="S422" s="154"/>
      <c r="T422" s="155">
        <f t="shared" si="39"/>
        <v>0</v>
      </c>
      <c r="U422" s="156"/>
      <c r="V422" s="154"/>
      <c r="W422" s="157"/>
      <c r="X422" s="153"/>
      <c r="Y422" s="157"/>
      <c r="Z422" s="158"/>
      <c r="AA422" s="154"/>
      <c r="AB422" s="154"/>
      <c r="AC422" s="154"/>
      <c r="AD422" s="154"/>
      <c r="AE422" s="154"/>
      <c r="AF422" s="155">
        <f t="shared" si="38"/>
        <v>0</v>
      </c>
      <c r="AG422" s="156"/>
      <c r="AH422" s="157"/>
      <c r="AI422" s="157"/>
      <c r="AJ422" s="157"/>
      <c r="AK422" s="154"/>
      <c r="AL422" s="154"/>
      <c r="AM422" s="154"/>
      <c r="AN422" s="154"/>
      <c r="AO422" s="154"/>
      <c r="AP422" s="155">
        <f t="shared" si="37"/>
        <v>0</v>
      </c>
      <c r="AQ422" s="156"/>
    </row>
    <row r="423" spans="1:43" ht="13">
      <c r="A423" s="150">
        <f t="shared" si="36"/>
        <v>420</v>
      </c>
      <c r="B423" s="150">
        <f t="shared" si="35"/>
        <v>0</v>
      </c>
      <c r="C423" s="151" t="s">
        <v>615</v>
      </c>
      <c r="D423" s="151"/>
      <c r="E423" s="151"/>
      <c r="F423"/>
      <c r="G423"/>
      <c r="H423"/>
      <c r="I423"/>
      <c r="J423" s="152"/>
      <c r="K423" s="152"/>
      <c r="L423" s="152"/>
      <c r="M423" s="153"/>
      <c r="N423"/>
      <c r="O423" s="154"/>
      <c r="P423"/>
      <c r="Q423"/>
      <c r="R423"/>
      <c r="S423" s="154"/>
      <c r="T423" s="155">
        <f t="shared" si="39"/>
        <v>0</v>
      </c>
      <c r="U423" s="156"/>
      <c r="V423" s="154"/>
      <c r="W423" s="157"/>
      <c r="X423" s="153"/>
      <c r="Y423" s="157"/>
      <c r="Z423" s="158"/>
      <c r="AA423" s="154"/>
      <c r="AB423" s="154"/>
      <c r="AC423" s="154"/>
      <c r="AD423" s="154"/>
      <c r="AE423" s="154"/>
      <c r="AF423" s="155">
        <f t="shared" si="38"/>
        <v>0</v>
      </c>
      <c r="AG423" s="156"/>
      <c r="AH423" s="157"/>
      <c r="AI423" s="157"/>
      <c r="AJ423" s="157"/>
      <c r="AK423" s="154"/>
      <c r="AL423" s="154"/>
      <c r="AM423" s="154"/>
      <c r="AN423" s="154"/>
      <c r="AO423" s="154"/>
      <c r="AP423" s="155">
        <f t="shared" si="37"/>
        <v>0</v>
      </c>
      <c r="AQ423" s="156"/>
    </row>
    <row r="424" spans="1:43" ht="13">
      <c r="A424" s="150">
        <f t="shared" si="36"/>
        <v>421</v>
      </c>
      <c r="B424" s="150">
        <f t="shared" si="35"/>
        <v>0</v>
      </c>
      <c r="C424" s="71" t="s">
        <v>609</v>
      </c>
      <c r="D424" s="71"/>
      <c r="E424" s="71"/>
      <c r="F424"/>
      <c r="G424"/>
      <c r="H424"/>
      <c r="I424"/>
      <c r="J424" s="152"/>
      <c r="K424" s="152"/>
      <c r="L424" s="152"/>
      <c r="M424" s="153"/>
      <c r="N424"/>
      <c r="O424" s="154"/>
      <c r="P424"/>
      <c r="Q424"/>
      <c r="R424"/>
      <c r="S424" s="154"/>
      <c r="T424" s="155">
        <f t="shared" si="39"/>
        <v>0</v>
      </c>
      <c r="U424" s="156"/>
      <c r="V424" s="71"/>
      <c r="W424" s="157"/>
      <c r="X424" s="153"/>
      <c r="Y424" s="157"/>
      <c r="Z424" s="158"/>
      <c r="AA424" s="154"/>
      <c r="AB424" s="154"/>
      <c r="AC424" s="154"/>
      <c r="AD424" s="154"/>
      <c r="AE424" s="154"/>
      <c r="AF424" s="155">
        <f t="shared" si="38"/>
        <v>0</v>
      </c>
      <c r="AG424" s="156"/>
      <c r="AH424" s="157"/>
      <c r="AI424" s="157"/>
      <c r="AJ424" s="157"/>
      <c r="AK424" s="154"/>
      <c r="AL424" s="154"/>
      <c r="AM424" s="154"/>
      <c r="AN424" s="154"/>
      <c r="AO424" s="154"/>
      <c r="AP424" s="155">
        <f t="shared" si="37"/>
        <v>0</v>
      </c>
      <c r="AQ424" s="156"/>
    </row>
    <row r="425" spans="1:43" ht="13">
      <c r="A425" s="150">
        <f t="shared" si="36"/>
        <v>422</v>
      </c>
      <c r="B425" s="150">
        <f t="shared" si="35"/>
        <v>0</v>
      </c>
      <c r="C425" s="151" t="s">
        <v>608</v>
      </c>
      <c r="D425" s="151"/>
      <c r="E425" s="151"/>
      <c r="F425"/>
      <c r="G425"/>
      <c r="H425"/>
      <c r="I425"/>
      <c r="J425" s="152"/>
      <c r="K425" s="152"/>
      <c r="L425" s="152"/>
      <c r="M425" s="153"/>
      <c r="N425"/>
      <c r="O425" s="154"/>
      <c r="P425"/>
      <c r="Q425"/>
      <c r="R425"/>
      <c r="S425" s="154"/>
      <c r="T425" s="155">
        <f t="shared" si="39"/>
        <v>0</v>
      </c>
      <c r="U425" s="156"/>
      <c r="V425" s="154"/>
      <c r="W425" s="157"/>
      <c r="X425" s="153"/>
      <c r="Y425" s="157"/>
      <c r="Z425" s="158"/>
      <c r="AA425" s="154"/>
      <c r="AB425" s="154"/>
      <c r="AC425" s="154"/>
      <c r="AD425" s="154"/>
      <c r="AE425" s="154"/>
      <c r="AF425" s="155">
        <f t="shared" si="38"/>
        <v>0</v>
      </c>
      <c r="AG425" s="156"/>
      <c r="AH425" s="157"/>
      <c r="AI425" s="157"/>
      <c r="AJ425" s="157"/>
      <c r="AK425" s="154"/>
      <c r="AL425" s="154"/>
      <c r="AM425" s="154"/>
      <c r="AN425" s="154"/>
      <c r="AO425" s="154"/>
      <c r="AP425" s="155">
        <f t="shared" si="37"/>
        <v>0</v>
      </c>
      <c r="AQ425" s="156"/>
    </row>
    <row r="426" spans="1:43" ht="13">
      <c r="A426"/>
      <c r="B426"/>
      <c r="C426"/>
      <c r="D426"/>
      <c r="E426"/>
      <c r="F426"/>
      <c r="G426"/>
      <c r="H426"/>
      <c r="I426"/>
      <c r="J426" s="74"/>
      <c r="K426" s="74"/>
      <c r="L426" s="74"/>
      <c r="M426" s="170"/>
      <c r="N426"/>
      <c r="O426" s="165"/>
      <c r="P426"/>
      <c r="Q426"/>
      <c r="S426"/>
      <c r="T426"/>
      <c r="U426"/>
      <c r="V426"/>
      <c r="W426"/>
      <c r="X426" s="74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:43" ht="13">
      <c r="A427"/>
      <c r="B427"/>
      <c r="C427" s="171" t="s">
        <v>1521</v>
      </c>
      <c r="D427" s="171"/>
      <c r="E427" s="171"/>
      <c r="F427" s="164"/>
      <c r="G427"/>
      <c r="H427"/>
      <c r="I427"/>
      <c r="J427" s="166"/>
      <c r="K427" s="166"/>
      <c r="L427" s="166"/>
      <c r="M427" s="165"/>
      <c r="N427"/>
      <c r="O427" s="165"/>
      <c r="P427"/>
      <c r="Q427"/>
      <c r="S427"/>
      <c r="T427"/>
      <c r="U427"/>
      <c r="V427"/>
      <c r="W427"/>
      <c r="X427" s="74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:43" ht="13">
      <c r="A428" s="150">
        <f t="shared" ref="A428:A459" si="40">ROW()-427</f>
        <v>1</v>
      </c>
      <c r="B428" s="150">
        <f t="shared" ref="B428:B455" si="41">T428+AF428+AP428</f>
        <v>5048</v>
      </c>
      <c r="C428" s="164" t="s">
        <v>1171</v>
      </c>
      <c r="D428" s="164">
        <v>780</v>
      </c>
      <c r="E428" s="164"/>
      <c r="F428" s="164"/>
      <c r="G428"/>
      <c r="H428"/>
      <c r="I428"/>
      <c r="J428" s="74"/>
      <c r="K428" s="74"/>
      <c r="L428" s="74"/>
      <c r="M428" s="170"/>
      <c r="N428"/>
      <c r="O428" s="167">
        <v>847</v>
      </c>
      <c r="P428"/>
      <c r="Q428" s="25">
        <v>791</v>
      </c>
      <c r="S428"/>
      <c r="T428" s="155">
        <f>SUM(D428:S428)</f>
        <v>2418</v>
      </c>
      <c r="U428" s="172">
        <v>5</v>
      </c>
      <c r="V428"/>
      <c r="W428">
        <v>912</v>
      </c>
      <c r="X428" s="74"/>
      <c r="Y428"/>
      <c r="Z428">
        <v>879</v>
      </c>
      <c r="AA428"/>
      <c r="AB428">
        <v>839</v>
      </c>
      <c r="AC428"/>
      <c r="AD428"/>
      <c r="AE428"/>
      <c r="AF428" s="173">
        <f t="shared" ref="AF428:AF459" si="42">SUM(V428:AE428)</f>
        <v>2630</v>
      </c>
      <c r="AG428" s="172">
        <v>1</v>
      </c>
      <c r="AH428"/>
      <c r="AI428"/>
      <c r="AJ428"/>
      <c r="AK428"/>
      <c r="AL428"/>
      <c r="AM428"/>
      <c r="AN428"/>
      <c r="AO428"/>
      <c r="AP428" s="173">
        <f t="shared" ref="AP428:AP459" si="43">SUM(AH428:AO428)</f>
        <v>0</v>
      </c>
      <c r="AQ428" s="172"/>
    </row>
    <row r="429" spans="1:43" ht="13">
      <c r="A429" s="150">
        <f t="shared" si="40"/>
        <v>2</v>
      </c>
      <c r="B429" s="150">
        <f t="shared" si="41"/>
        <v>3912</v>
      </c>
      <c r="C429" s="164" t="s">
        <v>1161</v>
      </c>
      <c r="D429" s="164"/>
      <c r="E429" s="164"/>
      <c r="F429" s="164"/>
      <c r="G429"/>
      <c r="H429" s="74">
        <v>968</v>
      </c>
      <c r="I429"/>
      <c r="J429" s="74"/>
      <c r="K429" s="74">
        <v>1026</v>
      </c>
      <c r="L429" s="74"/>
      <c r="M429" s="170"/>
      <c r="N429">
        <v>974</v>
      </c>
      <c r="O429" s="165"/>
      <c r="P429"/>
      <c r="Q429"/>
      <c r="S429">
        <v>1012</v>
      </c>
      <c r="T429" s="155">
        <f>SUM(D429:S429)-H429</f>
        <v>3012</v>
      </c>
      <c r="U429" s="172">
        <v>1</v>
      </c>
      <c r="V429"/>
      <c r="W429"/>
      <c r="X429" s="74">
        <v>900</v>
      </c>
      <c r="Y429"/>
      <c r="Z429"/>
      <c r="AA429"/>
      <c r="AB429"/>
      <c r="AC429"/>
      <c r="AD429"/>
      <c r="AE429"/>
      <c r="AF429" s="173">
        <f t="shared" si="42"/>
        <v>900</v>
      </c>
      <c r="AG429" s="172">
        <v>3</v>
      </c>
      <c r="AH429"/>
      <c r="AI429"/>
      <c r="AJ429"/>
      <c r="AK429"/>
      <c r="AL429"/>
      <c r="AM429"/>
      <c r="AN429"/>
      <c r="AO429"/>
      <c r="AP429" s="173">
        <f t="shared" si="43"/>
        <v>0</v>
      </c>
      <c r="AQ429" s="172"/>
    </row>
    <row r="430" spans="1:43" ht="13">
      <c r="A430" s="150">
        <f t="shared" si="40"/>
        <v>3</v>
      </c>
      <c r="B430" s="150">
        <f t="shared" si="41"/>
        <v>3715</v>
      </c>
      <c r="C430" s="164" t="s">
        <v>1165</v>
      </c>
      <c r="D430" s="164">
        <v>850</v>
      </c>
      <c r="E430" s="164"/>
      <c r="F430" s="164">
        <v>900</v>
      </c>
      <c r="G430" s="163"/>
      <c r="H430" s="163"/>
      <c r="I430" s="163"/>
      <c r="J430" s="74"/>
      <c r="K430" s="74"/>
      <c r="L430" s="74">
        <v>967</v>
      </c>
      <c r="M430" s="170"/>
      <c r="N430"/>
      <c r="O430" s="165"/>
      <c r="P430"/>
      <c r="Q430"/>
      <c r="S430"/>
      <c r="T430" s="155">
        <f>SUM(D430:S430)</f>
        <v>2717</v>
      </c>
      <c r="U430" s="172">
        <v>2</v>
      </c>
      <c r="V430"/>
      <c r="W430">
        <v>998</v>
      </c>
      <c r="X430" s="74"/>
      <c r="Y430"/>
      <c r="Z430"/>
      <c r="AA430"/>
      <c r="AB430"/>
      <c r="AC430"/>
      <c r="AD430"/>
      <c r="AE430"/>
      <c r="AF430" s="173">
        <f t="shared" si="42"/>
        <v>998</v>
      </c>
      <c r="AG430" s="172">
        <v>2</v>
      </c>
      <c r="AH430"/>
      <c r="AI430"/>
      <c r="AJ430"/>
      <c r="AK430"/>
      <c r="AL430"/>
      <c r="AM430"/>
      <c r="AN430"/>
      <c r="AO430"/>
      <c r="AP430" s="173">
        <f t="shared" si="43"/>
        <v>0</v>
      </c>
      <c r="AQ430" s="172"/>
    </row>
    <row r="431" spans="1:43" ht="13">
      <c r="A431" s="150">
        <f t="shared" si="40"/>
        <v>4</v>
      </c>
      <c r="B431" s="150">
        <f t="shared" si="41"/>
        <v>3378</v>
      </c>
      <c r="C431" s="164" t="s">
        <v>1174</v>
      </c>
      <c r="D431" s="164">
        <v>737</v>
      </c>
      <c r="E431" s="164"/>
      <c r="F431" s="164">
        <v>789</v>
      </c>
      <c r="H431"/>
      <c r="I431" s="74">
        <v>850</v>
      </c>
      <c r="J431"/>
      <c r="K431"/>
      <c r="L431"/>
      <c r="M431">
        <v>850</v>
      </c>
      <c r="N431"/>
      <c r="O431" s="167">
        <v>828</v>
      </c>
      <c r="P431" s="25">
        <v>794</v>
      </c>
      <c r="Q431" s="25">
        <v>746</v>
      </c>
      <c r="S431"/>
      <c r="T431" s="155">
        <f>SUM(D431:S431)-D431-F431-P431-Q431</f>
        <v>2528</v>
      </c>
      <c r="U431" s="172">
        <v>4</v>
      </c>
      <c r="V431"/>
      <c r="W431"/>
      <c r="X431" s="74">
        <v>850</v>
      </c>
      <c r="Y431"/>
      <c r="Z431"/>
      <c r="AA431"/>
      <c r="AB431"/>
      <c r="AC431"/>
      <c r="AD431"/>
      <c r="AE431"/>
      <c r="AF431" s="173">
        <f t="shared" si="42"/>
        <v>850</v>
      </c>
      <c r="AG431" s="172">
        <v>5</v>
      </c>
      <c r="AH431"/>
      <c r="AI431"/>
      <c r="AJ431"/>
      <c r="AK431"/>
      <c r="AL431"/>
      <c r="AM431"/>
      <c r="AN431"/>
      <c r="AO431"/>
      <c r="AP431" s="173">
        <f t="shared" si="43"/>
        <v>0</v>
      </c>
      <c r="AQ431" s="172"/>
    </row>
    <row r="432" spans="1:43" ht="13">
      <c r="A432" s="150">
        <f t="shared" si="40"/>
        <v>5</v>
      </c>
      <c r="B432" s="150">
        <f t="shared" si="41"/>
        <v>3194</v>
      </c>
      <c r="C432" s="164" t="s">
        <v>1163</v>
      </c>
      <c r="D432" s="164">
        <v>702</v>
      </c>
      <c r="E432" s="164"/>
      <c r="F432" s="164">
        <v>720</v>
      </c>
      <c r="H432"/>
      <c r="I432"/>
      <c r="J432" s="74"/>
      <c r="K432" s="74"/>
      <c r="L432" s="74"/>
      <c r="M432" s="170">
        <v>823</v>
      </c>
      <c r="N432"/>
      <c r="O432" s="165"/>
      <c r="P432" s="25">
        <v>822</v>
      </c>
      <c r="Q432"/>
      <c r="S432"/>
      <c r="T432" s="155">
        <f>SUM(D432:S432)-D432</f>
        <v>2365</v>
      </c>
      <c r="U432" s="172"/>
      <c r="V432"/>
      <c r="W432"/>
      <c r="X432" s="74">
        <v>829</v>
      </c>
      <c r="Y432"/>
      <c r="Z432"/>
      <c r="AA432"/>
      <c r="AB432"/>
      <c r="AC432"/>
      <c r="AD432"/>
      <c r="AE432"/>
      <c r="AF432" s="173">
        <f t="shared" si="42"/>
        <v>829</v>
      </c>
      <c r="AG432" s="172"/>
      <c r="AH432"/>
      <c r="AI432"/>
      <c r="AJ432"/>
      <c r="AK432"/>
      <c r="AL432"/>
      <c r="AM432"/>
      <c r="AN432"/>
      <c r="AO432"/>
      <c r="AP432" s="173">
        <f t="shared" si="43"/>
        <v>0</v>
      </c>
      <c r="AQ432" s="172"/>
    </row>
    <row r="433" spans="1:43" ht="13">
      <c r="A433" s="150">
        <f t="shared" si="40"/>
        <v>6</v>
      </c>
      <c r="B433" s="150">
        <f t="shared" si="41"/>
        <v>2666</v>
      </c>
      <c r="C433" s="151" t="s">
        <v>1164</v>
      </c>
      <c r="D433" s="151">
        <v>832</v>
      </c>
      <c r="E433" s="151"/>
      <c r="F433">
        <v>854</v>
      </c>
      <c r="H433"/>
      <c r="I433"/>
      <c r="J433" s="152"/>
      <c r="K433" s="152">
        <v>980</v>
      </c>
      <c r="L433" s="152"/>
      <c r="M433" s="152"/>
      <c r="N433"/>
      <c r="O433" s="154"/>
      <c r="P433"/>
      <c r="Q433"/>
      <c r="S433" s="154"/>
      <c r="T433" s="155">
        <f>SUM(D433:S433)</f>
        <v>2666</v>
      </c>
      <c r="U433" s="172">
        <v>3</v>
      </c>
      <c r="V433" s="164"/>
      <c r="W433"/>
      <c r="X433" s="74"/>
      <c r="Y433"/>
      <c r="Z433"/>
      <c r="AA433"/>
      <c r="AB433"/>
      <c r="AC433"/>
      <c r="AD433"/>
      <c r="AE433"/>
      <c r="AF433" s="173">
        <f t="shared" si="42"/>
        <v>0</v>
      </c>
      <c r="AG433" s="172"/>
      <c r="AH433"/>
      <c r="AI433"/>
      <c r="AJ433"/>
      <c r="AK433"/>
      <c r="AL433"/>
      <c r="AM433"/>
      <c r="AN433"/>
      <c r="AO433"/>
      <c r="AP433" s="173">
        <f t="shared" si="43"/>
        <v>0</v>
      </c>
      <c r="AQ433" s="172"/>
    </row>
    <row r="434" spans="1:43" ht="13">
      <c r="A434" s="150">
        <f t="shared" si="40"/>
        <v>7</v>
      </c>
      <c r="B434" s="150">
        <f t="shared" si="41"/>
        <v>2491</v>
      </c>
      <c r="C434" s="164" t="s">
        <v>1208</v>
      </c>
      <c r="D434" s="164">
        <v>782</v>
      </c>
      <c r="E434" s="164"/>
      <c r="F434" s="164">
        <v>841</v>
      </c>
      <c r="H434"/>
      <c r="I434"/>
      <c r="J434" s="74"/>
      <c r="K434" s="74"/>
      <c r="L434" s="74"/>
      <c r="M434"/>
      <c r="N434"/>
      <c r="O434" s="165"/>
      <c r="P434"/>
      <c r="Q434"/>
      <c r="S434"/>
      <c r="T434" s="155">
        <f>SUM(D434:S434)</f>
        <v>1623</v>
      </c>
      <c r="U434" s="172"/>
      <c r="V434"/>
      <c r="W434"/>
      <c r="X434" s="74">
        <v>868</v>
      </c>
      <c r="Y434"/>
      <c r="Z434"/>
      <c r="AA434"/>
      <c r="AB434"/>
      <c r="AC434"/>
      <c r="AD434"/>
      <c r="AE434"/>
      <c r="AF434" s="173">
        <f t="shared" si="42"/>
        <v>868</v>
      </c>
      <c r="AG434" s="172">
        <v>4</v>
      </c>
      <c r="AH434"/>
      <c r="AI434"/>
      <c r="AJ434"/>
      <c r="AK434"/>
      <c r="AL434"/>
      <c r="AM434"/>
      <c r="AN434"/>
      <c r="AO434"/>
      <c r="AP434" s="173">
        <f t="shared" si="43"/>
        <v>0</v>
      </c>
      <c r="AQ434" s="172"/>
    </row>
    <row r="435" spans="1:43" ht="13">
      <c r="A435" s="150">
        <f t="shared" si="40"/>
        <v>8</v>
      </c>
      <c r="B435" s="150">
        <f t="shared" si="41"/>
        <v>2465</v>
      </c>
      <c r="C435" s="164" t="s">
        <v>1340</v>
      </c>
      <c r="D435" s="164"/>
      <c r="E435" s="164"/>
      <c r="F435" s="164"/>
      <c r="H435"/>
      <c r="I435"/>
      <c r="J435"/>
      <c r="K435"/>
      <c r="L435"/>
      <c r="M435"/>
      <c r="N435"/>
      <c r="O435" s="165"/>
      <c r="P435" s="25">
        <v>836</v>
      </c>
      <c r="Q435"/>
      <c r="S435"/>
      <c r="T435" s="155">
        <f>SUM(D435:S435)</f>
        <v>836</v>
      </c>
      <c r="U435" s="172"/>
      <c r="V435"/>
      <c r="W435"/>
      <c r="X435" s="74"/>
      <c r="Y435"/>
      <c r="Z435"/>
      <c r="AA435"/>
      <c r="AB435"/>
      <c r="AC435"/>
      <c r="AD435"/>
      <c r="AE435"/>
      <c r="AF435" s="173">
        <f t="shared" si="42"/>
        <v>0</v>
      </c>
      <c r="AG435" s="172"/>
      <c r="AH435"/>
      <c r="AI435"/>
      <c r="AJ435"/>
      <c r="AK435" s="25">
        <v>820</v>
      </c>
      <c r="AL435"/>
      <c r="AM435"/>
      <c r="AN435"/>
      <c r="AO435" s="25">
        <v>809</v>
      </c>
      <c r="AP435" s="173">
        <f t="shared" si="43"/>
        <v>1629</v>
      </c>
      <c r="AQ435" s="172">
        <v>1</v>
      </c>
    </row>
    <row r="436" spans="1:43" ht="13">
      <c r="A436" s="150">
        <f t="shared" si="40"/>
        <v>9</v>
      </c>
      <c r="B436" s="150">
        <f t="shared" si="41"/>
        <v>2359</v>
      </c>
      <c r="C436" s="164" t="s">
        <v>1240</v>
      </c>
      <c r="D436" s="164"/>
      <c r="E436" s="164"/>
      <c r="F436" s="164"/>
      <c r="H436"/>
      <c r="I436" s="74">
        <v>814</v>
      </c>
      <c r="J436"/>
      <c r="K436"/>
      <c r="L436"/>
      <c r="M436">
        <v>764</v>
      </c>
      <c r="N436"/>
      <c r="O436" s="165"/>
      <c r="P436" s="25">
        <v>781</v>
      </c>
      <c r="Q436"/>
      <c r="S436"/>
      <c r="T436" s="155">
        <f>SUM(D436:S436)</f>
        <v>2359</v>
      </c>
      <c r="U436" s="172"/>
      <c r="V436"/>
      <c r="W436"/>
      <c r="X436" s="74"/>
      <c r="Y436"/>
      <c r="Z436"/>
      <c r="AA436"/>
      <c r="AB436"/>
      <c r="AC436"/>
      <c r="AD436"/>
      <c r="AE436"/>
      <c r="AF436" s="173">
        <f t="shared" si="42"/>
        <v>0</v>
      </c>
      <c r="AG436" s="172"/>
      <c r="AH436"/>
      <c r="AI436"/>
      <c r="AJ436"/>
      <c r="AK436"/>
      <c r="AL436"/>
      <c r="AM436"/>
      <c r="AN436"/>
      <c r="AO436"/>
      <c r="AP436" s="173">
        <f t="shared" si="43"/>
        <v>0</v>
      </c>
      <c r="AQ436" s="172"/>
    </row>
    <row r="437" spans="1:43" ht="13">
      <c r="A437" s="150">
        <f t="shared" si="40"/>
        <v>10</v>
      </c>
      <c r="B437" s="150">
        <f t="shared" si="41"/>
        <v>2343</v>
      </c>
      <c r="C437" s="164" t="s">
        <v>1222</v>
      </c>
      <c r="D437" s="164">
        <v>729</v>
      </c>
      <c r="E437" s="164"/>
      <c r="F437" s="164">
        <v>762</v>
      </c>
      <c r="H437"/>
      <c r="I437" s="74">
        <v>807</v>
      </c>
      <c r="J437"/>
      <c r="K437"/>
      <c r="L437"/>
      <c r="M437">
        <v>774</v>
      </c>
      <c r="N437"/>
      <c r="O437" s="165"/>
      <c r="P437"/>
      <c r="Q437"/>
      <c r="S437"/>
      <c r="T437" s="155">
        <f>SUM(D437:S437)-D437</f>
        <v>2343</v>
      </c>
      <c r="U437" s="172"/>
      <c r="V437" s="164"/>
      <c r="W437"/>
      <c r="X437" s="74"/>
      <c r="Y437"/>
      <c r="Z437"/>
      <c r="AA437"/>
      <c r="AB437"/>
      <c r="AC437"/>
      <c r="AD437"/>
      <c r="AE437"/>
      <c r="AF437" s="173">
        <f t="shared" si="42"/>
        <v>0</v>
      </c>
      <c r="AG437" s="172"/>
      <c r="AH437"/>
      <c r="AI437"/>
      <c r="AJ437"/>
      <c r="AK437"/>
      <c r="AL437"/>
      <c r="AM437"/>
      <c r="AN437"/>
      <c r="AO437"/>
      <c r="AP437" s="173">
        <f t="shared" si="43"/>
        <v>0</v>
      </c>
      <c r="AQ437" s="172"/>
    </row>
    <row r="438" spans="1:43" ht="13">
      <c r="A438" s="150">
        <f t="shared" si="40"/>
        <v>11</v>
      </c>
      <c r="B438" s="150">
        <f t="shared" si="41"/>
        <v>2204</v>
      </c>
      <c r="C438" s="164" t="s">
        <v>1194</v>
      </c>
      <c r="D438" s="164"/>
      <c r="E438" s="164"/>
      <c r="F438" s="164"/>
      <c r="H438"/>
      <c r="I438"/>
      <c r="J438"/>
      <c r="K438"/>
      <c r="L438"/>
      <c r="M438"/>
      <c r="N438"/>
      <c r="O438" s="167">
        <v>759</v>
      </c>
      <c r="P438"/>
      <c r="Q438" s="25">
        <v>728</v>
      </c>
      <c r="S438"/>
      <c r="T438" s="155">
        <f t="shared" ref="T438:T469" si="44">SUM(D438:S438)</f>
        <v>1487</v>
      </c>
      <c r="U438" s="172"/>
      <c r="V438"/>
      <c r="W438"/>
      <c r="X438" s="74">
        <v>717</v>
      </c>
      <c r="Y438"/>
      <c r="Z438"/>
      <c r="AA438"/>
      <c r="AB438"/>
      <c r="AC438"/>
      <c r="AD438"/>
      <c r="AE438"/>
      <c r="AF438" s="173">
        <f t="shared" si="42"/>
        <v>717</v>
      </c>
      <c r="AG438" s="172"/>
      <c r="AH438"/>
      <c r="AI438"/>
      <c r="AJ438"/>
      <c r="AK438"/>
      <c r="AL438"/>
      <c r="AM438"/>
      <c r="AN438"/>
      <c r="AO438"/>
      <c r="AP438" s="173">
        <f t="shared" si="43"/>
        <v>0</v>
      </c>
      <c r="AQ438" s="172"/>
    </row>
    <row r="439" spans="1:43" ht="13">
      <c r="A439" s="150">
        <f t="shared" si="40"/>
        <v>12</v>
      </c>
      <c r="B439" s="150">
        <f t="shared" si="41"/>
        <v>2203</v>
      </c>
      <c r="C439" s="164" t="s">
        <v>1192</v>
      </c>
      <c r="D439" s="164">
        <v>715</v>
      </c>
      <c r="E439" s="164"/>
      <c r="F439" s="164">
        <v>669</v>
      </c>
      <c r="H439"/>
      <c r="I439"/>
      <c r="J439" s="74"/>
      <c r="K439" s="74"/>
      <c r="L439" s="74"/>
      <c r="M439" s="170"/>
      <c r="N439"/>
      <c r="O439" s="165"/>
      <c r="P439"/>
      <c r="Q439"/>
      <c r="S439"/>
      <c r="T439" s="155">
        <f t="shared" si="44"/>
        <v>1384</v>
      </c>
      <c r="U439" s="172"/>
      <c r="V439"/>
      <c r="W439"/>
      <c r="X439" s="74">
        <v>819</v>
      </c>
      <c r="Y439"/>
      <c r="Z439"/>
      <c r="AA439"/>
      <c r="AB439"/>
      <c r="AC439"/>
      <c r="AD439"/>
      <c r="AE439"/>
      <c r="AF439" s="173">
        <f t="shared" si="42"/>
        <v>819</v>
      </c>
      <c r="AG439" s="172"/>
      <c r="AH439"/>
      <c r="AI439"/>
      <c r="AJ439"/>
      <c r="AK439"/>
      <c r="AL439"/>
      <c r="AM439"/>
      <c r="AN439"/>
      <c r="AO439"/>
      <c r="AP439" s="173">
        <f t="shared" si="43"/>
        <v>0</v>
      </c>
      <c r="AQ439" s="172"/>
    </row>
    <row r="440" spans="1:43" ht="13">
      <c r="A440" s="150">
        <f t="shared" si="40"/>
        <v>13</v>
      </c>
      <c r="B440" s="150">
        <f t="shared" si="41"/>
        <v>2097</v>
      </c>
      <c r="C440" s="164" t="s">
        <v>1177</v>
      </c>
      <c r="D440" s="164"/>
      <c r="E440" s="164"/>
      <c r="F440" s="164"/>
      <c r="I440" s="74">
        <v>715</v>
      </c>
      <c r="J440" s="74"/>
      <c r="K440" s="74"/>
      <c r="L440" s="74"/>
      <c r="M440" s="170"/>
      <c r="N440"/>
      <c r="O440" s="165">
        <v>699</v>
      </c>
      <c r="P440"/>
      <c r="Q440" s="25">
        <v>683</v>
      </c>
      <c r="S440"/>
      <c r="T440" s="155">
        <f t="shared" si="44"/>
        <v>2097</v>
      </c>
      <c r="U440" s="172"/>
      <c r="V440"/>
      <c r="W440"/>
      <c r="X440" s="74"/>
      <c r="Y440"/>
      <c r="Z440"/>
      <c r="AA440"/>
      <c r="AB440"/>
      <c r="AC440"/>
      <c r="AD440"/>
      <c r="AE440"/>
      <c r="AF440" s="173">
        <f t="shared" si="42"/>
        <v>0</v>
      </c>
      <c r="AG440" s="172"/>
      <c r="AH440"/>
      <c r="AI440"/>
      <c r="AJ440"/>
      <c r="AK440"/>
      <c r="AL440"/>
      <c r="AM440"/>
      <c r="AN440"/>
      <c r="AO440"/>
      <c r="AP440" s="173">
        <f t="shared" si="43"/>
        <v>0</v>
      </c>
      <c r="AQ440" s="172"/>
    </row>
    <row r="441" spans="1:43" ht="13">
      <c r="A441" s="150">
        <f t="shared" si="40"/>
        <v>14</v>
      </c>
      <c r="B441" s="150">
        <f t="shared" si="41"/>
        <v>1996</v>
      </c>
      <c r="C441" s="164" t="s">
        <v>1187</v>
      </c>
      <c r="D441" s="164"/>
      <c r="E441" s="164"/>
      <c r="F441" s="164">
        <v>652</v>
      </c>
      <c r="I441"/>
      <c r="J441"/>
      <c r="K441"/>
      <c r="L441"/>
      <c r="M441"/>
      <c r="N441"/>
      <c r="O441" s="167"/>
      <c r="P441"/>
      <c r="Q441" s="25">
        <v>681</v>
      </c>
      <c r="S441"/>
      <c r="T441" s="155">
        <f t="shared" si="44"/>
        <v>1333</v>
      </c>
      <c r="U441" s="172"/>
      <c r="V441"/>
      <c r="W441"/>
      <c r="X441" s="74">
        <v>663</v>
      </c>
      <c r="Y441"/>
      <c r="Z441"/>
      <c r="AA441"/>
      <c r="AB441"/>
      <c r="AC441"/>
      <c r="AD441"/>
      <c r="AE441"/>
      <c r="AF441" s="173">
        <f t="shared" si="42"/>
        <v>663</v>
      </c>
      <c r="AG441" s="172"/>
      <c r="AH441"/>
      <c r="AI441"/>
      <c r="AJ441"/>
      <c r="AK441"/>
      <c r="AL441"/>
      <c r="AM441"/>
      <c r="AN441"/>
      <c r="AO441"/>
      <c r="AP441" s="173">
        <f t="shared" si="43"/>
        <v>0</v>
      </c>
      <c r="AQ441" s="172"/>
    </row>
    <row r="442" spans="1:43" ht="13">
      <c r="A442" s="150">
        <f t="shared" si="40"/>
        <v>15</v>
      </c>
      <c r="B442" s="150">
        <f t="shared" si="41"/>
        <v>1642</v>
      </c>
      <c r="C442" s="164" t="s">
        <v>1172</v>
      </c>
      <c r="D442" s="164"/>
      <c r="E442" s="164"/>
      <c r="F442" s="164"/>
      <c r="I442"/>
      <c r="J442"/>
      <c r="K442"/>
      <c r="L442"/>
      <c r="M442">
        <v>816</v>
      </c>
      <c r="N442"/>
      <c r="O442" s="167"/>
      <c r="P442"/>
      <c r="Q442"/>
      <c r="S442"/>
      <c r="T442" s="155">
        <f t="shared" si="44"/>
        <v>816</v>
      </c>
      <c r="U442" s="172"/>
      <c r="V442"/>
      <c r="W442"/>
      <c r="X442" s="74"/>
      <c r="Y442"/>
      <c r="Z442"/>
      <c r="AA442"/>
      <c r="AB442"/>
      <c r="AC442"/>
      <c r="AD442"/>
      <c r="AE442"/>
      <c r="AF442" s="173">
        <f t="shared" si="42"/>
        <v>0</v>
      </c>
      <c r="AG442" s="172"/>
      <c r="AH442"/>
      <c r="AI442"/>
      <c r="AJ442"/>
      <c r="AK442" s="25">
        <v>826</v>
      </c>
      <c r="AL442"/>
      <c r="AM442"/>
      <c r="AN442"/>
      <c r="AO442"/>
      <c r="AP442" s="173">
        <f t="shared" si="43"/>
        <v>826</v>
      </c>
      <c r="AQ442" s="172">
        <v>3</v>
      </c>
    </row>
    <row r="443" spans="1:43" ht="13">
      <c r="A443" s="150">
        <f t="shared" si="40"/>
        <v>16</v>
      </c>
      <c r="B443" s="150">
        <f t="shared" si="41"/>
        <v>1633</v>
      </c>
      <c r="C443" s="164" t="s">
        <v>1173</v>
      </c>
      <c r="D443" s="164"/>
      <c r="E443" s="164"/>
      <c r="F443" s="164"/>
      <c r="I443" s="74">
        <v>816</v>
      </c>
      <c r="J443"/>
      <c r="K443"/>
      <c r="L443"/>
      <c r="M443"/>
      <c r="N443"/>
      <c r="O443" s="165">
        <v>817</v>
      </c>
      <c r="P443"/>
      <c r="Q443"/>
      <c r="S443"/>
      <c r="T443" s="155">
        <f t="shared" si="44"/>
        <v>1633</v>
      </c>
      <c r="U443" s="172"/>
      <c r="V443"/>
      <c r="W443"/>
      <c r="X443" s="74"/>
      <c r="Y443"/>
      <c r="Z443"/>
      <c r="AA443"/>
      <c r="AB443"/>
      <c r="AC443"/>
      <c r="AD443"/>
      <c r="AE443"/>
      <c r="AF443" s="173">
        <f t="shared" si="42"/>
        <v>0</v>
      </c>
      <c r="AG443" s="172"/>
      <c r="AH443"/>
      <c r="AI443"/>
      <c r="AJ443"/>
      <c r="AK443"/>
      <c r="AL443"/>
      <c r="AM443"/>
      <c r="AN443"/>
      <c r="AO443"/>
      <c r="AP443" s="173">
        <f t="shared" si="43"/>
        <v>0</v>
      </c>
      <c r="AQ443" s="172"/>
    </row>
    <row r="444" spans="1:43" ht="13">
      <c r="A444" s="150">
        <f t="shared" si="40"/>
        <v>17</v>
      </c>
      <c r="B444" s="150">
        <f t="shared" si="41"/>
        <v>1568</v>
      </c>
      <c r="C444" s="164" t="s">
        <v>1162</v>
      </c>
      <c r="D444" s="164">
        <v>718</v>
      </c>
      <c r="E444" s="164"/>
      <c r="F444" s="164"/>
      <c r="I444"/>
      <c r="J444" s="74"/>
      <c r="K444" s="74"/>
      <c r="L444" s="74"/>
      <c r="M444" s="170"/>
      <c r="N444"/>
      <c r="O444" s="165">
        <v>850</v>
      </c>
      <c r="P444"/>
      <c r="Q444"/>
      <c r="S444"/>
      <c r="T444" s="155">
        <f t="shared" si="44"/>
        <v>1568</v>
      </c>
      <c r="U444" s="172"/>
      <c r="V444"/>
      <c r="W444"/>
      <c r="X444" s="74"/>
      <c r="Y444"/>
      <c r="Z444"/>
      <c r="AA444"/>
      <c r="AB444"/>
      <c r="AC444"/>
      <c r="AD444"/>
      <c r="AE444"/>
      <c r="AF444" s="173">
        <f t="shared" si="42"/>
        <v>0</v>
      </c>
      <c r="AG444" s="172"/>
      <c r="AH444"/>
      <c r="AI444"/>
      <c r="AJ444"/>
      <c r="AK444"/>
      <c r="AL444"/>
      <c r="AM444"/>
      <c r="AN444"/>
      <c r="AO444"/>
      <c r="AP444" s="173">
        <f t="shared" si="43"/>
        <v>0</v>
      </c>
      <c r="AQ444" s="172"/>
    </row>
    <row r="445" spans="1:43" ht="13">
      <c r="A445" s="150">
        <f t="shared" si="40"/>
        <v>18</v>
      </c>
      <c r="B445" s="150">
        <f t="shared" si="41"/>
        <v>1501</v>
      </c>
      <c r="C445" s="164" t="s">
        <v>1227</v>
      </c>
      <c r="D445" s="164">
        <v>711</v>
      </c>
      <c r="E445" s="164"/>
      <c r="F445" s="164"/>
      <c r="I445"/>
      <c r="J445" s="74"/>
      <c r="K445" s="74"/>
      <c r="L445" s="74"/>
      <c r="M445" s="170"/>
      <c r="N445"/>
      <c r="O445" s="165"/>
      <c r="P445"/>
      <c r="Q445"/>
      <c r="S445"/>
      <c r="T445" s="155">
        <f t="shared" si="44"/>
        <v>711</v>
      </c>
      <c r="U445" s="172"/>
      <c r="V445"/>
      <c r="W445"/>
      <c r="X445" s="74">
        <v>790</v>
      </c>
      <c r="Y445"/>
      <c r="Z445"/>
      <c r="AA445"/>
      <c r="AB445"/>
      <c r="AC445"/>
      <c r="AD445"/>
      <c r="AE445"/>
      <c r="AF445" s="173">
        <f t="shared" si="42"/>
        <v>790</v>
      </c>
      <c r="AG445" s="156"/>
      <c r="AH445" s="157"/>
      <c r="AI445" s="157"/>
      <c r="AJ445" s="157"/>
      <c r="AK445" s="154"/>
      <c r="AL445" s="154"/>
      <c r="AM445" s="154"/>
      <c r="AN445" s="154"/>
      <c r="AO445" s="154"/>
      <c r="AP445" s="155">
        <f t="shared" si="43"/>
        <v>0</v>
      </c>
      <c r="AQ445" s="172"/>
    </row>
    <row r="446" spans="1:43" ht="13">
      <c r="A446" s="150">
        <f t="shared" si="40"/>
        <v>19</v>
      </c>
      <c r="B446" s="150">
        <f t="shared" si="41"/>
        <v>1499</v>
      </c>
      <c r="C446" s="164" t="s">
        <v>1387</v>
      </c>
      <c r="D446" s="164">
        <v>746</v>
      </c>
      <c r="E446" s="164"/>
      <c r="F446" s="164">
        <v>753</v>
      </c>
      <c r="I446"/>
      <c r="J446" s="74"/>
      <c r="K446" s="74"/>
      <c r="L446" s="74"/>
      <c r="M446"/>
      <c r="N446"/>
      <c r="O446" s="165"/>
      <c r="P446"/>
      <c r="Q446"/>
      <c r="S446"/>
      <c r="T446" s="155">
        <f t="shared" si="44"/>
        <v>1499</v>
      </c>
      <c r="U446" s="172"/>
      <c r="V446"/>
      <c r="W446"/>
      <c r="X446" s="74"/>
      <c r="Y446"/>
      <c r="Z446"/>
      <c r="AA446"/>
      <c r="AB446"/>
      <c r="AC446"/>
      <c r="AD446"/>
      <c r="AE446"/>
      <c r="AF446" s="173">
        <f t="shared" si="42"/>
        <v>0</v>
      </c>
      <c r="AG446" s="172"/>
      <c r="AH446"/>
      <c r="AI446"/>
      <c r="AJ446" s="74"/>
      <c r="AK446"/>
      <c r="AL446"/>
      <c r="AM446"/>
      <c r="AN446"/>
      <c r="AO446"/>
      <c r="AP446" s="173">
        <f t="shared" si="43"/>
        <v>0</v>
      </c>
      <c r="AQ446" s="172"/>
    </row>
    <row r="447" spans="1:43" ht="13">
      <c r="A447" s="150">
        <f t="shared" si="40"/>
        <v>20</v>
      </c>
      <c r="B447" s="150">
        <f t="shared" si="41"/>
        <v>1474</v>
      </c>
      <c r="C447" s="164" t="s">
        <v>1269</v>
      </c>
      <c r="D447" s="164"/>
      <c r="E447" s="164"/>
      <c r="F447" s="164">
        <v>694</v>
      </c>
      <c r="I447" s="74">
        <v>780</v>
      </c>
      <c r="J447"/>
      <c r="K447"/>
      <c r="L447"/>
      <c r="M447"/>
      <c r="N447"/>
      <c r="O447" s="167"/>
      <c r="P447"/>
      <c r="Q447"/>
      <c r="S447"/>
      <c r="T447" s="155">
        <f t="shared" si="44"/>
        <v>1474</v>
      </c>
      <c r="U447" s="172"/>
      <c r="V447"/>
      <c r="W447"/>
      <c r="X447" s="74"/>
      <c r="Y447"/>
      <c r="Z447"/>
      <c r="AA447"/>
      <c r="AB447"/>
      <c r="AC447"/>
      <c r="AD447"/>
      <c r="AE447"/>
      <c r="AF447" s="173">
        <f t="shared" si="42"/>
        <v>0</v>
      </c>
      <c r="AG447" s="172"/>
      <c r="AH447"/>
      <c r="AI447"/>
      <c r="AJ447"/>
      <c r="AK447"/>
      <c r="AL447"/>
      <c r="AM447"/>
      <c r="AN447"/>
      <c r="AO447"/>
      <c r="AP447" s="173">
        <f t="shared" si="43"/>
        <v>0</v>
      </c>
      <c r="AQ447" s="172"/>
    </row>
    <row r="448" spans="1:43" ht="13">
      <c r="A448" s="150">
        <f t="shared" si="40"/>
        <v>21</v>
      </c>
      <c r="B448" s="150">
        <f t="shared" si="41"/>
        <v>1467</v>
      </c>
      <c r="C448" s="164" t="s">
        <v>1379</v>
      </c>
      <c r="D448" s="164"/>
      <c r="E448" s="164"/>
      <c r="F448" s="164"/>
      <c r="I448"/>
      <c r="J448" s="74"/>
      <c r="K448" s="74"/>
      <c r="L448" s="74"/>
      <c r="M448" s="170"/>
      <c r="N448"/>
      <c r="O448" s="165">
        <v>765</v>
      </c>
      <c r="P448"/>
      <c r="Q448" s="25">
        <v>702</v>
      </c>
      <c r="S448"/>
      <c r="T448" s="155">
        <f t="shared" si="44"/>
        <v>1467</v>
      </c>
      <c r="U448" s="172"/>
      <c r="V448"/>
      <c r="W448"/>
      <c r="X448" s="74"/>
      <c r="Y448"/>
      <c r="Z448"/>
      <c r="AA448"/>
      <c r="AB448"/>
      <c r="AC448"/>
      <c r="AD448"/>
      <c r="AE448"/>
      <c r="AF448" s="173">
        <f t="shared" si="42"/>
        <v>0</v>
      </c>
      <c r="AG448" s="172"/>
      <c r="AH448"/>
      <c r="AI448"/>
      <c r="AJ448"/>
      <c r="AK448"/>
      <c r="AL448"/>
      <c r="AM448"/>
      <c r="AN448"/>
      <c r="AO448"/>
      <c r="AP448" s="173">
        <f t="shared" si="43"/>
        <v>0</v>
      </c>
      <c r="AQ448" s="172"/>
    </row>
    <row r="449" spans="1:43" ht="13">
      <c r="A449" s="150">
        <f t="shared" si="40"/>
        <v>22</v>
      </c>
      <c r="B449" s="150">
        <f t="shared" si="41"/>
        <v>1442</v>
      </c>
      <c r="C449" s="164" t="s">
        <v>1456</v>
      </c>
      <c r="D449" s="164"/>
      <c r="E449" s="164"/>
      <c r="F449" s="164">
        <v>702</v>
      </c>
      <c r="I449"/>
      <c r="J449" s="74"/>
      <c r="K449" s="74"/>
      <c r="L449" s="74"/>
      <c r="M449" s="170"/>
      <c r="N449"/>
      <c r="O449" s="165"/>
      <c r="P449"/>
      <c r="Q449" s="25">
        <v>740</v>
      </c>
      <c r="S449"/>
      <c r="T449" s="155">
        <f t="shared" si="44"/>
        <v>1442</v>
      </c>
      <c r="U449" s="172"/>
      <c r="V449"/>
      <c r="W449"/>
      <c r="X449" s="74"/>
      <c r="Y449"/>
      <c r="Z449"/>
      <c r="AA449"/>
      <c r="AB449"/>
      <c r="AC449"/>
      <c r="AD449"/>
      <c r="AE449"/>
      <c r="AF449" s="173">
        <f t="shared" si="42"/>
        <v>0</v>
      </c>
      <c r="AG449" s="172"/>
      <c r="AH449"/>
      <c r="AI449"/>
      <c r="AJ449"/>
      <c r="AK449"/>
      <c r="AL449"/>
      <c r="AM449"/>
      <c r="AN449"/>
      <c r="AO449"/>
      <c r="AP449" s="173">
        <f t="shared" si="43"/>
        <v>0</v>
      </c>
      <c r="AQ449" s="172"/>
    </row>
    <row r="450" spans="1:43" ht="13">
      <c r="A450" s="150">
        <f t="shared" si="40"/>
        <v>23</v>
      </c>
      <c r="B450" s="150">
        <f t="shared" si="41"/>
        <v>1380</v>
      </c>
      <c r="C450" s="164" t="s">
        <v>1461</v>
      </c>
      <c r="D450" s="164"/>
      <c r="E450" s="164"/>
      <c r="F450" s="164">
        <v>664</v>
      </c>
      <c r="I450"/>
      <c r="J450"/>
      <c r="K450"/>
      <c r="L450"/>
      <c r="M450"/>
      <c r="N450"/>
      <c r="O450" s="167"/>
      <c r="P450"/>
      <c r="Q450"/>
      <c r="S450"/>
      <c r="T450" s="155">
        <f t="shared" si="44"/>
        <v>664</v>
      </c>
      <c r="U450" s="172"/>
      <c r="V450"/>
      <c r="W450"/>
      <c r="X450" s="74">
        <v>716</v>
      </c>
      <c r="Y450"/>
      <c r="Z450"/>
      <c r="AA450"/>
      <c r="AB450"/>
      <c r="AC450"/>
      <c r="AD450"/>
      <c r="AE450"/>
      <c r="AF450" s="173">
        <f t="shared" si="42"/>
        <v>716</v>
      </c>
      <c r="AG450" s="172"/>
      <c r="AH450"/>
      <c r="AI450"/>
      <c r="AJ450"/>
      <c r="AK450"/>
      <c r="AL450"/>
      <c r="AM450"/>
      <c r="AN450"/>
      <c r="AO450"/>
      <c r="AP450" s="173">
        <f t="shared" si="43"/>
        <v>0</v>
      </c>
      <c r="AQ450" s="172"/>
    </row>
    <row r="451" spans="1:43" ht="13">
      <c r="A451" s="150">
        <f t="shared" si="40"/>
        <v>24</v>
      </c>
      <c r="B451" s="150">
        <f t="shared" si="41"/>
        <v>1374</v>
      </c>
      <c r="C451" s="164" t="s">
        <v>1372</v>
      </c>
      <c r="D451" s="164"/>
      <c r="E451" s="164"/>
      <c r="F451" s="164"/>
      <c r="I451"/>
      <c r="J451"/>
      <c r="K451"/>
      <c r="L451"/>
      <c r="M451">
        <v>669</v>
      </c>
      <c r="N451"/>
      <c r="O451" s="165"/>
      <c r="P451" s="25">
        <v>705</v>
      </c>
      <c r="Q451"/>
      <c r="S451"/>
      <c r="T451" s="155">
        <f t="shared" si="44"/>
        <v>1374</v>
      </c>
      <c r="U451" s="172"/>
      <c r="V451"/>
      <c r="W451"/>
      <c r="X451" s="74"/>
      <c r="Y451"/>
      <c r="Z451"/>
      <c r="AA451"/>
      <c r="AB451"/>
      <c r="AC451"/>
      <c r="AD451"/>
      <c r="AE451"/>
      <c r="AF451" s="173">
        <f t="shared" si="42"/>
        <v>0</v>
      </c>
      <c r="AG451" s="172"/>
      <c r="AH451"/>
      <c r="AI451"/>
      <c r="AJ451"/>
      <c r="AK451"/>
      <c r="AL451"/>
      <c r="AM451"/>
      <c r="AN451"/>
      <c r="AO451"/>
      <c r="AP451" s="173">
        <f t="shared" si="43"/>
        <v>0</v>
      </c>
      <c r="AQ451" s="172"/>
    </row>
    <row r="452" spans="1:43" ht="13">
      <c r="A452" s="150">
        <f t="shared" si="40"/>
        <v>25</v>
      </c>
      <c r="B452" s="150">
        <f t="shared" si="41"/>
        <v>1332</v>
      </c>
      <c r="C452" s="164" t="s">
        <v>1247</v>
      </c>
      <c r="D452" s="164"/>
      <c r="E452" s="164"/>
      <c r="F452" s="164"/>
      <c r="I452"/>
      <c r="J452"/>
      <c r="K452"/>
      <c r="L452"/>
      <c r="M452"/>
      <c r="N452"/>
      <c r="O452" s="167"/>
      <c r="P452"/>
      <c r="Q452" s="25">
        <v>677</v>
      </c>
      <c r="S452"/>
      <c r="T452" s="155">
        <f t="shared" si="44"/>
        <v>677</v>
      </c>
      <c r="U452" s="172"/>
      <c r="V452"/>
      <c r="W452"/>
      <c r="X452" s="74">
        <v>655</v>
      </c>
      <c r="Y452"/>
      <c r="Z452"/>
      <c r="AA452"/>
      <c r="AB452"/>
      <c r="AC452"/>
      <c r="AD452"/>
      <c r="AE452"/>
      <c r="AF452" s="173">
        <f t="shared" si="42"/>
        <v>655</v>
      </c>
      <c r="AG452" s="172"/>
      <c r="AH452"/>
      <c r="AI452"/>
      <c r="AJ452"/>
      <c r="AK452"/>
      <c r="AL452"/>
      <c r="AM452"/>
      <c r="AN452"/>
      <c r="AO452"/>
      <c r="AP452" s="173">
        <f t="shared" si="43"/>
        <v>0</v>
      </c>
      <c r="AQ452" s="172"/>
    </row>
    <row r="453" spans="1:43" ht="13">
      <c r="A453" s="150">
        <f t="shared" si="40"/>
        <v>26</v>
      </c>
      <c r="B453" s="150">
        <f t="shared" si="41"/>
        <v>888</v>
      </c>
      <c r="C453" s="164" t="s">
        <v>1407</v>
      </c>
      <c r="D453" s="164"/>
      <c r="E453" s="164"/>
      <c r="F453" s="164"/>
      <c r="I453"/>
      <c r="J453"/>
      <c r="K453"/>
      <c r="L453"/>
      <c r="M453"/>
      <c r="N453"/>
      <c r="O453" s="165"/>
      <c r="P453"/>
      <c r="Q453"/>
      <c r="S453"/>
      <c r="T453" s="155">
        <f t="shared" si="44"/>
        <v>0</v>
      </c>
      <c r="U453" s="172"/>
      <c r="V453"/>
      <c r="W453"/>
      <c r="X453" s="74"/>
      <c r="Y453"/>
      <c r="Z453"/>
      <c r="AA453"/>
      <c r="AB453"/>
      <c r="AC453"/>
      <c r="AD453"/>
      <c r="AE453"/>
      <c r="AF453" s="173">
        <f t="shared" si="42"/>
        <v>0</v>
      </c>
      <c r="AG453" s="172"/>
      <c r="AH453"/>
      <c r="AI453"/>
      <c r="AJ453"/>
      <c r="AK453"/>
      <c r="AL453" s="25">
        <v>888</v>
      </c>
      <c r="AM453"/>
      <c r="AN453"/>
      <c r="AO453"/>
      <c r="AP453" s="173">
        <f t="shared" si="43"/>
        <v>888</v>
      </c>
      <c r="AQ453" s="172">
        <v>2</v>
      </c>
    </row>
    <row r="454" spans="1:43" ht="13">
      <c r="A454" s="150">
        <f t="shared" si="40"/>
        <v>27</v>
      </c>
      <c r="B454" s="150">
        <f t="shared" si="41"/>
        <v>850</v>
      </c>
      <c r="C454" s="164" t="s">
        <v>1422</v>
      </c>
      <c r="D454" s="164"/>
      <c r="E454" s="164"/>
      <c r="F454" s="164"/>
      <c r="I454"/>
      <c r="J454"/>
      <c r="K454"/>
      <c r="L454"/>
      <c r="M454"/>
      <c r="N454"/>
      <c r="O454" s="165"/>
      <c r="P454"/>
      <c r="Q454" s="25">
        <v>850</v>
      </c>
      <c r="S454"/>
      <c r="T454" s="155">
        <f t="shared" si="44"/>
        <v>850</v>
      </c>
      <c r="U454" s="172"/>
      <c r="V454"/>
      <c r="W454"/>
      <c r="X454" s="74"/>
      <c r="Y454"/>
      <c r="Z454"/>
      <c r="AA454"/>
      <c r="AB454"/>
      <c r="AC454"/>
      <c r="AD454"/>
      <c r="AE454"/>
      <c r="AF454" s="173">
        <f t="shared" si="42"/>
        <v>0</v>
      </c>
      <c r="AG454" s="172"/>
      <c r="AH454"/>
      <c r="AI454"/>
      <c r="AJ454"/>
      <c r="AK454"/>
      <c r="AL454"/>
      <c r="AM454"/>
      <c r="AN454"/>
      <c r="AO454"/>
      <c r="AP454" s="173">
        <f t="shared" si="43"/>
        <v>0</v>
      </c>
      <c r="AQ454" s="172"/>
    </row>
    <row r="455" spans="1:43" ht="13">
      <c r="A455" s="150">
        <f t="shared" si="40"/>
        <v>28</v>
      </c>
      <c r="B455" s="150">
        <f t="shared" si="41"/>
        <v>850</v>
      </c>
      <c r="C455" s="164" t="s">
        <v>1167</v>
      </c>
      <c r="D455" s="164"/>
      <c r="E455" s="164"/>
      <c r="F455" s="164"/>
      <c r="I455"/>
      <c r="J455"/>
      <c r="K455"/>
      <c r="L455"/>
      <c r="M455"/>
      <c r="N455"/>
      <c r="O455" s="165"/>
      <c r="P455" s="25">
        <v>850</v>
      </c>
      <c r="Q455"/>
      <c r="S455"/>
      <c r="T455" s="155">
        <f t="shared" si="44"/>
        <v>850</v>
      </c>
      <c r="U455" s="172"/>
      <c r="V455"/>
      <c r="W455"/>
      <c r="X455" s="74"/>
      <c r="Y455"/>
      <c r="Z455"/>
      <c r="AA455"/>
      <c r="AB455"/>
      <c r="AC455"/>
      <c r="AD455"/>
      <c r="AE455"/>
      <c r="AF455" s="173">
        <f t="shared" si="42"/>
        <v>0</v>
      </c>
      <c r="AG455" s="172"/>
      <c r="AH455"/>
      <c r="AI455"/>
      <c r="AJ455"/>
      <c r="AK455"/>
      <c r="AL455"/>
      <c r="AM455"/>
      <c r="AN455"/>
      <c r="AO455"/>
      <c r="AP455" s="173">
        <f t="shared" si="43"/>
        <v>0</v>
      </c>
      <c r="AQ455" s="172"/>
    </row>
    <row r="456" spans="1:43" ht="13">
      <c r="A456" s="150">
        <f t="shared" si="40"/>
        <v>29</v>
      </c>
      <c r="B456" s="150">
        <f>(T456+AF456+AP456)</f>
        <v>843</v>
      </c>
      <c r="C456" s="164" t="s">
        <v>1168</v>
      </c>
      <c r="D456" s="164"/>
      <c r="E456" s="164"/>
      <c r="F456" s="164"/>
      <c r="I456"/>
      <c r="J456" s="166"/>
      <c r="K456" s="166"/>
      <c r="L456" s="166"/>
      <c r="M456" s="167"/>
      <c r="N456"/>
      <c r="O456" s="165"/>
      <c r="P456"/>
      <c r="Q456"/>
      <c r="S456"/>
      <c r="T456" s="155">
        <f t="shared" si="44"/>
        <v>0</v>
      </c>
      <c r="U456" s="172"/>
      <c r="V456"/>
      <c r="W456" s="74">
        <v>843</v>
      </c>
      <c r="X456" s="74"/>
      <c r="Y456"/>
      <c r="Z456"/>
      <c r="AA456"/>
      <c r="AB456"/>
      <c r="AC456"/>
      <c r="AD456"/>
      <c r="AE456"/>
      <c r="AF456" s="173">
        <f t="shared" si="42"/>
        <v>843</v>
      </c>
      <c r="AG456" s="172"/>
      <c r="AH456"/>
      <c r="AI456"/>
      <c r="AJ456"/>
      <c r="AK456"/>
      <c r="AL456"/>
      <c r="AM456"/>
      <c r="AN456"/>
      <c r="AO456"/>
      <c r="AP456" s="173">
        <f t="shared" si="43"/>
        <v>0</v>
      </c>
      <c r="AQ456" s="172"/>
    </row>
    <row r="457" spans="1:43" ht="13">
      <c r="A457" s="150">
        <f t="shared" si="40"/>
        <v>30</v>
      </c>
      <c r="B457" s="150">
        <f t="shared" ref="B457:B488" si="45">T457+AF457+AP457</f>
        <v>841</v>
      </c>
      <c r="C457" s="164" t="s">
        <v>1170</v>
      </c>
      <c r="D457" s="164">
        <v>841</v>
      </c>
      <c r="E457" s="164"/>
      <c r="F457" s="164"/>
      <c r="I457"/>
      <c r="J457"/>
      <c r="K457"/>
      <c r="L457"/>
      <c r="M457"/>
      <c r="N457"/>
      <c r="O457" s="165"/>
      <c r="P457"/>
      <c r="Q457"/>
      <c r="S457"/>
      <c r="T457" s="155">
        <f t="shared" si="44"/>
        <v>841</v>
      </c>
      <c r="U457" s="172"/>
      <c r="V457" s="164"/>
      <c r="W457"/>
      <c r="X457" s="74"/>
      <c r="Y457"/>
      <c r="Z457"/>
      <c r="AA457"/>
      <c r="AB457"/>
      <c r="AC457"/>
      <c r="AD457"/>
      <c r="AE457"/>
      <c r="AF457" s="173">
        <f t="shared" si="42"/>
        <v>0</v>
      </c>
      <c r="AG457" s="172"/>
      <c r="AH457"/>
      <c r="AI457"/>
      <c r="AJ457"/>
      <c r="AK457"/>
      <c r="AL457"/>
      <c r="AM457"/>
      <c r="AN457"/>
      <c r="AO457"/>
      <c r="AP457" s="173">
        <f t="shared" si="43"/>
        <v>0</v>
      </c>
      <c r="AQ457" s="172"/>
    </row>
    <row r="458" spans="1:43" ht="13">
      <c r="A458" s="150">
        <f t="shared" si="40"/>
        <v>31</v>
      </c>
      <c r="B458" s="150">
        <f t="shared" si="45"/>
        <v>817</v>
      </c>
      <c r="C458" s="164" t="s">
        <v>1347</v>
      </c>
      <c r="D458" s="164"/>
      <c r="E458" s="164"/>
      <c r="F458" s="164"/>
      <c r="I458"/>
      <c r="J458"/>
      <c r="K458"/>
      <c r="L458"/>
      <c r="M458"/>
      <c r="N458"/>
      <c r="O458" s="165"/>
      <c r="P458" s="25">
        <v>817</v>
      </c>
      <c r="Q458"/>
      <c r="S458"/>
      <c r="T458" s="155">
        <f t="shared" si="44"/>
        <v>817</v>
      </c>
      <c r="U458" s="172"/>
      <c r="V458"/>
      <c r="W458"/>
      <c r="X458" s="74"/>
      <c r="Y458"/>
      <c r="Z458"/>
      <c r="AA458"/>
      <c r="AB458"/>
      <c r="AC458"/>
      <c r="AD458"/>
      <c r="AE458"/>
      <c r="AF458" s="173">
        <f t="shared" si="42"/>
        <v>0</v>
      </c>
      <c r="AG458" s="172"/>
      <c r="AH458"/>
      <c r="AI458"/>
      <c r="AJ458"/>
      <c r="AK458"/>
      <c r="AL458"/>
      <c r="AM458"/>
      <c r="AN458"/>
      <c r="AO458"/>
      <c r="AP458" s="173">
        <f t="shared" si="43"/>
        <v>0</v>
      </c>
      <c r="AQ458" s="172"/>
    </row>
    <row r="459" spans="1:43" ht="13">
      <c r="A459" s="150">
        <f t="shared" si="40"/>
        <v>32</v>
      </c>
      <c r="B459" s="150">
        <f t="shared" si="45"/>
        <v>799</v>
      </c>
      <c r="C459" s="164" t="s">
        <v>1185</v>
      </c>
      <c r="D459" s="164">
        <v>799</v>
      </c>
      <c r="E459" s="164"/>
      <c r="F459" s="164"/>
      <c r="I459"/>
      <c r="J459" s="74"/>
      <c r="K459" s="74"/>
      <c r="L459" s="74"/>
      <c r="M459"/>
      <c r="N459"/>
      <c r="O459" s="167"/>
      <c r="P459"/>
      <c r="Q459"/>
      <c r="S459"/>
      <c r="T459" s="155">
        <f t="shared" si="44"/>
        <v>799</v>
      </c>
      <c r="U459" s="172"/>
      <c r="V459"/>
      <c r="W459"/>
      <c r="X459" s="74"/>
      <c r="Y459"/>
      <c r="Z459"/>
      <c r="AA459"/>
      <c r="AB459"/>
      <c r="AC459"/>
      <c r="AD459"/>
      <c r="AE459"/>
      <c r="AF459" s="173">
        <f t="shared" si="42"/>
        <v>0</v>
      </c>
      <c r="AG459" s="172"/>
      <c r="AH459"/>
      <c r="AI459"/>
      <c r="AJ459"/>
      <c r="AK459"/>
      <c r="AL459"/>
      <c r="AM459"/>
      <c r="AN459"/>
      <c r="AO459"/>
      <c r="AP459" s="173">
        <f t="shared" si="43"/>
        <v>0</v>
      </c>
      <c r="AQ459" s="172"/>
    </row>
    <row r="460" spans="1:43" ht="13">
      <c r="A460" s="150">
        <f t="shared" ref="A460:A491" si="46">ROW()-427</f>
        <v>33</v>
      </c>
      <c r="B460" s="150">
        <f t="shared" si="45"/>
        <v>798</v>
      </c>
      <c r="C460" s="164" t="s">
        <v>1226</v>
      </c>
      <c r="D460" s="164"/>
      <c r="E460" s="164"/>
      <c r="F460" s="164"/>
      <c r="I460" s="74">
        <v>798</v>
      </c>
      <c r="J460"/>
      <c r="K460"/>
      <c r="L460"/>
      <c r="M460"/>
      <c r="N460"/>
      <c r="O460" s="165"/>
      <c r="P460"/>
      <c r="Q460"/>
      <c r="S460"/>
      <c r="T460" s="155">
        <f t="shared" si="44"/>
        <v>798</v>
      </c>
      <c r="U460" s="172"/>
      <c r="V460"/>
      <c r="W460"/>
      <c r="X460" s="74"/>
      <c r="Y460"/>
      <c r="Z460"/>
      <c r="AA460"/>
      <c r="AB460"/>
      <c r="AC460"/>
      <c r="AD460"/>
      <c r="AE460"/>
      <c r="AF460" s="173">
        <f t="shared" ref="AF460:AF491" si="47">SUM(V460:AE460)</f>
        <v>0</v>
      </c>
      <c r="AG460" s="172"/>
      <c r="AH460"/>
      <c r="AI460"/>
      <c r="AJ460"/>
      <c r="AK460"/>
      <c r="AL460"/>
      <c r="AM460"/>
      <c r="AN460"/>
      <c r="AO460"/>
      <c r="AP460" s="173">
        <f t="shared" ref="AP460:AP491" si="48">SUM(AH460:AO460)</f>
        <v>0</v>
      </c>
      <c r="AQ460" s="172"/>
    </row>
    <row r="461" spans="1:43" ht="13">
      <c r="A461" s="150">
        <f t="shared" si="46"/>
        <v>34</v>
      </c>
      <c r="B461" s="150">
        <f t="shared" si="45"/>
        <v>791</v>
      </c>
      <c r="C461" s="164" t="s">
        <v>1367</v>
      </c>
      <c r="D461" s="164"/>
      <c r="E461" s="164"/>
      <c r="F461" s="164"/>
      <c r="I461"/>
      <c r="J461" s="74"/>
      <c r="K461" s="74"/>
      <c r="L461" s="74"/>
      <c r="M461" s="170"/>
      <c r="N461"/>
      <c r="O461" s="165"/>
      <c r="P461"/>
      <c r="Q461"/>
      <c r="S461"/>
      <c r="T461" s="155">
        <f t="shared" si="44"/>
        <v>0</v>
      </c>
      <c r="U461" s="172"/>
      <c r="V461"/>
      <c r="W461"/>
      <c r="X461" s="74">
        <v>791</v>
      </c>
      <c r="Y461"/>
      <c r="Z461"/>
      <c r="AA461"/>
      <c r="AB461"/>
      <c r="AC461"/>
      <c r="AD461"/>
      <c r="AE461"/>
      <c r="AF461" s="173">
        <f t="shared" si="47"/>
        <v>791</v>
      </c>
      <c r="AG461" s="172"/>
      <c r="AH461"/>
      <c r="AI461"/>
      <c r="AJ461"/>
      <c r="AK461"/>
      <c r="AL461"/>
      <c r="AM461"/>
      <c r="AN461"/>
      <c r="AO461"/>
      <c r="AP461" s="173">
        <f t="shared" si="48"/>
        <v>0</v>
      </c>
      <c r="AQ461" s="172"/>
    </row>
    <row r="462" spans="1:43" ht="13">
      <c r="A462" s="150">
        <f t="shared" si="46"/>
        <v>35</v>
      </c>
      <c r="B462" s="150">
        <f t="shared" si="45"/>
        <v>782</v>
      </c>
      <c r="C462" s="164" t="s">
        <v>1355</v>
      </c>
      <c r="D462" s="164">
        <v>782</v>
      </c>
      <c r="E462" s="164"/>
      <c r="F462" s="164"/>
      <c r="I462"/>
      <c r="J462" s="74"/>
      <c r="K462" s="74"/>
      <c r="L462" s="74"/>
      <c r="M462" s="170"/>
      <c r="N462"/>
      <c r="O462" s="165"/>
      <c r="P462"/>
      <c r="Q462"/>
      <c r="S462"/>
      <c r="T462" s="155">
        <f t="shared" si="44"/>
        <v>782</v>
      </c>
      <c r="U462" s="172"/>
      <c r="V462"/>
      <c r="W462"/>
      <c r="X462" s="74"/>
      <c r="Y462"/>
      <c r="Z462"/>
      <c r="AA462"/>
      <c r="AB462"/>
      <c r="AC462"/>
      <c r="AD462"/>
      <c r="AE462"/>
      <c r="AF462" s="173">
        <f t="shared" si="47"/>
        <v>0</v>
      </c>
      <c r="AG462" s="172"/>
      <c r="AH462"/>
      <c r="AI462"/>
      <c r="AJ462"/>
      <c r="AK462"/>
      <c r="AL462"/>
      <c r="AM462"/>
      <c r="AN462"/>
      <c r="AO462"/>
      <c r="AP462" s="173">
        <f t="shared" si="48"/>
        <v>0</v>
      </c>
      <c r="AQ462" s="172"/>
    </row>
    <row r="463" spans="1:43" ht="13">
      <c r="A463" s="150">
        <f t="shared" si="46"/>
        <v>36</v>
      </c>
      <c r="B463" s="150">
        <f t="shared" si="45"/>
        <v>781</v>
      </c>
      <c r="C463" s="164" t="s">
        <v>1329</v>
      </c>
      <c r="D463" s="164"/>
      <c r="E463" s="164"/>
      <c r="F463" s="164"/>
      <c r="I463"/>
      <c r="J463"/>
      <c r="K463"/>
      <c r="L463"/>
      <c r="M463"/>
      <c r="N463"/>
      <c r="O463" s="165"/>
      <c r="P463" s="25">
        <v>781</v>
      </c>
      <c r="Q463"/>
      <c r="S463"/>
      <c r="T463" s="155">
        <f t="shared" si="44"/>
        <v>781</v>
      </c>
      <c r="U463" s="172"/>
      <c r="V463"/>
      <c r="W463"/>
      <c r="X463" s="74"/>
      <c r="Y463"/>
      <c r="Z463"/>
      <c r="AA463"/>
      <c r="AB463"/>
      <c r="AC463"/>
      <c r="AD463"/>
      <c r="AE463"/>
      <c r="AF463" s="173">
        <f t="shared" si="47"/>
        <v>0</v>
      </c>
      <c r="AG463" s="172"/>
      <c r="AH463"/>
      <c r="AI463"/>
      <c r="AJ463"/>
      <c r="AK463"/>
      <c r="AL463"/>
      <c r="AM463"/>
      <c r="AN463"/>
      <c r="AO463"/>
      <c r="AP463" s="173">
        <f t="shared" si="48"/>
        <v>0</v>
      </c>
      <c r="AQ463" s="172"/>
    </row>
    <row r="464" spans="1:43" ht="13">
      <c r="A464" s="150">
        <f t="shared" si="46"/>
        <v>37</v>
      </c>
      <c r="B464" s="150">
        <f t="shared" si="45"/>
        <v>766</v>
      </c>
      <c r="C464" s="164" t="s">
        <v>1366</v>
      </c>
      <c r="D464" s="164"/>
      <c r="E464" s="164"/>
      <c r="F464" s="164"/>
      <c r="I464"/>
      <c r="J464"/>
      <c r="K464"/>
      <c r="L464"/>
      <c r="M464">
        <v>766</v>
      </c>
      <c r="N464"/>
      <c r="O464" s="165"/>
      <c r="P464"/>
      <c r="Q464"/>
      <c r="S464"/>
      <c r="T464" s="155">
        <f t="shared" si="44"/>
        <v>766</v>
      </c>
      <c r="U464" s="172"/>
      <c r="V464"/>
      <c r="W464"/>
      <c r="X464" s="74"/>
      <c r="Y464"/>
      <c r="Z464"/>
      <c r="AA464"/>
      <c r="AB464"/>
      <c r="AC464"/>
      <c r="AD464"/>
      <c r="AE464"/>
      <c r="AF464" s="173">
        <f t="shared" si="47"/>
        <v>0</v>
      </c>
      <c r="AG464" s="172"/>
      <c r="AH464"/>
      <c r="AI464"/>
      <c r="AJ464"/>
      <c r="AK464"/>
      <c r="AL464"/>
      <c r="AM464"/>
      <c r="AN464"/>
      <c r="AO464"/>
      <c r="AP464" s="173">
        <f t="shared" si="48"/>
        <v>0</v>
      </c>
      <c r="AQ464" s="172"/>
    </row>
    <row r="465" spans="1:43" ht="13">
      <c r="A465" s="150">
        <f t="shared" si="46"/>
        <v>38</v>
      </c>
      <c r="B465" s="150">
        <f t="shared" si="45"/>
        <v>766</v>
      </c>
      <c r="C465" s="164" t="s">
        <v>1399</v>
      </c>
      <c r="D465" s="164"/>
      <c r="E465" s="164"/>
      <c r="F465" s="164">
        <v>766</v>
      </c>
      <c r="I465"/>
      <c r="J465"/>
      <c r="K465"/>
      <c r="L465"/>
      <c r="M465"/>
      <c r="N465"/>
      <c r="O465" s="167"/>
      <c r="P465"/>
      <c r="Q465"/>
      <c r="S465"/>
      <c r="T465" s="155">
        <f t="shared" si="44"/>
        <v>766</v>
      </c>
      <c r="U465" s="172"/>
      <c r="V465"/>
      <c r="W465"/>
      <c r="X465" s="74"/>
      <c r="Y465"/>
      <c r="Z465"/>
      <c r="AA465"/>
      <c r="AB465"/>
      <c r="AC465"/>
      <c r="AD465"/>
      <c r="AE465"/>
      <c r="AF465" s="173">
        <f t="shared" si="47"/>
        <v>0</v>
      </c>
      <c r="AG465" s="172"/>
      <c r="AH465"/>
      <c r="AI465"/>
      <c r="AJ465"/>
      <c r="AK465"/>
      <c r="AL465"/>
      <c r="AM465"/>
      <c r="AN465"/>
      <c r="AO465"/>
      <c r="AP465" s="173">
        <f t="shared" si="48"/>
        <v>0</v>
      </c>
      <c r="AQ465" s="172"/>
    </row>
    <row r="466" spans="1:43" ht="13">
      <c r="A466" s="150">
        <f t="shared" si="46"/>
        <v>39</v>
      </c>
      <c r="B466" s="150">
        <f t="shared" si="45"/>
        <v>765</v>
      </c>
      <c r="C466" s="164" t="s">
        <v>1348</v>
      </c>
      <c r="D466" s="164"/>
      <c r="E466" s="164"/>
      <c r="F466" s="164"/>
      <c r="I466" s="74">
        <v>765</v>
      </c>
      <c r="J466"/>
      <c r="K466"/>
      <c r="L466"/>
      <c r="M466"/>
      <c r="N466"/>
      <c r="O466" s="165"/>
      <c r="P466"/>
      <c r="Q466"/>
      <c r="S466"/>
      <c r="T466" s="155">
        <f t="shared" si="44"/>
        <v>765</v>
      </c>
      <c r="U466" s="172"/>
      <c r="V466"/>
      <c r="W466"/>
      <c r="X466" s="74"/>
      <c r="Y466"/>
      <c r="Z466"/>
      <c r="AA466"/>
      <c r="AB466"/>
      <c r="AC466"/>
      <c r="AD466"/>
      <c r="AE466"/>
      <c r="AF466" s="173">
        <f t="shared" si="47"/>
        <v>0</v>
      </c>
      <c r="AG466" s="172"/>
      <c r="AH466"/>
      <c r="AI466"/>
      <c r="AJ466"/>
      <c r="AK466"/>
      <c r="AL466"/>
      <c r="AM466"/>
      <c r="AN466"/>
      <c r="AO466"/>
      <c r="AP466" s="173">
        <f t="shared" si="48"/>
        <v>0</v>
      </c>
      <c r="AQ466" s="172"/>
    </row>
    <row r="467" spans="1:43" ht="13">
      <c r="A467" s="150">
        <f t="shared" si="46"/>
        <v>40</v>
      </c>
      <c r="B467" s="150">
        <f t="shared" si="45"/>
        <v>759</v>
      </c>
      <c r="C467" s="164" t="s">
        <v>1381</v>
      </c>
      <c r="D467" s="164"/>
      <c r="E467" s="164"/>
      <c r="F467" s="164"/>
      <c r="I467"/>
      <c r="J467"/>
      <c r="K467"/>
      <c r="L467"/>
      <c r="M467"/>
      <c r="N467"/>
      <c r="O467" s="165"/>
      <c r="P467"/>
      <c r="Q467" s="25">
        <v>759</v>
      </c>
      <c r="S467"/>
      <c r="T467" s="155">
        <f t="shared" si="44"/>
        <v>759</v>
      </c>
      <c r="U467" s="172"/>
      <c r="V467"/>
      <c r="W467"/>
      <c r="X467" s="74"/>
      <c r="Y467"/>
      <c r="Z467"/>
      <c r="AA467"/>
      <c r="AB467"/>
      <c r="AC467"/>
      <c r="AD467"/>
      <c r="AE467"/>
      <c r="AF467" s="173">
        <f t="shared" si="47"/>
        <v>0</v>
      </c>
      <c r="AG467" s="172"/>
      <c r="AH467"/>
      <c r="AI467"/>
      <c r="AJ467"/>
      <c r="AK467"/>
      <c r="AL467"/>
      <c r="AM467"/>
      <c r="AN467"/>
      <c r="AO467"/>
      <c r="AP467" s="173">
        <f t="shared" si="48"/>
        <v>0</v>
      </c>
      <c r="AQ467" s="172"/>
    </row>
    <row r="468" spans="1:43" ht="13">
      <c r="A468" s="150">
        <f t="shared" si="46"/>
        <v>41</v>
      </c>
      <c r="B468" s="150">
        <f t="shared" si="45"/>
        <v>755</v>
      </c>
      <c r="C468" s="164" t="s">
        <v>1414</v>
      </c>
      <c r="D468" s="164"/>
      <c r="E468" s="164"/>
      <c r="F468" s="164">
        <v>755</v>
      </c>
      <c r="I468"/>
      <c r="J468"/>
      <c r="K468"/>
      <c r="L468"/>
      <c r="M468"/>
      <c r="N468"/>
      <c r="O468" s="167"/>
      <c r="P468"/>
      <c r="Q468"/>
      <c r="S468"/>
      <c r="T468" s="155">
        <f t="shared" si="44"/>
        <v>755</v>
      </c>
      <c r="U468" s="172"/>
      <c r="V468"/>
      <c r="W468"/>
      <c r="X468" s="74"/>
      <c r="Y468"/>
      <c r="Z468"/>
      <c r="AA468"/>
      <c r="AB468"/>
      <c r="AC468"/>
      <c r="AD468"/>
      <c r="AE468"/>
      <c r="AF468" s="173">
        <f t="shared" si="47"/>
        <v>0</v>
      </c>
      <c r="AG468" s="172"/>
      <c r="AH468"/>
      <c r="AI468"/>
      <c r="AJ468"/>
      <c r="AK468"/>
      <c r="AL468"/>
      <c r="AM468"/>
      <c r="AN468"/>
      <c r="AO468"/>
      <c r="AP468" s="173">
        <f t="shared" si="48"/>
        <v>0</v>
      </c>
      <c r="AQ468" s="172"/>
    </row>
    <row r="469" spans="1:43" ht="13">
      <c r="A469" s="150">
        <f t="shared" si="46"/>
        <v>42</v>
      </c>
      <c r="B469" s="150">
        <f t="shared" si="45"/>
        <v>749</v>
      </c>
      <c r="C469" s="164" t="s">
        <v>1356</v>
      </c>
      <c r="D469" s="164"/>
      <c r="E469" s="164"/>
      <c r="F469" s="164"/>
      <c r="I469" s="74">
        <v>749</v>
      </c>
      <c r="J469"/>
      <c r="K469"/>
      <c r="L469"/>
      <c r="M469"/>
      <c r="N469"/>
      <c r="O469" s="165"/>
      <c r="P469"/>
      <c r="Q469"/>
      <c r="S469"/>
      <c r="T469" s="155">
        <f t="shared" si="44"/>
        <v>749</v>
      </c>
      <c r="U469" s="172"/>
      <c r="V469"/>
      <c r="W469"/>
      <c r="X469" s="74"/>
      <c r="Y469"/>
      <c r="Z469"/>
      <c r="AA469"/>
      <c r="AB469"/>
      <c r="AC469"/>
      <c r="AD469"/>
      <c r="AE469"/>
      <c r="AF469" s="173">
        <f t="shared" si="47"/>
        <v>0</v>
      </c>
      <c r="AG469" s="172"/>
      <c r="AH469"/>
      <c r="AI469"/>
      <c r="AJ469"/>
      <c r="AK469"/>
      <c r="AL469"/>
      <c r="AM469"/>
      <c r="AN469"/>
      <c r="AO469"/>
      <c r="AP469" s="173">
        <f t="shared" si="48"/>
        <v>0</v>
      </c>
      <c r="AQ469" s="172"/>
    </row>
    <row r="470" spans="1:43" ht="13">
      <c r="A470" s="150">
        <f t="shared" si="46"/>
        <v>43</v>
      </c>
      <c r="B470" s="150">
        <f t="shared" si="45"/>
        <v>747</v>
      </c>
      <c r="C470" s="164" t="s">
        <v>1346</v>
      </c>
      <c r="D470" s="164"/>
      <c r="E470" s="164"/>
      <c r="F470" s="164"/>
      <c r="I470"/>
      <c r="J470" s="74"/>
      <c r="K470" s="74"/>
      <c r="L470" s="74"/>
      <c r="M470" s="170">
        <v>747</v>
      </c>
      <c r="N470"/>
      <c r="O470" s="165"/>
      <c r="P470"/>
      <c r="Q470"/>
      <c r="S470"/>
      <c r="T470" s="155">
        <f t="shared" ref="T470:T501" si="49">SUM(D470:S470)</f>
        <v>747</v>
      </c>
      <c r="U470" s="172"/>
      <c r="V470"/>
      <c r="W470"/>
      <c r="X470" s="74"/>
      <c r="Y470"/>
      <c r="Z470"/>
      <c r="AA470"/>
      <c r="AB470"/>
      <c r="AC470"/>
      <c r="AD470"/>
      <c r="AE470"/>
      <c r="AF470" s="173">
        <f t="shared" si="47"/>
        <v>0</v>
      </c>
      <c r="AG470" s="172"/>
      <c r="AH470"/>
      <c r="AI470"/>
      <c r="AJ470"/>
      <c r="AK470"/>
      <c r="AL470"/>
      <c r="AM470"/>
      <c r="AN470"/>
      <c r="AO470"/>
      <c r="AP470" s="173">
        <f t="shared" si="48"/>
        <v>0</v>
      </c>
      <c r="AQ470" s="172"/>
    </row>
    <row r="471" spans="1:43" ht="13">
      <c r="A471" s="150">
        <f t="shared" si="46"/>
        <v>44</v>
      </c>
      <c r="B471" s="150">
        <f t="shared" si="45"/>
        <v>745</v>
      </c>
      <c r="C471" s="164" t="s">
        <v>1237</v>
      </c>
      <c r="D471" s="164"/>
      <c r="E471" s="164"/>
      <c r="F471" s="164"/>
      <c r="I471"/>
      <c r="J471"/>
      <c r="K471"/>
      <c r="L471"/>
      <c r="M471"/>
      <c r="N471"/>
      <c r="O471" s="165"/>
      <c r="P471" s="25">
        <v>745</v>
      </c>
      <c r="Q471"/>
      <c r="S471"/>
      <c r="T471" s="155">
        <f t="shared" si="49"/>
        <v>745</v>
      </c>
      <c r="U471" s="172"/>
      <c r="V471"/>
      <c r="W471"/>
      <c r="X471" s="74"/>
      <c r="Y471"/>
      <c r="Z471"/>
      <c r="AA471"/>
      <c r="AB471"/>
      <c r="AC471"/>
      <c r="AD471"/>
      <c r="AE471"/>
      <c r="AF471" s="173">
        <f t="shared" si="47"/>
        <v>0</v>
      </c>
      <c r="AG471" s="172"/>
      <c r="AH471"/>
      <c r="AI471"/>
      <c r="AJ471"/>
      <c r="AK471"/>
      <c r="AL471"/>
      <c r="AM471"/>
      <c r="AN471"/>
      <c r="AO471"/>
      <c r="AP471" s="173">
        <f t="shared" si="48"/>
        <v>0</v>
      </c>
      <c r="AQ471" s="172"/>
    </row>
    <row r="472" spans="1:43" ht="13">
      <c r="A472" s="150">
        <f t="shared" si="46"/>
        <v>45</v>
      </c>
      <c r="B472" s="150">
        <f t="shared" si="45"/>
        <v>736</v>
      </c>
      <c r="C472" s="164" t="s">
        <v>1271</v>
      </c>
      <c r="D472" s="164"/>
      <c r="E472" s="164"/>
      <c r="F472" s="164"/>
      <c r="I472" s="74">
        <v>736</v>
      </c>
      <c r="J472"/>
      <c r="K472"/>
      <c r="L472"/>
      <c r="M472"/>
      <c r="N472"/>
      <c r="O472" s="165"/>
      <c r="P472"/>
      <c r="Q472"/>
      <c r="S472"/>
      <c r="T472" s="155">
        <f t="shared" si="49"/>
        <v>736</v>
      </c>
      <c r="U472" s="172"/>
      <c r="V472"/>
      <c r="W472"/>
      <c r="X472" s="74"/>
      <c r="Y472"/>
      <c r="Z472"/>
      <c r="AA472"/>
      <c r="AB472"/>
      <c r="AC472"/>
      <c r="AD472"/>
      <c r="AE472"/>
      <c r="AF472" s="173">
        <f t="shared" si="47"/>
        <v>0</v>
      </c>
      <c r="AG472" s="172"/>
      <c r="AH472"/>
      <c r="AI472"/>
      <c r="AJ472"/>
      <c r="AK472"/>
      <c r="AL472"/>
      <c r="AM472"/>
      <c r="AN472"/>
      <c r="AO472"/>
      <c r="AP472" s="173">
        <f t="shared" si="48"/>
        <v>0</v>
      </c>
      <c r="AQ472" s="172"/>
    </row>
    <row r="473" spans="1:43" ht="13">
      <c r="A473" s="150">
        <f t="shared" si="46"/>
        <v>46</v>
      </c>
      <c r="B473" s="150">
        <f t="shared" si="45"/>
        <v>729</v>
      </c>
      <c r="C473" s="164" t="s">
        <v>1424</v>
      </c>
      <c r="D473" s="164"/>
      <c r="E473" s="164"/>
      <c r="F473" s="164"/>
      <c r="I473"/>
      <c r="J473"/>
      <c r="K473"/>
      <c r="L473"/>
      <c r="M473"/>
      <c r="N473"/>
      <c r="O473" s="165"/>
      <c r="P473" s="25">
        <v>729</v>
      </c>
      <c r="Q473"/>
      <c r="S473"/>
      <c r="T473" s="155">
        <f t="shared" si="49"/>
        <v>729</v>
      </c>
      <c r="U473" s="172"/>
      <c r="V473"/>
      <c r="W473"/>
      <c r="X473" s="74"/>
      <c r="Y473"/>
      <c r="Z473"/>
      <c r="AA473"/>
      <c r="AB473"/>
      <c r="AC473"/>
      <c r="AD473"/>
      <c r="AE473"/>
      <c r="AF473" s="173">
        <f t="shared" si="47"/>
        <v>0</v>
      </c>
      <c r="AG473" s="172"/>
      <c r="AH473"/>
      <c r="AI473"/>
      <c r="AJ473"/>
      <c r="AK473"/>
      <c r="AL473"/>
      <c r="AM473"/>
      <c r="AN473"/>
      <c r="AO473"/>
      <c r="AP473" s="173">
        <f t="shared" si="48"/>
        <v>0</v>
      </c>
      <c r="AQ473" s="172"/>
    </row>
    <row r="474" spans="1:43" ht="13">
      <c r="A474" s="150">
        <f t="shared" si="46"/>
        <v>47</v>
      </c>
      <c r="B474" s="150">
        <f t="shared" si="45"/>
        <v>725</v>
      </c>
      <c r="C474" s="164" t="s">
        <v>1188</v>
      </c>
      <c r="D474" s="164"/>
      <c r="E474" s="164"/>
      <c r="F474" s="164"/>
      <c r="I474" s="74">
        <v>725</v>
      </c>
      <c r="J474"/>
      <c r="K474"/>
      <c r="L474"/>
      <c r="M474"/>
      <c r="N474"/>
      <c r="O474" s="165"/>
      <c r="P474"/>
      <c r="Q474"/>
      <c r="S474"/>
      <c r="T474" s="155">
        <f t="shared" si="49"/>
        <v>725</v>
      </c>
      <c r="U474" s="172"/>
      <c r="V474"/>
      <c r="W474"/>
      <c r="X474" s="74"/>
      <c r="Y474"/>
      <c r="Z474"/>
      <c r="AA474"/>
      <c r="AB474"/>
      <c r="AC474"/>
      <c r="AD474"/>
      <c r="AE474"/>
      <c r="AF474" s="173">
        <f t="shared" si="47"/>
        <v>0</v>
      </c>
      <c r="AG474" s="172"/>
      <c r="AH474"/>
      <c r="AI474"/>
      <c r="AJ474"/>
      <c r="AK474"/>
      <c r="AL474"/>
      <c r="AM474"/>
      <c r="AN474"/>
      <c r="AO474"/>
      <c r="AP474" s="173">
        <f t="shared" si="48"/>
        <v>0</v>
      </c>
      <c r="AQ474" s="172"/>
    </row>
    <row r="475" spans="1:43" ht="13">
      <c r="A475" s="150">
        <f t="shared" si="46"/>
        <v>48</v>
      </c>
      <c r="B475" s="150">
        <f t="shared" si="45"/>
        <v>724</v>
      </c>
      <c r="C475" s="164" t="s">
        <v>1476</v>
      </c>
      <c r="D475" s="164"/>
      <c r="E475" s="164"/>
      <c r="F475" s="164">
        <v>724</v>
      </c>
      <c r="I475"/>
      <c r="J475"/>
      <c r="K475"/>
      <c r="L475"/>
      <c r="M475"/>
      <c r="N475"/>
      <c r="O475" s="167"/>
      <c r="P475"/>
      <c r="Q475"/>
      <c r="S475"/>
      <c r="T475" s="155">
        <f t="shared" si="49"/>
        <v>724</v>
      </c>
      <c r="U475" s="172"/>
      <c r="V475"/>
      <c r="W475"/>
      <c r="X475" s="74"/>
      <c r="Y475"/>
      <c r="Z475"/>
      <c r="AA475"/>
      <c r="AB475"/>
      <c r="AC475"/>
      <c r="AD475"/>
      <c r="AE475"/>
      <c r="AF475" s="173">
        <f t="shared" si="47"/>
        <v>0</v>
      </c>
      <c r="AG475" s="172"/>
      <c r="AH475"/>
      <c r="AI475"/>
      <c r="AJ475"/>
      <c r="AK475"/>
      <c r="AL475"/>
      <c r="AM475"/>
      <c r="AN475"/>
      <c r="AO475"/>
      <c r="AP475" s="173">
        <f t="shared" si="48"/>
        <v>0</v>
      </c>
      <c r="AQ475" s="172"/>
    </row>
    <row r="476" spans="1:43" ht="13">
      <c r="A476" s="150">
        <f t="shared" si="46"/>
        <v>49</v>
      </c>
      <c r="B476" s="150">
        <f t="shared" si="45"/>
        <v>718</v>
      </c>
      <c r="C476" s="164" t="s">
        <v>1191</v>
      </c>
      <c r="D476" s="164"/>
      <c r="E476" s="164"/>
      <c r="F476" s="164"/>
      <c r="I476"/>
      <c r="J476"/>
      <c r="K476"/>
      <c r="L476"/>
      <c r="M476"/>
      <c r="N476"/>
      <c r="O476" s="165"/>
      <c r="P476"/>
      <c r="Q476" s="25">
        <v>718</v>
      </c>
      <c r="S476"/>
      <c r="T476" s="155">
        <f t="shared" si="49"/>
        <v>718</v>
      </c>
      <c r="U476" s="172"/>
      <c r="V476"/>
      <c r="W476"/>
      <c r="X476" s="74"/>
      <c r="Y476"/>
      <c r="Z476"/>
      <c r="AA476"/>
      <c r="AB476"/>
      <c r="AC476"/>
      <c r="AD476"/>
      <c r="AE476"/>
      <c r="AF476" s="173">
        <f t="shared" si="47"/>
        <v>0</v>
      </c>
      <c r="AG476" s="172"/>
      <c r="AH476"/>
      <c r="AI476"/>
      <c r="AJ476"/>
      <c r="AK476"/>
      <c r="AL476"/>
      <c r="AM476"/>
      <c r="AN476"/>
      <c r="AO476"/>
      <c r="AP476" s="173">
        <f t="shared" si="48"/>
        <v>0</v>
      </c>
      <c r="AQ476" s="172"/>
    </row>
    <row r="477" spans="1:43" ht="13">
      <c r="A477" s="150">
        <f t="shared" si="46"/>
        <v>50</v>
      </c>
      <c r="B477" s="150">
        <f t="shared" si="45"/>
        <v>713</v>
      </c>
      <c r="C477" s="164" t="s">
        <v>1235</v>
      </c>
      <c r="D477" s="164"/>
      <c r="E477" s="164"/>
      <c r="F477" s="164"/>
      <c r="I477"/>
      <c r="J477"/>
      <c r="K477"/>
      <c r="L477"/>
      <c r="M477" s="168">
        <v>713</v>
      </c>
      <c r="N477"/>
      <c r="O477" s="165"/>
      <c r="P477"/>
      <c r="Q477"/>
      <c r="S477"/>
      <c r="T477" s="155">
        <f t="shared" si="49"/>
        <v>713</v>
      </c>
      <c r="U477" s="172"/>
      <c r="V477"/>
      <c r="W477"/>
      <c r="X477" s="74"/>
      <c r="Y477"/>
      <c r="Z477"/>
      <c r="AA477"/>
      <c r="AB477"/>
      <c r="AC477"/>
      <c r="AD477"/>
      <c r="AE477"/>
      <c r="AF477" s="173">
        <f t="shared" si="47"/>
        <v>0</v>
      </c>
      <c r="AG477" s="172"/>
      <c r="AH477"/>
      <c r="AI477"/>
      <c r="AJ477"/>
      <c r="AK477"/>
      <c r="AL477"/>
      <c r="AM477"/>
      <c r="AN477"/>
      <c r="AO477"/>
      <c r="AP477" s="173">
        <f t="shared" si="48"/>
        <v>0</v>
      </c>
      <c r="AQ477" s="172"/>
    </row>
    <row r="478" spans="1:43" ht="13">
      <c r="A478" s="150">
        <f t="shared" si="46"/>
        <v>51</v>
      </c>
      <c r="B478" s="150">
        <f t="shared" si="45"/>
        <v>711</v>
      </c>
      <c r="C478" s="164" t="s">
        <v>1286</v>
      </c>
      <c r="D478" s="164"/>
      <c r="E478" s="164"/>
      <c r="F478" s="164"/>
      <c r="I478"/>
      <c r="J478"/>
      <c r="K478"/>
      <c r="L478"/>
      <c r="M478"/>
      <c r="N478"/>
      <c r="O478" s="165"/>
      <c r="P478"/>
      <c r="Q478" s="25">
        <v>711</v>
      </c>
      <c r="S478"/>
      <c r="T478" s="155">
        <f t="shared" si="49"/>
        <v>711</v>
      </c>
      <c r="U478" s="172"/>
      <c r="V478"/>
      <c r="W478"/>
      <c r="X478" s="74"/>
      <c r="Y478"/>
      <c r="Z478"/>
      <c r="AA478"/>
      <c r="AB478"/>
      <c r="AC478"/>
      <c r="AD478"/>
      <c r="AE478"/>
      <c r="AF478" s="173">
        <f t="shared" si="47"/>
        <v>0</v>
      </c>
      <c r="AG478" s="172"/>
      <c r="AH478"/>
      <c r="AI478"/>
      <c r="AJ478"/>
      <c r="AK478"/>
      <c r="AL478"/>
      <c r="AM478"/>
      <c r="AN478"/>
      <c r="AO478"/>
      <c r="AP478" s="173">
        <f t="shared" si="48"/>
        <v>0</v>
      </c>
      <c r="AQ478" s="172"/>
    </row>
    <row r="479" spans="1:43" ht="13">
      <c r="A479" s="150">
        <f t="shared" si="46"/>
        <v>52</v>
      </c>
      <c r="B479" s="150">
        <f t="shared" si="45"/>
        <v>710</v>
      </c>
      <c r="C479" s="164" t="s">
        <v>1458</v>
      </c>
      <c r="D479" s="164"/>
      <c r="E479" s="164"/>
      <c r="F479" s="164"/>
      <c r="I479" s="74">
        <v>710</v>
      </c>
      <c r="J479"/>
      <c r="K479"/>
      <c r="L479"/>
      <c r="M479"/>
      <c r="N479"/>
      <c r="O479" s="165"/>
      <c r="P479"/>
      <c r="Q479"/>
      <c r="S479"/>
      <c r="T479" s="155">
        <f t="shared" si="49"/>
        <v>710</v>
      </c>
      <c r="U479" s="172"/>
      <c r="V479"/>
      <c r="W479"/>
      <c r="X479" s="74"/>
      <c r="Y479"/>
      <c r="Z479"/>
      <c r="AA479"/>
      <c r="AB479"/>
      <c r="AC479"/>
      <c r="AD479"/>
      <c r="AE479"/>
      <c r="AF479" s="173">
        <f t="shared" si="47"/>
        <v>0</v>
      </c>
      <c r="AG479" s="172"/>
      <c r="AH479"/>
      <c r="AI479"/>
      <c r="AJ479"/>
      <c r="AK479"/>
      <c r="AL479"/>
      <c r="AM479"/>
      <c r="AN479"/>
      <c r="AO479"/>
      <c r="AP479" s="173">
        <f t="shared" si="48"/>
        <v>0</v>
      </c>
      <c r="AQ479" s="172"/>
    </row>
    <row r="480" spans="1:43" ht="13">
      <c r="A480" s="150">
        <f t="shared" si="46"/>
        <v>53</v>
      </c>
      <c r="B480" s="150">
        <f t="shared" si="45"/>
        <v>709</v>
      </c>
      <c r="C480" s="164" t="s">
        <v>1470</v>
      </c>
      <c r="D480" s="164"/>
      <c r="E480" s="164"/>
      <c r="F480" s="164"/>
      <c r="I480"/>
      <c r="J480"/>
      <c r="K480"/>
      <c r="L480"/>
      <c r="M480"/>
      <c r="N480"/>
      <c r="O480" s="167"/>
      <c r="P480"/>
      <c r="Q480"/>
      <c r="S480"/>
      <c r="T480" s="155">
        <f t="shared" si="49"/>
        <v>0</v>
      </c>
      <c r="U480" s="172"/>
      <c r="V480"/>
      <c r="W480"/>
      <c r="X480" s="74">
        <v>709</v>
      </c>
      <c r="Y480"/>
      <c r="Z480"/>
      <c r="AA480"/>
      <c r="AB480"/>
      <c r="AC480"/>
      <c r="AD480"/>
      <c r="AE480"/>
      <c r="AF480" s="173">
        <f t="shared" si="47"/>
        <v>709</v>
      </c>
      <c r="AG480" s="172"/>
      <c r="AH480"/>
      <c r="AI480"/>
      <c r="AJ480"/>
      <c r="AK480"/>
      <c r="AL480"/>
      <c r="AM480"/>
      <c r="AN480"/>
      <c r="AO480"/>
      <c r="AP480" s="173">
        <f t="shared" si="48"/>
        <v>0</v>
      </c>
      <c r="AQ480" s="172"/>
    </row>
    <row r="481" spans="1:43" ht="13">
      <c r="A481" s="150">
        <f t="shared" si="46"/>
        <v>54</v>
      </c>
      <c r="B481" s="150">
        <f t="shared" si="45"/>
        <v>707</v>
      </c>
      <c r="C481" s="164" t="s">
        <v>1419</v>
      </c>
      <c r="D481" s="164"/>
      <c r="E481" s="164"/>
      <c r="F481" s="164"/>
      <c r="I481"/>
      <c r="J481"/>
      <c r="K481"/>
      <c r="L481"/>
      <c r="M481"/>
      <c r="N481"/>
      <c r="O481" s="165"/>
      <c r="P481"/>
      <c r="Q481" s="25">
        <v>707</v>
      </c>
      <c r="S481"/>
      <c r="T481" s="155">
        <f t="shared" si="49"/>
        <v>707</v>
      </c>
      <c r="U481" s="172"/>
      <c r="V481"/>
      <c r="W481"/>
      <c r="X481" s="74"/>
      <c r="Y481"/>
      <c r="Z481"/>
      <c r="AA481"/>
      <c r="AB481"/>
      <c r="AC481"/>
      <c r="AD481"/>
      <c r="AE481"/>
      <c r="AF481" s="173">
        <f t="shared" si="47"/>
        <v>0</v>
      </c>
      <c r="AG481" s="172"/>
      <c r="AH481"/>
      <c r="AI481"/>
      <c r="AJ481"/>
      <c r="AK481"/>
      <c r="AL481"/>
      <c r="AM481"/>
      <c r="AN481"/>
      <c r="AO481"/>
      <c r="AP481" s="173">
        <f t="shared" si="48"/>
        <v>0</v>
      </c>
      <c r="AQ481" s="172"/>
    </row>
    <row r="482" spans="1:43" ht="13">
      <c r="A482" s="150">
        <f t="shared" si="46"/>
        <v>55</v>
      </c>
      <c r="B482" s="150">
        <f t="shared" si="45"/>
        <v>705</v>
      </c>
      <c r="C482" s="164" t="s">
        <v>1324</v>
      </c>
      <c r="D482" s="164"/>
      <c r="E482" s="164"/>
      <c r="F482" s="164"/>
      <c r="I482" s="74">
        <v>705</v>
      </c>
      <c r="J482"/>
      <c r="K482"/>
      <c r="L482"/>
      <c r="M482"/>
      <c r="N482"/>
      <c r="O482" s="165"/>
      <c r="P482"/>
      <c r="Q482"/>
      <c r="S482"/>
      <c r="T482" s="155">
        <f t="shared" si="49"/>
        <v>705</v>
      </c>
      <c r="U482" s="172"/>
      <c r="V482"/>
      <c r="W482"/>
      <c r="X482" s="74"/>
      <c r="Y482"/>
      <c r="Z482"/>
      <c r="AA482"/>
      <c r="AB482"/>
      <c r="AC482"/>
      <c r="AD482"/>
      <c r="AE482"/>
      <c r="AF482" s="173">
        <f t="shared" si="47"/>
        <v>0</v>
      </c>
      <c r="AG482" s="172"/>
      <c r="AH482"/>
      <c r="AI482"/>
      <c r="AJ482"/>
      <c r="AK482"/>
      <c r="AL482"/>
      <c r="AM482"/>
      <c r="AN482"/>
      <c r="AO482"/>
      <c r="AP482" s="173">
        <f t="shared" si="48"/>
        <v>0</v>
      </c>
      <c r="AQ482" s="172"/>
    </row>
    <row r="483" spans="1:43" ht="13">
      <c r="A483" s="150">
        <f t="shared" si="46"/>
        <v>56</v>
      </c>
      <c r="B483" s="150">
        <f t="shared" si="45"/>
        <v>704</v>
      </c>
      <c r="C483" s="164" t="s">
        <v>1363</v>
      </c>
      <c r="D483" s="164"/>
      <c r="E483" s="164"/>
      <c r="F483" s="164"/>
      <c r="I483"/>
      <c r="J483"/>
      <c r="K483"/>
      <c r="L483"/>
      <c r="M483">
        <v>704</v>
      </c>
      <c r="N483"/>
      <c r="O483" s="165"/>
      <c r="P483"/>
      <c r="Q483"/>
      <c r="S483"/>
      <c r="T483" s="155">
        <f t="shared" si="49"/>
        <v>704</v>
      </c>
      <c r="U483" s="172"/>
      <c r="V483"/>
      <c r="W483"/>
      <c r="X483" s="74"/>
      <c r="Y483"/>
      <c r="Z483"/>
      <c r="AA483"/>
      <c r="AB483"/>
      <c r="AC483"/>
      <c r="AD483"/>
      <c r="AE483"/>
      <c r="AF483" s="173">
        <f t="shared" si="47"/>
        <v>0</v>
      </c>
      <c r="AG483" s="172"/>
      <c r="AH483"/>
      <c r="AI483"/>
      <c r="AJ483"/>
      <c r="AK483"/>
      <c r="AL483"/>
      <c r="AM483"/>
      <c r="AN483"/>
      <c r="AO483"/>
      <c r="AP483" s="173">
        <f t="shared" si="48"/>
        <v>0</v>
      </c>
      <c r="AQ483" s="172"/>
    </row>
    <row r="484" spans="1:43" ht="13">
      <c r="A484" s="150">
        <f t="shared" si="46"/>
        <v>57</v>
      </c>
      <c r="B484" s="150">
        <f t="shared" si="45"/>
        <v>703</v>
      </c>
      <c r="C484" s="164" t="s">
        <v>1339</v>
      </c>
      <c r="D484" s="164"/>
      <c r="E484" s="164"/>
      <c r="F484" s="164"/>
      <c r="I484"/>
      <c r="J484" s="74"/>
      <c r="K484" s="74"/>
      <c r="L484" s="74"/>
      <c r="M484" s="170"/>
      <c r="N484"/>
      <c r="O484" s="165">
        <v>703</v>
      </c>
      <c r="P484"/>
      <c r="Q484"/>
      <c r="S484"/>
      <c r="T484" s="155">
        <f t="shared" si="49"/>
        <v>703</v>
      </c>
      <c r="U484" s="172"/>
      <c r="V484"/>
      <c r="W484"/>
      <c r="X484" s="74"/>
      <c r="Y484"/>
      <c r="Z484"/>
      <c r="AA484"/>
      <c r="AB484"/>
      <c r="AC484"/>
      <c r="AD484"/>
      <c r="AE484"/>
      <c r="AF484" s="173">
        <f t="shared" si="47"/>
        <v>0</v>
      </c>
      <c r="AG484" s="172"/>
      <c r="AH484"/>
      <c r="AI484"/>
      <c r="AJ484"/>
      <c r="AK484"/>
      <c r="AL484"/>
      <c r="AM484"/>
      <c r="AN484"/>
      <c r="AO484"/>
      <c r="AP484" s="173">
        <f t="shared" si="48"/>
        <v>0</v>
      </c>
      <c r="AQ484" s="172"/>
    </row>
    <row r="485" spans="1:43" ht="13">
      <c r="A485" s="150">
        <f t="shared" si="46"/>
        <v>58</v>
      </c>
      <c r="B485" s="150">
        <f t="shared" si="45"/>
        <v>701</v>
      </c>
      <c r="C485" s="164" t="s">
        <v>1268</v>
      </c>
      <c r="D485" s="164"/>
      <c r="E485" s="164"/>
      <c r="F485" s="164"/>
      <c r="I485"/>
      <c r="J485"/>
      <c r="K485"/>
      <c r="L485"/>
      <c r="M485"/>
      <c r="N485"/>
      <c r="O485" s="167"/>
      <c r="P485"/>
      <c r="Q485"/>
      <c r="S485"/>
      <c r="T485" s="155">
        <f t="shared" si="49"/>
        <v>0</v>
      </c>
      <c r="U485" s="172"/>
      <c r="V485"/>
      <c r="W485"/>
      <c r="X485" s="74">
        <v>701</v>
      </c>
      <c r="Y485"/>
      <c r="Z485"/>
      <c r="AA485"/>
      <c r="AB485"/>
      <c r="AC485"/>
      <c r="AD485"/>
      <c r="AE485"/>
      <c r="AF485" s="173">
        <f t="shared" si="47"/>
        <v>701</v>
      </c>
      <c r="AG485" s="172"/>
      <c r="AH485"/>
      <c r="AI485"/>
      <c r="AJ485"/>
      <c r="AK485"/>
      <c r="AL485"/>
      <c r="AM485"/>
      <c r="AN485"/>
      <c r="AO485"/>
      <c r="AP485" s="173">
        <f t="shared" si="48"/>
        <v>0</v>
      </c>
      <c r="AQ485" s="172"/>
    </row>
    <row r="486" spans="1:43" ht="13">
      <c r="A486" s="150">
        <f t="shared" si="46"/>
        <v>59</v>
      </c>
      <c r="B486" s="150">
        <f t="shared" si="45"/>
        <v>699</v>
      </c>
      <c r="C486" s="164" t="s">
        <v>1398</v>
      </c>
      <c r="D486" s="164">
        <v>699</v>
      </c>
      <c r="E486" s="164"/>
      <c r="F486" s="164"/>
      <c r="I486"/>
      <c r="J486" s="74"/>
      <c r="K486" s="74"/>
      <c r="L486" s="74"/>
      <c r="M486" s="170"/>
      <c r="N486"/>
      <c r="O486" s="167"/>
      <c r="P486"/>
      <c r="Q486"/>
      <c r="S486"/>
      <c r="T486" s="155">
        <f t="shared" si="49"/>
        <v>699</v>
      </c>
      <c r="U486" s="172"/>
      <c r="V486"/>
      <c r="W486"/>
      <c r="X486" s="74"/>
      <c r="Y486"/>
      <c r="Z486"/>
      <c r="AA486"/>
      <c r="AB486"/>
      <c r="AC486"/>
      <c r="AD486"/>
      <c r="AE486"/>
      <c r="AF486" s="173">
        <f t="shared" si="47"/>
        <v>0</v>
      </c>
      <c r="AG486" s="172"/>
      <c r="AH486"/>
      <c r="AI486"/>
      <c r="AJ486"/>
      <c r="AK486"/>
      <c r="AL486"/>
      <c r="AM486"/>
      <c r="AN486"/>
      <c r="AO486"/>
      <c r="AP486" s="173">
        <f t="shared" si="48"/>
        <v>0</v>
      </c>
      <c r="AQ486" s="172"/>
    </row>
    <row r="487" spans="1:43" ht="13">
      <c r="A487" s="150">
        <f t="shared" si="46"/>
        <v>60</v>
      </c>
      <c r="B487" s="150">
        <f t="shared" si="45"/>
        <v>695</v>
      </c>
      <c r="C487" s="164" t="s">
        <v>1478</v>
      </c>
      <c r="D487" s="164"/>
      <c r="E487" s="164"/>
      <c r="F487" s="164">
        <v>695</v>
      </c>
      <c r="I487"/>
      <c r="J487" s="74"/>
      <c r="K487" s="74"/>
      <c r="L487" s="74"/>
      <c r="M487" s="170"/>
      <c r="N487"/>
      <c r="O487" s="165"/>
      <c r="P487"/>
      <c r="Q487"/>
      <c r="S487"/>
      <c r="T487" s="155">
        <f t="shared" si="49"/>
        <v>695</v>
      </c>
      <c r="U487" s="172"/>
      <c r="V487"/>
      <c r="W487"/>
      <c r="X487" s="74"/>
      <c r="Y487"/>
      <c r="Z487"/>
      <c r="AA487"/>
      <c r="AB487"/>
      <c r="AC487"/>
      <c r="AD487"/>
      <c r="AE487"/>
      <c r="AF487" s="173">
        <f t="shared" si="47"/>
        <v>0</v>
      </c>
      <c r="AG487" s="172"/>
      <c r="AH487"/>
      <c r="AI487"/>
      <c r="AJ487"/>
      <c r="AK487"/>
      <c r="AL487"/>
      <c r="AM487"/>
      <c r="AN487"/>
      <c r="AO487"/>
      <c r="AP487" s="173">
        <f t="shared" si="48"/>
        <v>0</v>
      </c>
      <c r="AQ487" s="172"/>
    </row>
    <row r="488" spans="1:43" ht="13">
      <c r="A488" s="150">
        <f t="shared" si="46"/>
        <v>61</v>
      </c>
      <c r="B488" s="150">
        <f t="shared" si="45"/>
        <v>695</v>
      </c>
      <c r="C488" s="164" t="s">
        <v>1485</v>
      </c>
      <c r="D488" s="164"/>
      <c r="E488" s="164"/>
      <c r="F488" s="164"/>
      <c r="I488"/>
      <c r="J488"/>
      <c r="K488"/>
      <c r="L488"/>
      <c r="M488"/>
      <c r="N488"/>
      <c r="O488" s="167"/>
      <c r="P488"/>
      <c r="Q488"/>
      <c r="S488"/>
      <c r="T488" s="155">
        <f t="shared" si="49"/>
        <v>0</v>
      </c>
      <c r="U488" s="172"/>
      <c r="V488"/>
      <c r="W488"/>
      <c r="X488" s="74">
        <v>695</v>
      </c>
      <c r="Y488"/>
      <c r="Z488"/>
      <c r="AA488"/>
      <c r="AB488"/>
      <c r="AC488"/>
      <c r="AD488"/>
      <c r="AE488"/>
      <c r="AF488" s="173">
        <f t="shared" si="47"/>
        <v>695</v>
      </c>
      <c r="AG488" s="172"/>
      <c r="AH488"/>
      <c r="AI488"/>
      <c r="AJ488"/>
      <c r="AK488"/>
      <c r="AL488"/>
      <c r="AM488"/>
      <c r="AN488"/>
      <c r="AO488"/>
      <c r="AP488" s="173">
        <f t="shared" si="48"/>
        <v>0</v>
      </c>
      <c r="AQ488" s="172"/>
    </row>
    <row r="489" spans="1:43" ht="13">
      <c r="A489" s="150">
        <f t="shared" si="46"/>
        <v>62</v>
      </c>
      <c r="B489" s="150">
        <f t="shared" ref="B489:B520" si="50">T489+AF489+AP489</f>
        <v>693</v>
      </c>
      <c r="C489" s="164" t="s">
        <v>1181</v>
      </c>
      <c r="D489" s="164"/>
      <c r="E489" s="164"/>
      <c r="F489" s="164"/>
      <c r="I489"/>
      <c r="J489"/>
      <c r="K489"/>
      <c r="L489"/>
      <c r="M489">
        <v>693</v>
      </c>
      <c r="N489"/>
      <c r="O489" s="165"/>
      <c r="P489"/>
      <c r="Q489"/>
      <c r="S489"/>
      <c r="T489" s="155">
        <f t="shared" si="49"/>
        <v>693</v>
      </c>
      <c r="U489" s="172"/>
      <c r="V489"/>
      <c r="W489"/>
      <c r="X489" s="74"/>
      <c r="Y489"/>
      <c r="Z489"/>
      <c r="AA489"/>
      <c r="AB489"/>
      <c r="AC489"/>
      <c r="AD489"/>
      <c r="AE489"/>
      <c r="AF489" s="173">
        <f t="shared" si="47"/>
        <v>0</v>
      </c>
      <c r="AG489" s="172"/>
      <c r="AH489"/>
      <c r="AI489"/>
      <c r="AJ489"/>
      <c r="AK489"/>
      <c r="AL489"/>
      <c r="AM489"/>
      <c r="AN489"/>
      <c r="AO489"/>
      <c r="AP489" s="173">
        <f t="shared" si="48"/>
        <v>0</v>
      </c>
      <c r="AQ489" s="172"/>
    </row>
    <row r="490" spans="1:43" ht="13">
      <c r="A490" s="150">
        <f t="shared" si="46"/>
        <v>63</v>
      </c>
      <c r="B490" s="150">
        <f t="shared" si="50"/>
        <v>688</v>
      </c>
      <c r="C490" s="164" t="s">
        <v>1178</v>
      </c>
      <c r="D490" s="164"/>
      <c r="E490" s="164"/>
      <c r="F490" s="164"/>
      <c r="I490"/>
      <c r="J490"/>
      <c r="K490"/>
      <c r="L490"/>
      <c r="M490"/>
      <c r="N490"/>
      <c r="O490" s="165"/>
      <c r="P490"/>
      <c r="Q490" s="25">
        <v>688</v>
      </c>
      <c r="S490"/>
      <c r="T490" s="155">
        <f t="shared" si="49"/>
        <v>688</v>
      </c>
      <c r="U490" s="172"/>
      <c r="V490"/>
      <c r="W490"/>
      <c r="X490" s="74"/>
      <c r="Y490"/>
      <c r="Z490"/>
      <c r="AA490"/>
      <c r="AB490"/>
      <c r="AC490"/>
      <c r="AD490"/>
      <c r="AE490"/>
      <c r="AF490" s="173">
        <f t="shared" si="47"/>
        <v>0</v>
      </c>
      <c r="AG490" s="172"/>
      <c r="AH490"/>
      <c r="AI490"/>
      <c r="AJ490"/>
      <c r="AK490"/>
      <c r="AL490"/>
      <c r="AM490"/>
      <c r="AN490"/>
      <c r="AO490"/>
      <c r="AP490" s="173">
        <f t="shared" si="48"/>
        <v>0</v>
      </c>
      <c r="AQ490" s="172"/>
    </row>
    <row r="491" spans="1:43" ht="13">
      <c r="A491" s="150">
        <f t="shared" si="46"/>
        <v>64</v>
      </c>
      <c r="B491" s="150">
        <f t="shared" si="50"/>
        <v>688</v>
      </c>
      <c r="C491" s="164" t="s">
        <v>1377</v>
      </c>
      <c r="D491" s="164"/>
      <c r="E491" s="164"/>
      <c r="F491" s="164">
        <v>688</v>
      </c>
      <c r="I491"/>
      <c r="J491" s="74"/>
      <c r="K491" s="74"/>
      <c r="L491" s="74"/>
      <c r="M491" s="170"/>
      <c r="N491"/>
      <c r="O491" s="165"/>
      <c r="P491"/>
      <c r="Q491"/>
      <c r="S491"/>
      <c r="T491" s="155">
        <f t="shared" si="49"/>
        <v>688</v>
      </c>
      <c r="U491" s="172"/>
      <c r="V491"/>
      <c r="W491"/>
      <c r="X491" s="74"/>
      <c r="Y491"/>
      <c r="Z491"/>
      <c r="AA491"/>
      <c r="AB491"/>
      <c r="AC491"/>
      <c r="AD491"/>
      <c r="AE491"/>
      <c r="AF491" s="173">
        <f t="shared" si="47"/>
        <v>0</v>
      </c>
      <c r="AG491" s="172"/>
      <c r="AH491"/>
      <c r="AI491"/>
      <c r="AJ491"/>
      <c r="AK491"/>
      <c r="AL491"/>
      <c r="AM491"/>
      <c r="AN491"/>
      <c r="AO491"/>
      <c r="AP491" s="173">
        <f t="shared" si="48"/>
        <v>0</v>
      </c>
      <c r="AQ491" s="172"/>
    </row>
    <row r="492" spans="1:43" ht="13">
      <c r="A492" s="150">
        <f t="shared" ref="A492:A523" si="51">ROW()-427</f>
        <v>65</v>
      </c>
      <c r="B492" s="150">
        <f t="shared" si="50"/>
        <v>687</v>
      </c>
      <c r="C492" s="164" t="s">
        <v>1331</v>
      </c>
      <c r="D492" s="164"/>
      <c r="E492" s="164"/>
      <c r="F492" s="164"/>
      <c r="I492"/>
      <c r="J492"/>
      <c r="K492"/>
      <c r="L492"/>
      <c r="M492"/>
      <c r="N492"/>
      <c r="O492" s="167"/>
      <c r="P492"/>
      <c r="Q492"/>
      <c r="S492"/>
      <c r="T492" s="155">
        <f t="shared" si="49"/>
        <v>0</v>
      </c>
      <c r="U492" s="172"/>
      <c r="V492"/>
      <c r="W492"/>
      <c r="X492" s="74">
        <v>687</v>
      </c>
      <c r="Y492"/>
      <c r="Z492"/>
      <c r="AA492"/>
      <c r="AB492"/>
      <c r="AC492"/>
      <c r="AD492"/>
      <c r="AE492"/>
      <c r="AF492" s="173">
        <f t="shared" ref="AF492:AF523" si="52">SUM(V492:AE492)</f>
        <v>687</v>
      </c>
      <c r="AG492" s="172"/>
      <c r="AH492"/>
      <c r="AI492"/>
      <c r="AJ492"/>
      <c r="AK492"/>
      <c r="AL492"/>
      <c r="AM492"/>
      <c r="AN492"/>
      <c r="AO492"/>
      <c r="AP492" s="173">
        <f t="shared" ref="AP492:AP523" si="53">SUM(AH492:AO492)</f>
        <v>0</v>
      </c>
      <c r="AQ492" s="172"/>
    </row>
    <row r="493" spans="1:43" ht="13">
      <c r="A493" s="150">
        <f t="shared" si="51"/>
        <v>66</v>
      </c>
      <c r="B493" s="150">
        <f t="shared" si="50"/>
        <v>687</v>
      </c>
      <c r="C493" s="164" t="s">
        <v>1463</v>
      </c>
      <c r="D493" s="164"/>
      <c r="E493" s="164"/>
      <c r="F493" s="164"/>
      <c r="I493"/>
      <c r="J493"/>
      <c r="K493"/>
      <c r="L493"/>
      <c r="M493">
        <v>687</v>
      </c>
      <c r="N493"/>
      <c r="O493" s="165"/>
      <c r="P493"/>
      <c r="Q493"/>
      <c r="S493"/>
      <c r="T493" s="155">
        <f t="shared" si="49"/>
        <v>687</v>
      </c>
      <c r="U493" s="172"/>
      <c r="V493"/>
      <c r="W493"/>
      <c r="X493" s="74"/>
      <c r="Y493"/>
      <c r="Z493"/>
      <c r="AA493"/>
      <c r="AB493"/>
      <c r="AC493"/>
      <c r="AD493"/>
      <c r="AE493"/>
      <c r="AF493" s="173">
        <f t="shared" si="52"/>
        <v>0</v>
      </c>
      <c r="AG493" s="172"/>
      <c r="AH493"/>
      <c r="AI493"/>
      <c r="AJ493"/>
      <c r="AK493"/>
      <c r="AL493"/>
      <c r="AM493"/>
      <c r="AN493"/>
      <c r="AO493"/>
      <c r="AP493" s="173">
        <f t="shared" si="53"/>
        <v>0</v>
      </c>
      <c r="AQ493" s="172"/>
    </row>
    <row r="494" spans="1:43" ht="13">
      <c r="A494" s="150">
        <f t="shared" si="51"/>
        <v>67</v>
      </c>
      <c r="B494" s="150">
        <f t="shared" si="50"/>
        <v>687</v>
      </c>
      <c r="C494" s="164" t="s">
        <v>1482</v>
      </c>
      <c r="D494" s="164"/>
      <c r="E494" s="164"/>
      <c r="F494" s="164"/>
      <c r="I494"/>
      <c r="J494"/>
      <c r="K494"/>
      <c r="L494"/>
      <c r="M494"/>
      <c r="N494"/>
      <c r="O494" s="167"/>
      <c r="P494"/>
      <c r="Q494"/>
      <c r="S494"/>
      <c r="T494" s="155">
        <f t="shared" si="49"/>
        <v>0</v>
      </c>
      <c r="U494" s="172"/>
      <c r="V494"/>
      <c r="W494"/>
      <c r="X494" s="74">
        <v>687</v>
      </c>
      <c r="Y494"/>
      <c r="Z494"/>
      <c r="AA494"/>
      <c r="AB494"/>
      <c r="AC494"/>
      <c r="AD494"/>
      <c r="AE494"/>
      <c r="AF494" s="173">
        <f t="shared" si="52"/>
        <v>687</v>
      </c>
      <c r="AG494" s="172"/>
      <c r="AH494"/>
      <c r="AI494"/>
      <c r="AJ494"/>
      <c r="AK494"/>
      <c r="AL494"/>
      <c r="AM494"/>
      <c r="AN494"/>
      <c r="AO494"/>
      <c r="AP494" s="173">
        <f t="shared" si="53"/>
        <v>0</v>
      </c>
      <c r="AQ494" s="172"/>
    </row>
    <row r="495" spans="1:43" ht="13">
      <c r="A495" s="150">
        <f t="shared" si="51"/>
        <v>68</v>
      </c>
      <c r="B495" s="150">
        <f t="shared" si="50"/>
        <v>686</v>
      </c>
      <c r="C495" s="164" t="s">
        <v>1459</v>
      </c>
      <c r="D495" s="164"/>
      <c r="E495" s="164"/>
      <c r="F495" s="164"/>
      <c r="I495"/>
      <c r="J495"/>
      <c r="K495"/>
      <c r="L495"/>
      <c r="M495"/>
      <c r="N495"/>
      <c r="O495" s="167"/>
      <c r="P495"/>
      <c r="Q495"/>
      <c r="S495"/>
      <c r="T495" s="155">
        <f t="shared" si="49"/>
        <v>0</v>
      </c>
      <c r="U495" s="172"/>
      <c r="V495"/>
      <c r="W495"/>
      <c r="X495" s="74">
        <v>686</v>
      </c>
      <c r="Y495"/>
      <c r="Z495"/>
      <c r="AA495"/>
      <c r="AB495"/>
      <c r="AC495"/>
      <c r="AD495"/>
      <c r="AE495"/>
      <c r="AF495" s="173">
        <f t="shared" si="52"/>
        <v>686</v>
      </c>
      <c r="AG495" s="172"/>
      <c r="AH495"/>
      <c r="AI495"/>
      <c r="AJ495"/>
      <c r="AK495"/>
      <c r="AL495"/>
      <c r="AM495"/>
      <c r="AN495"/>
      <c r="AO495"/>
      <c r="AP495" s="173">
        <f t="shared" si="53"/>
        <v>0</v>
      </c>
      <c r="AQ495" s="172"/>
    </row>
    <row r="496" spans="1:43" ht="13">
      <c r="A496" s="150">
        <f t="shared" si="51"/>
        <v>69</v>
      </c>
      <c r="B496" s="150">
        <f t="shared" si="50"/>
        <v>683</v>
      </c>
      <c r="C496" s="164" t="s">
        <v>1195</v>
      </c>
      <c r="D496" s="164"/>
      <c r="E496" s="164"/>
      <c r="F496" s="164"/>
      <c r="I496"/>
      <c r="J496"/>
      <c r="K496"/>
      <c r="L496"/>
      <c r="M496"/>
      <c r="N496"/>
      <c r="O496" s="165"/>
      <c r="P496"/>
      <c r="Q496" s="25">
        <v>683</v>
      </c>
      <c r="S496"/>
      <c r="T496" s="155">
        <f t="shared" si="49"/>
        <v>683</v>
      </c>
      <c r="U496" s="172"/>
      <c r="V496"/>
      <c r="W496"/>
      <c r="X496" s="74"/>
      <c r="Y496"/>
      <c r="Z496"/>
      <c r="AA496"/>
      <c r="AB496"/>
      <c r="AC496"/>
      <c r="AD496"/>
      <c r="AE496"/>
      <c r="AF496" s="173">
        <f t="shared" si="52"/>
        <v>0</v>
      </c>
      <c r="AG496" s="172"/>
      <c r="AH496"/>
      <c r="AI496"/>
      <c r="AJ496"/>
      <c r="AK496"/>
      <c r="AL496"/>
      <c r="AM496"/>
      <c r="AN496"/>
      <c r="AO496"/>
      <c r="AP496" s="173">
        <f t="shared" si="53"/>
        <v>0</v>
      </c>
      <c r="AQ496" s="172"/>
    </row>
    <row r="497" spans="1:43" ht="13">
      <c r="A497" s="150">
        <f t="shared" si="51"/>
        <v>70</v>
      </c>
      <c r="B497" s="150">
        <f t="shared" si="50"/>
        <v>677</v>
      </c>
      <c r="C497" s="164" t="s">
        <v>1354</v>
      </c>
      <c r="D497" s="164"/>
      <c r="E497" s="164"/>
      <c r="F497" s="164"/>
      <c r="I497"/>
      <c r="J497"/>
      <c r="K497"/>
      <c r="L497"/>
      <c r="M497">
        <v>677</v>
      </c>
      <c r="N497"/>
      <c r="O497" s="165"/>
      <c r="P497"/>
      <c r="S497"/>
      <c r="T497" s="155">
        <f t="shared" si="49"/>
        <v>677</v>
      </c>
      <c r="U497" s="172"/>
      <c r="V497"/>
      <c r="W497"/>
      <c r="X497" s="74"/>
      <c r="Y497"/>
      <c r="Z497"/>
      <c r="AA497"/>
      <c r="AB497"/>
      <c r="AC497"/>
      <c r="AD497"/>
      <c r="AE497"/>
      <c r="AF497" s="173">
        <f t="shared" si="52"/>
        <v>0</v>
      </c>
      <c r="AG497" s="172"/>
      <c r="AH497"/>
      <c r="AI497"/>
      <c r="AJ497"/>
      <c r="AK497"/>
      <c r="AL497"/>
      <c r="AM497"/>
      <c r="AN497"/>
      <c r="AO497"/>
      <c r="AP497" s="173">
        <f t="shared" si="53"/>
        <v>0</v>
      </c>
      <c r="AQ497" s="172"/>
    </row>
    <row r="498" spans="1:43" ht="13">
      <c r="A498" s="150">
        <f t="shared" si="51"/>
        <v>71</v>
      </c>
      <c r="B498" s="150">
        <f t="shared" si="50"/>
        <v>677</v>
      </c>
      <c r="C498" s="164" t="s">
        <v>1413</v>
      </c>
      <c r="D498" s="164"/>
      <c r="E498" s="164"/>
      <c r="F498" s="164"/>
      <c r="I498"/>
      <c r="J498"/>
      <c r="K498"/>
      <c r="L498"/>
      <c r="M498"/>
      <c r="N498"/>
      <c r="O498" s="165"/>
      <c r="P498" s="25">
        <v>677</v>
      </c>
      <c r="S498"/>
      <c r="T498" s="155">
        <f t="shared" si="49"/>
        <v>677</v>
      </c>
      <c r="U498" s="172"/>
      <c r="V498"/>
      <c r="W498"/>
      <c r="X498" s="74"/>
      <c r="Y498"/>
      <c r="Z498"/>
      <c r="AA498"/>
      <c r="AB498"/>
      <c r="AC498"/>
      <c r="AD498"/>
      <c r="AE498"/>
      <c r="AF498" s="173">
        <f t="shared" si="52"/>
        <v>0</v>
      </c>
      <c r="AG498" s="172"/>
      <c r="AH498"/>
      <c r="AI498"/>
      <c r="AJ498"/>
      <c r="AK498"/>
      <c r="AL498"/>
      <c r="AM498"/>
      <c r="AN498"/>
      <c r="AO498"/>
      <c r="AP498" s="173">
        <f t="shared" si="53"/>
        <v>0</v>
      </c>
      <c r="AQ498" s="172"/>
    </row>
    <row r="499" spans="1:43" ht="13">
      <c r="A499" s="150">
        <f t="shared" si="51"/>
        <v>72</v>
      </c>
      <c r="B499" s="150">
        <f t="shared" si="50"/>
        <v>673</v>
      </c>
      <c r="C499" s="164" t="s">
        <v>1358</v>
      </c>
      <c r="D499" s="164"/>
      <c r="E499" s="164"/>
      <c r="F499" s="164"/>
      <c r="I499" s="74">
        <v>673</v>
      </c>
      <c r="J499"/>
      <c r="K499"/>
      <c r="L499"/>
      <c r="M499"/>
      <c r="N499"/>
      <c r="O499" s="165"/>
      <c r="P499"/>
      <c r="S499"/>
      <c r="T499" s="155">
        <f t="shared" si="49"/>
        <v>673</v>
      </c>
      <c r="U499" s="172"/>
      <c r="V499"/>
      <c r="W499"/>
      <c r="X499" s="74"/>
      <c r="Y499"/>
      <c r="Z499"/>
      <c r="AA499"/>
      <c r="AB499"/>
      <c r="AC499"/>
      <c r="AD499"/>
      <c r="AE499"/>
      <c r="AF499" s="173">
        <f t="shared" si="52"/>
        <v>0</v>
      </c>
      <c r="AG499" s="172"/>
      <c r="AH499"/>
      <c r="AI499"/>
      <c r="AJ499"/>
      <c r="AK499"/>
      <c r="AL499"/>
      <c r="AM499"/>
      <c r="AN499"/>
      <c r="AO499"/>
      <c r="AP499" s="173">
        <f t="shared" si="53"/>
        <v>0</v>
      </c>
      <c r="AQ499" s="172"/>
    </row>
    <row r="500" spans="1:43" ht="13">
      <c r="A500" s="150">
        <f t="shared" si="51"/>
        <v>73</v>
      </c>
      <c r="B500" s="150">
        <f t="shared" si="50"/>
        <v>670</v>
      </c>
      <c r="C500" s="164" t="s">
        <v>1252</v>
      </c>
      <c r="D500" s="164"/>
      <c r="E500" s="164"/>
      <c r="F500" s="164"/>
      <c r="I500"/>
      <c r="J500" s="74"/>
      <c r="K500" s="74"/>
      <c r="L500" s="74"/>
      <c r="M500" s="170"/>
      <c r="N500"/>
      <c r="O500" s="167">
        <v>670</v>
      </c>
      <c r="P500"/>
      <c r="S500"/>
      <c r="T500" s="155">
        <f t="shared" si="49"/>
        <v>670</v>
      </c>
      <c r="U500" s="172"/>
      <c r="V500"/>
      <c r="W500"/>
      <c r="X500" s="74"/>
      <c r="Y500"/>
      <c r="Z500"/>
      <c r="AA500"/>
      <c r="AB500"/>
      <c r="AC500"/>
      <c r="AD500"/>
      <c r="AE500"/>
      <c r="AF500" s="173">
        <f t="shared" si="52"/>
        <v>0</v>
      </c>
      <c r="AG500" s="172"/>
      <c r="AH500"/>
      <c r="AI500"/>
      <c r="AJ500"/>
      <c r="AK500"/>
      <c r="AL500"/>
      <c r="AM500"/>
      <c r="AN500"/>
      <c r="AO500"/>
      <c r="AP500" s="173">
        <f t="shared" si="53"/>
        <v>0</v>
      </c>
      <c r="AQ500" s="172"/>
    </row>
    <row r="501" spans="1:43" ht="13">
      <c r="A501" s="150">
        <f t="shared" si="51"/>
        <v>74</v>
      </c>
      <c r="B501" s="150">
        <f t="shared" si="50"/>
        <v>669</v>
      </c>
      <c r="C501" s="164" t="s">
        <v>1369</v>
      </c>
      <c r="D501" s="164"/>
      <c r="E501" s="164"/>
      <c r="F501" s="164"/>
      <c r="I501"/>
      <c r="J501"/>
      <c r="K501"/>
      <c r="L501"/>
      <c r="M501">
        <v>669</v>
      </c>
      <c r="N501"/>
      <c r="O501" s="165"/>
      <c r="P501"/>
      <c r="S501"/>
      <c r="T501" s="155">
        <f t="shared" si="49"/>
        <v>669</v>
      </c>
      <c r="U501" s="172"/>
      <c r="V501"/>
      <c r="W501"/>
      <c r="X501" s="74"/>
      <c r="Y501"/>
      <c r="Z501"/>
      <c r="AA501"/>
      <c r="AB501"/>
      <c r="AC501"/>
      <c r="AD501"/>
      <c r="AE501"/>
      <c r="AF501" s="173">
        <f t="shared" si="52"/>
        <v>0</v>
      </c>
      <c r="AG501" s="172"/>
      <c r="AH501"/>
      <c r="AI501"/>
      <c r="AJ501"/>
      <c r="AK501"/>
      <c r="AL501"/>
      <c r="AM501"/>
      <c r="AN501"/>
      <c r="AO501"/>
      <c r="AP501" s="173">
        <f t="shared" si="53"/>
        <v>0</v>
      </c>
      <c r="AQ501" s="172"/>
    </row>
    <row r="502" spans="1:43" ht="13">
      <c r="A502" s="150">
        <f t="shared" si="51"/>
        <v>75</v>
      </c>
      <c r="B502" s="150">
        <f t="shared" si="50"/>
        <v>668</v>
      </c>
      <c r="C502" s="164" t="s">
        <v>1450</v>
      </c>
      <c r="D502" s="164"/>
      <c r="E502" s="164"/>
      <c r="F502" s="164"/>
      <c r="I502"/>
      <c r="J502"/>
      <c r="K502"/>
      <c r="L502"/>
      <c r="M502"/>
      <c r="N502"/>
      <c r="O502" s="165"/>
      <c r="P502" s="25">
        <v>668</v>
      </c>
      <c r="S502"/>
      <c r="T502" s="155">
        <f t="shared" ref="T502:T533" si="54">SUM(D502:S502)</f>
        <v>668</v>
      </c>
      <c r="U502" s="172"/>
      <c r="V502"/>
      <c r="W502"/>
      <c r="X502" s="74"/>
      <c r="Y502"/>
      <c r="Z502"/>
      <c r="AA502"/>
      <c r="AB502"/>
      <c r="AC502"/>
      <c r="AD502"/>
      <c r="AE502"/>
      <c r="AF502" s="173">
        <f t="shared" si="52"/>
        <v>0</v>
      </c>
      <c r="AG502" s="172"/>
      <c r="AH502"/>
      <c r="AI502"/>
      <c r="AJ502"/>
      <c r="AK502"/>
      <c r="AL502"/>
      <c r="AM502"/>
      <c r="AN502"/>
      <c r="AO502"/>
      <c r="AP502" s="173">
        <f t="shared" si="53"/>
        <v>0</v>
      </c>
      <c r="AQ502" s="172"/>
    </row>
    <row r="503" spans="1:43" ht="13">
      <c r="A503" s="150">
        <f t="shared" si="51"/>
        <v>76</v>
      </c>
      <c r="B503" s="150">
        <f t="shared" si="50"/>
        <v>667</v>
      </c>
      <c r="C503" s="164" t="s">
        <v>1531</v>
      </c>
      <c r="D503" s="164"/>
      <c r="E503" s="164"/>
      <c r="F503" s="164"/>
      <c r="I503" s="74">
        <v>667</v>
      </c>
      <c r="J503"/>
      <c r="K503"/>
      <c r="L503"/>
      <c r="M503"/>
      <c r="N503"/>
      <c r="O503" s="165"/>
      <c r="S503"/>
      <c r="T503" s="155">
        <f t="shared" si="54"/>
        <v>667</v>
      </c>
      <c r="U503" s="172"/>
      <c r="V503"/>
      <c r="W503"/>
      <c r="X503" s="74"/>
      <c r="Y503"/>
      <c r="Z503"/>
      <c r="AA503"/>
      <c r="AB503"/>
      <c r="AC503"/>
      <c r="AD503"/>
      <c r="AE503"/>
      <c r="AF503" s="173">
        <f t="shared" si="52"/>
        <v>0</v>
      </c>
      <c r="AG503" s="172"/>
      <c r="AH503"/>
      <c r="AI503"/>
      <c r="AJ503"/>
      <c r="AK503"/>
      <c r="AL503"/>
      <c r="AM503"/>
      <c r="AN503"/>
      <c r="AO503"/>
      <c r="AP503" s="173">
        <f t="shared" si="53"/>
        <v>0</v>
      </c>
      <c r="AQ503" s="172"/>
    </row>
    <row r="504" spans="1:43" ht="13">
      <c r="A504" s="150">
        <f t="shared" si="51"/>
        <v>77</v>
      </c>
      <c r="B504" s="150">
        <f t="shared" si="50"/>
        <v>664</v>
      </c>
      <c r="C504" s="164" t="s">
        <v>1418</v>
      </c>
      <c r="D504" s="164"/>
      <c r="E504" s="164"/>
      <c r="F504" s="164"/>
      <c r="J504" s="74"/>
      <c r="K504" s="74"/>
      <c r="L504" s="74"/>
      <c r="M504" s="170"/>
      <c r="N504"/>
      <c r="O504" s="165"/>
      <c r="S504"/>
      <c r="T504" s="155">
        <f t="shared" si="54"/>
        <v>0</v>
      </c>
      <c r="U504" s="172"/>
      <c r="V504"/>
      <c r="W504"/>
      <c r="X504" s="74">
        <v>664</v>
      </c>
      <c r="Y504"/>
      <c r="Z504"/>
      <c r="AA504"/>
      <c r="AB504"/>
      <c r="AC504"/>
      <c r="AD504"/>
      <c r="AE504"/>
      <c r="AF504" s="173">
        <f t="shared" si="52"/>
        <v>664</v>
      </c>
      <c r="AG504" s="172"/>
      <c r="AH504"/>
      <c r="AI504"/>
      <c r="AJ504"/>
      <c r="AK504"/>
      <c r="AL504"/>
      <c r="AM504"/>
      <c r="AN504"/>
      <c r="AO504"/>
      <c r="AP504" s="173">
        <f t="shared" si="53"/>
        <v>0</v>
      </c>
      <c r="AQ504" s="172"/>
    </row>
    <row r="505" spans="1:43" ht="13">
      <c r="A505" s="150">
        <f t="shared" si="51"/>
        <v>78</v>
      </c>
      <c r="B505" s="150">
        <f t="shared" si="50"/>
        <v>659</v>
      </c>
      <c r="C505" s="164" t="s">
        <v>1371</v>
      </c>
      <c r="D505" s="164"/>
      <c r="E505" s="164"/>
      <c r="F505" s="164">
        <v>659</v>
      </c>
      <c r="J505"/>
      <c r="K505"/>
      <c r="L505"/>
      <c r="M505"/>
      <c r="N505"/>
      <c r="O505" s="167"/>
      <c r="S505"/>
      <c r="T505" s="155">
        <f t="shared" si="54"/>
        <v>659</v>
      </c>
      <c r="U505" s="172"/>
      <c r="V505"/>
      <c r="W505"/>
      <c r="X505" s="74"/>
      <c r="Y505"/>
      <c r="Z505"/>
      <c r="AA505"/>
      <c r="AB505"/>
      <c r="AC505"/>
      <c r="AD505"/>
      <c r="AE505"/>
      <c r="AF505" s="173">
        <f t="shared" si="52"/>
        <v>0</v>
      </c>
      <c r="AG505" s="156"/>
      <c r="AH505" s="157"/>
      <c r="AI505" s="157"/>
      <c r="AJ505" s="157"/>
      <c r="AK505" s="154"/>
      <c r="AL505" s="154"/>
      <c r="AM505" s="154"/>
      <c r="AN505" s="154"/>
      <c r="AO505" s="154"/>
      <c r="AP505" s="155">
        <f t="shared" si="53"/>
        <v>0</v>
      </c>
      <c r="AQ505" s="172"/>
    </row>
    <row r="506" spans="1:43" ht="13">
      <c r="A506" s="150">
        <f t="shared" si="51"/>
        <v>79</v>
      </c>
      <c r="B506" s="150">
        <f t="shared" si="50"/>
        <v>611</v>
      </c>
      <c r="C506" s="164" t="s">
        <v>1389</v>
      </c>
      <c r="D506" s="164"/>
      <c r="E506" s="164"/>
      <c r="F506" s="164"/>
      <c r="J506"/>
      <c r="K506"/>
      <c r="L506"/>
      <c r="M506"/>
      <c r="N506"/>
      <c r="O506" s="165">
        <v>611</v>
      </c>
      <c r="S506"/>
      <c r="T506" s="155">
        <f t="shared" si="54"/>
        <v>611</v>
      </c>
      <c r="U506" s="172"/>
      <c r="V506"/>
      <c r="W506"/>
      <c r="X506" s="74"/>
      <c r="Y506"/>
      <c r="Z506"/>
      <c r="AA506"/>
      <c r="AB506"/>
      <c r="AC506"/>
      <c r="AD506"/>
      <c r="AE506"/>
      <c r="AF506" s="173">
        <f t="shared" si="52"/>
        <v>0</v>
      </c>
      <c r="AG506" s="172"/>
      <c r="AP506" s="173">
        <f t="shared" si="53"/>
        <v>0</v>
      </c>
      <c r="AQ506" s="172"/>
    </row>
    <row r="507" spans="1:43" ht="13">
      <c r="A507" s="150">
        <f t="shared" si="51"/>
        <v>80</v>
      </c>
      <c r="B507" s="150">
        <f t="shared" si="50"/>
        <v>600</v>
      </c>
      <c r="C507" s="164" t="s">
        <v>1455</v>
      </c>
      <c r="D507" s="164"/>
      <c r="E507" s="164"/>
      <c r="F507" s="164"/>
      <c r="J507"/>
      <c r="K507"/>
      <c r="L507"/>
      <c r="M507"/>
      <c r="N507"/>
      <c r="O507" s="165">
        <v>600</v>
      </c>
      <c r="S507"/>
      <c r="T507" s="155">
        <f t="shared" si="54"/>
        <v>600</v>
      </c>
      <c r="U507" s="172"/>
      <c r="V507"/>
      <c r="W507"/>
      <c r="X507" s="74"/>
      <c r="Y507"/>
      <c r="Z507"/>
      <c r="AA507"/>
      <c r="AB507"/>
      <c r="AC507"/>
      <c r="AD507"/>
      <c r="AE507"/>
      <c r="AF507" s="173">
        <f t="shared" si="52"/>
        <v>0</v>
      </c>
      <c r="AG507" s="172"/>
      <c r="AP507" s="173">
        <f t="shared" si="53"/>
        <v>0</v>
      </c>
      <c r="AQ507" s="172"/>
    </row>
    <row r="508" spans="1:43" ht="13">
      <c r="A508" s="150">
        <f t="shared" si="51"/>
        <v>81</v>
      </c>
      <c r="B508" s="150">
        <f t="shared" si="50"/>
        <v>588</v>
      </c>
      <c r="C508" s="164" t="s">
        <v>1375</v>
      </c>
      <c r="D508" s="164"/>
      <c r="E508" s="164"/>
      <c r="F508" s="164"/>
      <c r="J508"/>
      <c r="K508"/>
      <c r="L508"/>
      <c r="M508"/>
      <c r="N508"/>
      <c r="O508" s="165">
        <v>588</v>
      </c>
      <c r="S508"/>
      <c r="T508" s="155">
        <f t="shared" si="54"/>
        <v>588</v>
      </c>
      <c r="U508" s="172"/>
      <c r="V508"/>
      <c r="W508"/>
      <c r="X508" s="74"/>
      <c r="Y508"/>
      <c r="Z508"/>
      <c r="AA508"/>
      <c r="AB508"/>
      <c r="AC508"/>
      <c r="AD508"/>
      <c r="AE508"/>
      <c r="AF508" s="173">
        <f t="shared" si="52"/>
        <v>0</v>
      </c>
      <c r="AG508" s="172"/>
      <c r="AP508" s="173">
        <f t="shared" si="53"/>
        <v>0</v>
      </c>
      <c r="AQ508" s="172"/>
    </row>
    <row r="509" spans="1:43" ht="13">
      <c r="A509" s="150">
        <f t="shared" si="51"/>
        <v>82</v>
      </c>
      <c r="B509" s="150">
        <f t="shared" si="50"/>
        <v>583</v>
      </c>
      <c r="C509" s="164" t="s">
        <v>1350</v>
      </c>
      <c r="D509" s="164"/>
      <c r="E509" s="164"/>
      <c r="F509" s="164"/>
      <c r="J509"/>
      <c r="K509"/>
      <c r="L509"/>
      <c r="M509"/>
      <c r="N509"/>
      <c r="O509" s="165">
        <v>583</v>
      </c>
      <c r="S509"/>
      <c r="T509" s="155">
        <f t="shared" si="54"/>
        <v>583</v>
      </c>
      <c r="U509" s="172"/>
      <c r="V509"/>
      <c r="W509"/>
      <c r="X509" s="74"/>
      <c r="Y509"/>
      <c r="Z509"/>
      <c r="AA509"/>
      <c r="AB509"/>
      <c r="AC509"/>
      <c r="AD509"/>
      <c r="AE509"/>
      <c r="AF509" s="173">
        <f t="shared" si="52"/>
        <v>0</v>
      </c>
      <c r="AG509" s="172"/>
      <c r="AP509" s="173">
        <f t="shared" si="53"/>
        <v>0</v>
      </c>
      <c r="AQ509" s="172"/>
    </row>
    <row r="510" spans="1:43" ht="13">
      <c r="A510" s="150">
        <f t="shared" si="51"/>
        <v>83</v>
      </c>
      <c r="B510" s="150">
        <f t="shared" si="50"/>
        <v>0</v>
      </c>
      <c r="C510" s="164" t="s">
        <v>1317</v>
      </c>
      <c r="D510" s="164"/>
      <c r="E510" s="164"/>
      <c r="F510" s="164"/>
      <c r="J510" s="74"/>
      <c r="K510" s="74"/>
      <c r="L510" s="74"/>
      <c r="M510" s="170"/>
      <c r="N510"/>
      <c r="O510" s="167"/>
      <c r="S510"/>
      <c r="T510" s="155">
        <f t="shared" si="54"/>
        <v>0</v>
      </c>
      <c r="U510" s="172"/>
      <c r="V510"/>
      <c r="W510"/>
      <c r="X510" s="74"/>
      <c r="Y510"/>
      <c r="Z510"/>
      <c r="AA510"/>
      <c r="AB510"/>
      <c r="AC510"/>
      <c r="AD510"/>
      <c r="AE510"/>
      <c r="AF510" s="173">
        <f t="shared" si="52"/>
        <v>0</v>
      </c>
      <c r="AG510" s="172"/>
      <c r="AP510" s="173">
        <f t="shared" si="53"/>
        <v>0</v>
      </c>
      <c r="AQ510" s="172"/>
    </row>
    <row r="511" spans="1:43" ht="13">
      <c r="A511" s="150">
        <f t="shared" si="51"/>
        <v>84</v>
      </c>
      <c r="B511" s="150">
        <f t="shared" si="50"/>
        <v>0</v>
      </c>
      <c r="C511" s="164" t="s">
        <v>1318</v>
      </c>
      <c r="D511" s="164"/>
      <c r="E511" s="164"/>
      <c r="F511" s="164"/>
      <c r="J511" s="74"/>
      <c r="K511" s="74"/>
      <c r="L511" s="74"/>
      <c r="M511" s="170"/>
      <c r="N511"/>
      <c r="O511" s="165"/>
      <c r="S511"/>
      <c r="T511" s="155">
        <f t="shared" si="54"/>
        <v>0</v>
      </c>
      <c r="U511" s="156"/>
      <c r="V511" s="154"/>
      <c r="W511" s="157"/>
      <c r="X511" s="153"/>
      <c r="Y511" s="157"/>
      <c r="Z511" s="158"/>
      <c r="AA511" s="154"/>
      <c r="AB511" s="154"/>
      <c r="AC511" s="154"/>
      <c r="AD511" s="154"/>
      <c r="AE511" s="154"/>
      <c r="AF511" s="155">
        <f t="shared" si="52"/>
        <v>0</v>
      </c>
      <c r="AG511" s="172"/>
      <c r="AP511" s="173">
        <f t="shared" si="53"/>
        <v>0</v>
      </c>
      <c r="AQ511" s="172"/>
    </row>
    <row r="512" spans="1:43" ht="13">
      <c r="A512" s="150">
        <f t="shared" si="51"/>
        <v>85</v>
      </c>
      <c r="B512" s="150">
        <f t="shared" si="50"/>
        <v>0</v>
      </c>
      <c r="C512" s="164" t="s">
        <v>1319</v>
      </c>
      <c r="D512" s="164"/>
      <c r="E512" s="164"/>
      <c r="F512" s="164"/>
      <c r="J512"/>
      <c r="K512"/>
      <c r="L512"/>
      <c r="M512"/>
      <c r="N512"/>
      <c r="O512" s="167"/>
      <c r="S512"/>
      <c r="T512" s="155">
        <f t="shared" si="54"/>
        <v>0</v>
      </c>
      <c r="U512" s="172"/>
      <c r="V512"/>
      <c r="W512"/>
      <c r="X512" s="74"/>
      <c r="Y512"/>
      <c r="Z512"/>
      <c r="AA512"/>
      <c r="AB512"/>
      <c r="AC512"/>
      <c r="AD512"/>
      <c r="AE512"/>
      <c r="AF512" s="173">
        <f t="shared" si="52"/>
        <v>0</v>
      </c>
      <c r="AG512" s="172"/>
      <c r="AP512" s="173">
        <f t="shared" si="53"/>
        <v>0</v>
      </c>
      <c r="AQ512" s="172"/>
    </row>
    <row r="513" spans="1:43" ht="13">
      <c r="A513" s="150">
        <f t="shared" si="51"/>
        <v>86</v>
      </c>
      <c r="B513" s="150">
        <f t="shared" si="50"/>
        <v>0</v>
      </c>
      <c r="C513" s="164" t="s">
        <v>1321</v>
      </c>
      <c r="D513" s="164"/>
      <c r="E513" s="164"/>
      <c r="F513" s="164"/>
      <c r="J513" s="74"/>
      <c r="K513" s="74"/>
      <c r="L513" s="74"/>
      <c r="M513" s="170"/>
      <c r="N513"/>
      <c r="O513" s="165"/>
      <c r="S513"/>
      <c r="T513" s="155">
        <f t="shared" si="54"/>
        <v>0</v>
      </c>
      <c r="U513" s="172"/>
      <c r="V513"/>
      <c r="W513"/>
      <c r="X513" s="74"/>
      <c r="Y513"/>
      <c r="Z513"/>
      <c r="AA513"/>
      <c r="AB513"/>
      <c r="AC513"/>
      <c r="AD513"/>
      <c r="AE513"/>
      <c r="AF513" s="173">
        <f t="shared" si="52"/>
        <v>0</v>
      </c>
      <c r="AG513" s="172"/>
      <c r="AP513" s="173">
        <f t="shared" si="53"/>
        <v>0</v>
      </c>
      <c r="AQ513" s="172"/>
    </row>
    <row r="514" spans="1:43" ht="13">
      <c r="A514" s="150">
        <f t="shared" si="51"/>
        <v>87</v>
      </c>
      <c r="B514" s="150">
        <f t="shared" si="50"/>
        <v>0</v>
      </c>
      <c r="C514" s="164" t="s">
        <v>1323</v>
      </c>
      <c r="D514" s="164"/>
      <c r="E514" s="164"/>
      <c r="F514" s="164"/>
      <c r="J514"/>
      <c r="K514"/>
      <c r="L514"/>
      <c r="M514"/>
      <c r="N514"/>
      <c r="O514" s="167"/>
      <c r="S514"/>
      <c r="T514" s="155">
        <f t="shared" si="54"/>
        <v>0</v>
      </c>
      <c r="U514" s="172"/>
      <c r="V514"/>
      <c r="W514"/>
      <c r="X514" s="74"/>
      <c r="Y514"/>
      <c r="Z514"/>
      <c r="AA514"/>
      <c r="AB514"/>
      <c r="AC514"/>
      <c r="AD514"/>
      <c r="AE514"/>
      <c r="AF514" s="173">
        <f t="shared" si="52"/>
        <v>0</v>
      </c>
      <c r="AG514" s="172"/>
      <c r="AP514" s="173">
        <f t="shared" si="53"/>
        <v>0</v>
      </c>
      <c r="AQ514" s="172"/>
    </row>
    <row r="515" spans="1:43" ht="13">
      <c r="A515" s="150">
        <f t="shared" si="51"/>
        <v>88</v>
      </c>
      <c r="B515" s="150">
        <f t="shared" si="50"/>
        <v>0</v>
      </c>
      <c r="C515" s="164" t="s">
        <v>1326</v>
      </c>
      <c r="D515" s="164"/>
      <c r="E515" s="164"/>
      <c r="F515" s="164"/>
      <c r="J515" s="74"/>
      <c r="K515" s="74"/>
      <c r="L515" s="74"/>
      <c r="M515" s="170"/>
      <c r="N515"/>
      <c r="O515" s="165"/>
      <c r="S515"/>
      <c r="T515" s="155">
        <f t="shared" si="54"/>
        <v>0</v>
      </c>
      <c r="U515" s="172"/>
      <c r="V515"/>
      <c r="W515"/>
      <c r="X515" s="74"/>
      <c r="Y515"/>
      <c r="Z515"/>
      <c r="AA515"/>
      <c r="AB515"/>
      <c r="AC515"/>
      <c r="AD515"/>
      <c r="AE515"/>
      <c r="AF515" s="173">
        <f t="shared" si="52"/>
        <v>0</v>
      </c>
      <c r="AG515" s="172"/>
      <c r="AP515" s="173">
        <f t="shared" si="53"/>
        <v>0</v>
      </c>
      <c r="AQ515" s="172"/>
    </row>
    <row r="516" spans="1:43" ht="13">
      <c r="A516" s="150">
        <f t="shared" si="51"/>
        <v>89</v>
      </c>
      <c r="B516" s="150">
        <f t="shared" si="50"/>
        <v>0</v>
      </c>
      <c r="C516" s="164" t="s">
        <v>1328</v>
      </c>
      <c r="D516" s="164"/>
      <c r="E516" s="164"/>
      <c r="F516" s="164"/>
      <c r="J516"/>
      <c r="K516"/>
      <c r="L516"/>
      <c r="M516"/>
      <c r="N516"/>
      <c r="O516" s="165"/>
      <c r="S516"/>
      <c r="T516" s="155">
        <f t="shared" si="54"/>
        <v>0</v>
      </c>
      <c r="U516" s="172"/>
      <c r="V516"/>
      <c r="W516"/>
      <c r="X516" s="74"/>
      <c r="Y516"/>
      <c r="Z516"/>
      <c r="AA516"/>
      <c r="AB516"/>
      <c r="AC516"/>
      <c r="AD516"/>
      <c r="AE516"/>
      <c r="AF516" s="173">
        <f t="shared" si="52"/>
        <v>0</v>
      </c>
      <c r="AG516" s="172"/>
      <c r="AP516" s="173">
        <f t="shared" si="53"/>
        <v>0</v>
      </c>
      <c r="AQ516" s="172"/>
    </row>
    <row r="517" spans="1:43" ht="13">
      <c r="A517" s="150">
        <f t="shared" si="51"/>
        <v>90</v>
      </c>
      <c r="B517" s="150">
        <f t="shared" si="50"/>
        <v>0</v>
      </c>
      <c r="C517" s="164" t="s">
        <v>1196</v>
      </c>
      <c r="D517" s="164"/>
      <c r="E517" s="164"/>
      <c r="F517" s="164"/>
      <c r="J517" s="74"/>
      <c r="K517" s="74"/>
      <c r="L517" s="74"/>
      <c r="M517" s="170"/>
      <c r="N517"/>
      <c r="O517" s="165"/>
      <c r="S517"/>
      <c r="T517" s="155">
        <f t="shared" si="54"/>
        <v>0</v>
      </c>
      <c r="U517" s="156"/>
      <c r="V517" s="154"/>
      <c r="W517" s="157"/>
      <c r="X517" s="153"/>
      <c r="Y517" s="157"/>
      <c r="Z517" s="158"/>
      <c r="AA517" s="154"/>
      <c r="AB517" s="154"/>
      <c r="AC517" s="154"/>
      <c r="AD517" s="154"/>
      <c r="AE517" s="154"/>
      <c r="AF517" s="155">
        <f t="shared" si="52"/>
        <v>0</v>
      </c>
      <c r="AG517" s="172"/>
      <c r="AP517" s="173">
        <f t="shared" si="53"/>
        <v>0</v>
      </c>
      <c r="AQ517" s="172"/>
    </row>
    <row r="518" spans="1:43" ht="13">
      <c r="A518" s="150">
        <f t="shared" si="51"/>
        <v>91</v>
      </c>
      <c r="B518" s="150">
        <f t="shared" si="50"/>
        <v>0</v>
      </c>
      <c r="C518" s="164" t="s">
        <v>1332</v>
      </c>
      <c r="D518" s="164"/>
      <c r="E518" s="164"/>
      <c r="F518" s="164"/>
      <c r="J518"/>
      <c r="K518"/>
      <c r="L518"/>
      <c r="M518"/>
      <c r="N518"/>
      <c r="O518" s="165"/>
      <c r="S518"/>
      <c r="T518" s="155">
        <f t="shared" si="54"/>
        <v>0</v>
      </c>
      <c r="U518" s="172"/>
      <c r="V518"/>
      <c r="W518"/>
      <c r="X518" s="74"/>
      <c r="AF518" s="173">
        <f t="shared" si="52"/>
        <v>0</v>
      </c>
      <c r="AG518" s="172"/>
      <c r="AP518" s="173">
        <f t="shared" si="53"/>
        <v>0</v>
      </c>
      <c r="AQ518" s="172"/>
    </row>
    <row r="519" spans="1:43" ht="13">
      <c r="A519" s="150">
        <f t="shared" si="51"/>
        <v>92</v>
      </c>
      <c r="B519" s="150">
        <f t="shared" si="50"/>
        <v>0</v>
      </c>
      <c r="C519" s="164" t="s">
        <v>1334</v>
      </c>
      <c r="D519" s="164"/>
      <c r="E519" s="164"/>
      <c r="F519" s="164"/>
      <c r="J519" s="74"/>
      <c r="K519" s="74"/>
      <c r="L519" s="74"/>
      <c r="M519" s="170"/>
      <c r="N519"/>
      <c r="O519" s="165"/>
      <c r="S519"/>
      <c r="T519" s="155">
        <f t="shared" si="54"/>
        <v>0</v>
      </c>
      <c r="U519" s="172"/>
      <c r="W519"/>
      <c r="X519" s="74"/>
      <c r="AF519" s="173">
        <f t="shared" si="52"/>
        <v>0</v>
      </c>
      <c r="AG519" s="172"/>
      <c r="AP519" s="173">
        <f t="shared" si="53"/>
        <v>0</v>
      </c>
      <c r="AQ519" s="172"/>
    </row>
    <row r="520" spans="1:43" ht="13">
      <c r="A520" s="150">
        <f t="shared" si="51"/>
        <v>93</v>
      </c>
      <c r="B520" s="150">
        <f t="shared" si="50"/>
        <v>0</v>
      </c>
      <c r="C520" s="164" t="s">
        <v>1336</v>
      </c>
      <c r="D520" s="164"/>
      <c r="E520" s="164"/>
      <c r="F520" s="164"/>
      <c r="J520"/>
      <c r="K520"/>
      <c r="L520"/>
      <c r="M520" s="168"/>
      <c r="N520"/>
      <c r="O520" s="165"/>
      <c r="S520"/>
      <c r="T520" s="155">
        <f t="shared" si="54"/>
        <v>0</v>
      </c>
      <c r="U520" s="172"/>
      <c r="W520"/>
      <c r="X520" s="74"/>
      <c r="AF520" s="173">
        <f t="shared" si="52"/>
        <v>0</v>
      </c>
      <c r="AG520" s="172"/>
      <c r="AP520" s="173">
        <f t="shared" si="53"/>
        <v>0</v>
      </c>
      <c r="AQ520" s="172"/>
    </row>
    <row r="521" spans="1:43" ht="13">
      <c r="A521" s="150">
        <f t="shared" si="51"/>
        <v>94</v>
      </c>
      <c r="B521" s="150">
        <f t="shared" ref="B521:B536" si="55">T521+AF521+AP521</f>
        <v>0</v>
      </c>
      <c r="C521" s="164" t="s">
        <v>1342</v>
      </c>
      <c r="D521" s="164"/>
      <c r="E521" s="164"/>
      <c r="F521" s="164"/>
      <c r="J521" s="74"/>
      <c r="K521" s="74"/>
      <c r="L521" s="74"/>
      <c r="M521" s="170"/>
      <c r="N521"/>
      <c r="O521" s="165"/>
      <c r="S521"/>
      <c r="T521" s="155">
        <f t="shared" si="54"/>
        <v>0</v>
      </c>
      <c r="U521" s="172"/>
      <c r="W521"/>
      <c r="X521" s="74"/>
      <c r="AF521" s="173">
        <f t="shared" si="52"/>
        <v>0</v>
      </c>
      <c r="AG521" s="172"/>
      <c r="AP521" s="173">
        <f t="shared" si="53"/>
        <v>0</v>
      </c>
      <c r="AQ521" s="172"/>
    </row>
    <row r="522" spans="1:43" ht="13">
      <c r="A522" s="150">
        <f t="shared" si="51"/>
        <v>95</v>
      </c>
      <c r="B522" s="150">
        <f t="shared" si="55"/>
        <v>0</v>
      </c>
      <c r="C522" s="164" t="s">
        <v>1345</v>
      </c>
      <c r="D522" s="164"/>
      <c r="E522" s="164"/>
      <c r="F522" s="164"/>
      <c r="J522" s="74"/>
      <c r="K522" s="74"/>
      <c r="L522" s="74"/>
      <c r="M522" s="170"/>
      <c r="N522"/>
      <c r="O522" s="167"/>
      <c r="S522"/>
      <c r="T522" s="155">
        <f t="shared" si="54"/>
        <v>0</v>
      </c>
      <c r="U522" s="172"/>
      <c r="W522"/>
      <c r="X522" s="74"/>
      <c r="AF522" s="173">
        <f t="shared" si="52"/>
        <v>0</v>
      </c>
      <c r="AG522" s="172"/>
      <c r="AP522" s="173">
        <f t="shared" si="53"/>
        <v>0</v>
      </c>
      <c r="AQ522" s="172"/>
    </row>
    <row r="523" spans="1:43" ht="13">
      <c r="A523" s="150">
        <f t="shared" si="51"/>
        <v>96</v>
      </c>
      <c r="B523" s="150">
        <f t="shared" si="55"/>
        <v>0</v>
      </c>
      <c r="C523" s="164" t="s">
        <v>1352</v>
      </c>
      <c r="D523" s="164"/>
      <c r="E523" s="164"/>
      <c r="F523" s="164"/>
      <c r="J523"/>
      <c r="K523"/>
      <c r="L523"/>
      <c r="M523"/>
      <c r="N523"/>
      <c r="O523" s="167"/>
      <c r="S523"/>
      <c r="T523" s="155">
        <f t="shared" si="54"/>
        <v>0</v>
      </c>
      <c r="U523" s="172"/>
      <c r="W523"/>
      <c r="X523" s="74"/>
      <c r="AF523" s="173">
        <f t="shared" si="52"/>
        <v>0</v>
      </c>
      <c r="AG523" s="172"/>
      <c r="AP523" s="173">
        <f t="shared" si="53"/>
        <v>0</v>
      </c>
      <c r="AQ523" s="172"/>
    </row>
    <row r="524" spans="1:43" ht="13">
      <c r="A524" s="150">
        <f t="shared" ref="A524:A555" si="56">ROW()-427</f>
        <v>97</v>
      </c>
      <c r="B524" s="150">
        <f t="shared" si="55"/>
        <v>0</v>
      </c>
      <c r="C524" s="164" t="s">
        <v>1231</v>
      </c>
      <c r="D524" s="164"/>
      <c r="E524" s="164"/>
      <c r="F524" s="164"/>
      <c r="J524" s="74"/>
      <c r="K524" s="74"/>
      <c r="L524" s="74"/>
      <c r="M524" s="170"/>
      <c r="N524"/>
      <c r="O524" s="165"/>
      <c r="S524"/>
      <c r="T524" s="155">
        <f t="shared" si="54"/>
        <v>0</v>
      </c>
      <c r="U524" s="172"/>
      <c r="W524"/>
      <c r="X524" s="74"/>
      <c r="AF524" s="173">
        <f t="shared" ref="AF524:AF555" si="57">SUM(V524:AE524)</f>
        <v>0</v>
      </c>
      <c r="AG524" s="172"/>
      <c r="AP524" s="173">
        <f t="shared" ref="AP524:AP555" si="58">SUM(AH524:AO524)</f>
        <v>0</v>
      </c>
      <c r="AQ524" s="172"/>
    </row>
    <row r="525" spans="1:43" ht="13">
      <c r="A525" s="150">
        <f t="shared" si="56"/>
        <v>98</v>
      </c>
      <c r="B525" s="150">
        <f t="shared" si="55"/>
        <v>0</v>
      </c>
      <c r="C525" s="164" t="s">
        <v>1360</v>
      </c>
      <c r="D525" s="164"/>
      <c r="E525" s="164"/>
      <c r="F525" s="164"/>
      <c r="J525" s="74"/>
      <c r="K525" s="74"/>
      <c r="L525" s="74"/>
      <c r="M525" s="170"/>
      <c r="N525"/>
      <c r="O525" s="165"/>
      <c r="S525"/>
      <c r="T525" s="155">
        <f t="shared" si="54"/>
        <v>0</v>
      </c>
      <c r="U525" s="172"/>
      <c r="W525"/>
      <c r="X525" s="74"/>
      <c r="AF525" s="173">
        <f t="shared" si="57"/>
        <v>0</v>
      </c>
      <c r="AG525" s="172"/>
      <c r="AP525" s="173">
        <f t="shared" si="58"/>
        <v>0</v>
      </c>
      <c r="AQ525" s="172"/>
    </row>
    <row r="526" spans="1:43" ht="13">
      <c r="A526" s="150">
        <f t="shared" si="56"/>
        <v>99</v>
      </c>
      <c r="B526" s="150">
        <f t="shared" si="55"/>
        <v>0</v>
      </c>
      <c r="C526" s="164" t="s">
        <v>1365</v>
      </c>
      <c r="D526" s="164"/>
      <c r="E526" s="164"/>
      <c r="F526" s="164"/>
      <c r="J526"/>
      <c r="K526"/>
      <c r="L526"/>
      <c r="M526" s="168"/>
      <c r="N526"/>
      <c r="O526" s="165"/>
      <c r="S526"/>
      <c r="T526" s="155">
        <f t="shared" si="54"/>
        <v>0</v>
      </c>
      <c r="U526" s="172"/>
      <c r="W526"/>
      <c r="X526" s="74"/>
      <c r="AF526" s="173">
        <f t="shared" si="57"/>
        <v>0</v>
      </c>
      <c r="AG526" s="172"/>
      <c r="AP526" s="173">
        <f t="shared" si="58"/>
        <v>0</v>
      </c>
      <c r="AQ526" s="172"/>
    </row>
    <row r="527" spans="1:43" ht="13">
      <c r="A527" s="150">
        <f t="shared" si="56"/>
        <v>100</v>
      </c>
      <c r="B527" s="150">
        <f t="shared" si="55"/>
        <v>0</v>
      </c>
      <c r="C527" s="164" t="s">
        <v>1370</v>
      </c>
      <c r="D527" s="164"/>
      <c r="E527" s="164"/>
      <c r="F527" s="164"/>
      <c r="J527" s="74"/>
      <c r="K527" s="74"/>
      <c r="L527" s="74"/>
      <c r="M527" s="170"/>
      <c r="N527"/>
      <c r="O527" s="167"/>
      <c r="S527"/>
      <c r="T527" s="155">
        <f t="shared" si="54"/>
        <v>0</v>
      </c>
      <c r="U527" s="172"/>
      <c r="W527"/>
      <c r="X527" s="74"/>
      <c r="AF527" s="173">
        <f t="shared" si="57"/>
        <v>0</v>
      </c>
      <c r="AG527" s="172"/>
      <c r="AP527" s="173">
        <f t="shared" si="58"/>
        <v>0</v>
      </c>
      <c r="AQ527" s="172"/>
    </row>
    <row r="528" spans="1:43" ht="13">
      <c r="A528" s="150">
        <f t="shared" si="56"/>
        <v>101</v>
      </c>
      <c r="B528" s="150">
        <f t="shared" si="55"/>
        <v>0</v>
      </c>
      <c r="C528" s="164" t="s">
        <v>1373</v>
      </c>
      <c r="D528" s="164"/>
      <c r="E528" s="164"/>
      <c r="F528" s="164"/>
      <c r="J528"/>
      <c r="K528"/>
      <c r="L528"/>
      <c r="M528"/>
      <c r="N528"/>
      <c r="O528" s="165"/>
      <c r="S528"/>
      <c r="T528" s="155">
        <f t="shared" si="54"/>
        <v>0</v>
      </c>
      <c r="U528" s="172"/>
      <c r="W528"/>
      <c r="X528" s="74"/>
      <c r="AF528" s="173">
        <f t="shared" si="57"/>
        <v>0</v>
      </c>
      <c r="AG528" s="172"/>
      <c r="AP528" s="173">
        <f t="shared" si="58"/>
        <v>0</v>
      </c>
      <c r="AQ528" s="172"/>
    </row>
    <row r="529" spans="1:43" ht="13">
      <c r="A529" s="150">
        <f t="shared" si="56"/>
        <v>102</v>
      </c>
      <c r="B529" s="150">
        <f t="shared" si="55"/>
        <v>0</v>
      </c>
      <c r="C529" s="164" t="s">
        <v>1184</v>
      </c>
      <c r="D529" s="164"/>
      <c r="E529" s="164"/>
      <c r="F529" s="164"/>
      <c r="J529" s="74"/>
      <c r="K529" s="74"/>
      <c r="L529" s="74"/>
      <c r="M529" s="170"/>
      <c r="N529"/>
      <c r="O529" s="165"/>
      <c r="S529"/>
      <c r="T529" s="155">
        <f t="shared" si="54"/>
        <v>0</v>
      </c>
      <c r="U529" s="172"/>
      <c r="W529"/>
      <c r="X529" s="74"/>
      <c r="AF529" s="173">
        <f t="shared" si="57"/>
        <v>0</v>
      </c>
      <c r="AG529" s="172"/>
      <c r="AP529" s="173">
        <f t="shared" si="58"/>
        <v>0</v>
      </c>
      <c r="AQ529" s="172"/>
    </row>
    <row r="530" spans="1:43" ht="13">
      <c r="A530" s="150">
        <f t="shared" si="56"/>
        <v>103</v>
      </c>
      <c r="B530" s="150">
        <f t="shared" si="55"/>
        <v>0</v>
      </c>
      <c r="C530" s="164" t="s">
        <v>1378</v>
      </c>
      <c r="D530" s="164"/>
      <c r="E530" s="164"/>
      <c r="F530" s="164"/>
      <c r="J530" s="74"/>
      <c r="K530" s="74"/>
      <c r="L530" s="74"/>
      <c r="M530" s="170"/>
      <c r="N530"/>
      <c r="O530" s="165"/>
      <c r="S530"/>
      <c r="T530" s="155">
        <f t="shared" si="54"/>
        <v>0</v>
      </c>
      <c r="U530" s="172"/>
      <c r="W530"/>
      <c r="X530" s="74"/>
      <c r="AF530" s="173">
        <f t="shared" si="57"/>
        <v>0</v>
      </c>
      <c r="AG530" s="172"/>
      <c r="AP530" s="173">
        <f t="shared" si="58"/>
        <v>0</v>
      </c>
      <c r="AQ530" s="172"/>
    </row>
    <row r="531" spans="1:43" ht="13">
      <c r="A531" s="150">
        <f t="shared" si="56"/>
        <v>104</v>
      </c>
      <c r="B531" s="150">
        <f t="shared" si="55"/>
        <v>0</v>
      </c>
      <c r="C531" s="164" t="s">
        <v>1380</v>
      </c>
      <c r="D531" s="164"/>
      <c r="E531" s="164"/>
      <c r="F531" s="164"/>
      <c r="J531" s="166"/>
      <c r="K531" s="166"/>
      <c r="L531" s="166"/>
      <c r="M531" s="167"/>
      <c r="N531"/>
      <c r="O531" s="165"/>
      <c r="S531"/>
      <c r="T531" s="155">
        <f t="shared" si="54"/>
        <v>0</v>
      </c>
      <c r="U531" s="172"/>
      <c r="W531"/>
      <c r="X531" s="74"/>
      <c r="AF531" s="173">
        <f t="shared" si="57"/>
        <v>0</v>
      </c>
      <c r="AG531" s="172"/>
      <c r="AP531" s="173">
        <f t="shared" si="58"/>
        <v>0</v>
      </c>
      <c r="AQ531" s="172"/>
    </row>
    <row r="532" spans="1:43" ht="13">
      <c r="A532" s="150">
        <f t="shared" si="56"/>
        <v>105</v>
      </c>
      <c r="B532" s="150">
        <f t="shared" si="55"/>
        <v>0</v>
      </c>
      <c r="C532" s="164" t="s">
        <v>1390</v>
      </c>
      <c r="D532" s="164"/>
      <c r="E532" s="164"/>
      <c r="F532" s="164"/>
      <c r="J532" s="74"/>
      <c r="K532" s="74"/>
      <c r="L532" s="74"/>
      <c r="M532"/>
      <c r="N532"/>
      <c r="O532" s="165"/>
      <c r="S532"/>
      <c r="T532" s="155">
        <f t="shared" si="54"/>
        <v>0</v>
      </c>
      <c r="U532" s="172"/>
      <c r="X532" s="74"/>
      <c r="AF532" s="173">
        <f t="shared" si="57"/>
        <v>0</v>
      </c>
      <c r="AG532" s="172"/>
      <c r="AP532" s="173">
        <f t="shared" si="58"/>
        <v>0</v>
      </c>
      <c r="AQ532" s="172"/>
    </row>
    <row r="533" spans="1:43" ht="13">
      <c r="A533" s="150">
        <f t="shared" si="56"/>
        <v>106</v>
      </c>
      <c r="B533" s="150">
        <f t="shared" si="55"/>
        <v>0</v>
      </c>
      <c r="C533" s="164" t="s">
        <v>1392</v>
      </c>
      <c r="D533" s="164"/>
      <c r="E533" s="164"/>
      <c r="F533" s="164"/>
      <c r="J533" s="74"/>
      <c r="K533" s="74"/>
      <c r="L533" s="74"/>
      <c r="M533"/>
      <c r="N533"/>
      <c r="O533" s="167"/>
      <c r="S533"/>
      <c r="T533" s="155">
        <f t="shared" si="54"/>
        <v>0</v>
      </c>
      <c r="U533" s="172"/>
      <c r="X533" s="74"/>
      <c r="AF533" s="173">
        <f t="shared" si="57"/>
        <v>0</v>
      </c>
      <c r="AG533" s="172"/>
      <c r="AP533" s="173">
        <f t="shared" si="58"/>
        <v>0</v>
      </c>
      <c r="AQ533" s="172"/>
    </row>
    <row r="534" spans="1:43" ht="13">
      <c r="A534" s="150">
        <f t="shared" si="56"/>
        <v>107</v>
      </c>
      <c r="B534" s="150">
        <f t="shared" si="55"/>
        <v>0</v>
      </c>
      <c r="C534" s="164" t="s">
        <v>1402</v>
      </c>
      <c r="D534" s="164"/>
      <c r="E534" s="164"/>
      <c r="F534" s="164"/>
      <c r="J534" s="74"/>
      <c r="K534" s="74"/>
      <c r="L534" s="74"/>
      <c r="M534"/>
      <c r="N534"/>
      <c r="O534" s="167"/>
      <c r="S534"/>
      <c r="T534" s="155">
        <f t="shared" ref="T534:T565" si="59">SUM(D534:S534)</f>
        <v>0</v>
      </c>
      <c r="U534" s="172"/>
      <c r="X534" s="74"/>
      <c r="AF534" s="173">
        <f t="shared" si="57"/>
        <v>0</v>
      </c>
      <c r="AG534" s="172"/>
      <c r="AP534" s="173">
        <f t="shared" si="58"/>
        <v>0</v>
      </c>
      <c r="AQ534" s="172"/>
    </row>
    <row r="535" spans="1:43" ht="13">
      <c r="A535" s="150">
        <f t="shared" si="56"/>
        <v>108</v>
      </c>
      <c r="B535" s="150">
        <f t="shared" si="55"/>
        <v>0</v>
      </c>
      <c r="C535" s="164" t="s">
        <v>1403</v>
      </c>
      <c r="D535" s="164"/>
      <c r="E535" s="164"/>
      <c r="F535" s="164"/>
      <c r="J535" s="74"/>
      <c r="K535" s="74"/>
      <c r="L535" s="74"/>
      <c r="M535"/>
      <c r="N535"/>
      <c r="O535" s="167"/>
      <c r="S535"/>
      <c r="T535" s="155">
        <f t="shared" si="59"/>
        <v>0</v>
      </c>
      <c r="U535" s="172"/>
      <c r="X535" s="74"/>
      <c r="AF535" s="173">
        <f t="shared" si="57"/>
        <v>0</v>
      </c>
      <c r="AG535" s="172"/>
      <c r="AP535" s="173">
        <f t="shared" si="58"/>
        <v>0</v>
      </c>
      <c r="AQ535" s="172"/>
    </row>
    <row r="536" spans="1:43" ht="13">
      <c r="A536" s="150">
        <f t="shared" si="56"/>
        <v>109</v>
      </c>
      <c r="B536" s="150">
        <f t="shared" si="55"/>
        <v>0</v>
      </c>
      <c r="C536" s="164" t="s">
        <v>1246</v>
      </c>
      <c r="D536" s="164"/>
      <c r="E536" s="164"/>
      <c r="F536" s="164"/>
      <c r="J536"/>
      <c r="K536"/>
      <c r="L536"/>
      <c r="M536"/>
      <c r="N536"/>
      <c r="O536" s="165"/>
      <c r="S536"/>
      <c r="T536" s="155">
        <f t="shared" si="59"/>
        <v>0</v>
      </c>
      <c r="U536" s="172"/>
      <c r="X536" s="74"/>
      <c r="AF536" s="173">
        <f t="shared" si="57"/>
        <v>0</v>
      </c>
      <c r="AG536" s="172"/>
      <c r="AP536" s="173">
        <f t="shared" si="58"/>
        <v>0</v>
      </c>
      <c r="AQ536" s="172"/>
    </row>
    <row r="537" spans="1:43" ht="13">
      <c r="A537" s="150">
        <f t="shared" si="56"/>
        <v>110</v>
      </c>
      <c r="B537" s="150">
        <f>(T537+AF537+AP537)*0.9</f>
        <v>0</v>
      </c>
      <c r="C537" s="164" t="s">
        <v>1405</v>
      </c>
      <c r="D537" s="164"/>
      <c r="E537" s="164"/>
      <c r="F537" s="164"/>
      <c r="J537" s="74"/>
      <c r="K537" s="74"/>
      <c r="L537" s="74"/>
      <c r="M537"/>
      <c r="N537"/>
      <c r="O537" s="167"/>
      <c r="S537"/>
      <c r="T537" s="155">
        <f t="shared" si="59"/>
        <v>0</v>
      </c>
      <c r="U537" s="172"/>
      <c r="X537" s="74"/>
      <c r="AF537" s="173">
        <f t="shared" si="57"/>
        <v>0</v>
      </c>
      <c r="AG537" s="172"/>
      <c r="AP537" s="173">
        <f t="shared" si="58"/>
        <v>0</v>
      </c>
      <c r="AQ537" s="172"/>
    </row>
    <row r="538" spans="1:43" ht="13">
      <c r="A538" s="150">
        <f t="shared" si="56"/>
        <v>111</v>
      </c>
      <c r="B538" s="150">
        <f t="shared" ref="B538:B568" si="60">T538+AF538+AP538</f>
        <v>0</v>
      </c>
      <c r="C538" s="164" t="s">
        <v>1406</v>
      </c>
      <c r="D538" s="164"/>
      <c r="E538" s="164"/>
      <c r="F538" s="164"/>
      <c r="J538"/>
      <c r="K538"/>
      <c r="L538"/>
      <c r="M538" s="168"/>
      <c r="N538"/>
      <c r="O538" s="165"/>
      <c r="S538"/>
      <c r="T538" s="155">
        <f t="shared" si="59"/>
        <v>0</v>
      </c>
      <c r="U538" s="172"/>
      <c r="X538" s="74"/>
      <c r="AF538" s="173">
        <f t="shared" si="57"/>
        <v>0</v>
      </c>
      <c r="AG538" s="172"/>
      <c r="AP538" s="173">
        <f t="shared" si="58"/>
        <v>0</v>
      </c>
      <c r="AQ538" s="172"/>
    </row>
    <row r="539" spans="1:43" ht="13">
      <c r="A539" s="150">
        <f t="shared" si="56"/>
        <v>112</v>
      </c>
      <c r="B539" s="150">
        <f t="shared" si="60"/>
        <v>0</v>
      </c>
      <c r="C539" s="151" t="s">
        <v>1408</v>
      </c>
      <c r="D539" s="151"/>
      <c r="E539" s="151"/>
      <c r="F539"/>
      <c r="J539" s="152"/>
      <c r="K539" s="152"/>
      <c r="L539" s="152"/>
      <c r="M539" s="152"/>
      <c r="N539"/>
      <c r="O539" s="154"/>
      <c r="S539" s="154"/>
      <c r="T539" s="155">
        <f t="shared" si="59"/>
        <v>0</v>
      </c>
      <c r="U539" s="172"/>
      <c r="X539" s="74"/>
      <c r="AF539" s="173">
        <f t="shared" si="57"/>
        <v>0</v>
      </c>
      <c r="AG539" s="172"/>
      <c r="AP539" s="173">
        <f t="shared" si="58"/>
        <v>0</v>
      </c>
      <c r="AQ539" s="172"/>
    </row>
    <row r="540" spans="1:43" ht="13">
      <c r="A540" s="150">
        <f t="shared" si="56"/>
        <v>113</v>
      </c>
      <c r="B540" s="150">
        <f t="shared" si="60"/>
        <v>0</v>
      </c>
      <c r="C540" s="164" t="s">
        <v>1409</v>
      </c>
      <c r="D540" s="164"/>
      <c r="E540" s="164"/>
      <c r="F540" s="164"/>
      <c r="J540" s="74"/>
      <c r="K540" s="74"/>
      <c r="L540" s="74"/>
      <c r="M540"/>
      <c r="N540"/>
      <c r="O540" s="165"/>
      <c r="S540"/>
      <c r="T540" s="155">
        <f t="shared" si="59"/>
        <v>0</v>
      </c>
      <c r="U540" s="172"/>
      <c r="X540" s="74"/>
      <c r="AF540" s="173">
        <f t="shared" si="57"/>
        <v>0</v>
      </c>
      <c r="AG540" s="172"/>
      <c r="AP540" s="173">
        <f t="shared" si="58"/>
        <v>0</v>
      </c>
      <c r="AQ540" s="172"/>
    </row>
    <row r="541" spans="1:43" ht="13">
      <c r="A541" s="150">
        <f t="shared" si="56"/>
        <v>114</v>
      </c>
      <c r="B541" s="150">
        <f t="shared" si="60"/>
        <v>0</v>
      </c>
      <c r="C541" s="164" t="s">
        <v>1410</v>
      </c>
      <c r="D541" s="164"/>
      <c r="E541" s="164"/>
      <c r="F541" s="164"/>
      <c r="J541" s="74"/>
      <c r="K541" s="74"/>
      <c r="L541" s="74"/>
      <c r="M541"/>
      <c r="N541"/>
      <c r="O541" s="165"/>
      <c r="S541"/>
      <c r="T541" s="155">
        <f t="shared" si="59"/>
        <v>0</v>
      </c>
      <c r="U541" s="172"/>
      <c r="X541" s="74"/>
      <c r="AF541" s="173">
        <f t="shared" si="57"/>
        <v>0</v>
      </c>
      <c r="AG541" s="172"/>
      <c r="AP541" s="173">
        <f t="shared" si="58"/>
        <v>0</v>
      </c>
      <c r="AQ541" s="172"/>
    </row>
    <row r="542" spans="1:43" ht="13">
      <c r="A542" s="150">
        <f t="shared" si="56"/>
        <v>115</v>
      </c>
      <c r="B542" s="150">
        <f t="shared" si="60"/>
        <v>0</v>
      </c>
      <c r="C542" s="164" t="s">
        <v>1415</v>
      </c>
      <c r="D542" s="164"/>
      <c r="E542" s="164"/>
      <c r="F542" s="164"/>
      <c r="J542" s="74"/>
      <c r="K542" s="74"/>
      <c r="L542" s="74"/>
      <c r="M542"/>
      <c r="N542"/>
      <c r="O542" s="165"/>
      <c r="S542"/>
      <c r="T542" s="155">
        <f t="shared" si="59"/>
        <v>0</v>
      </c>
      <c r="U542" s="172"/>
      <c r="X542" s="74"/>
      <c r="AF542" s="173">
        <f t="shared" si="57"/>
        <v>0</v>
      </c>
      <c r="AG542" s="172"/>
      <c r="AP542" s="173">
        <f t="shared" si="58"/>
        <v>0</v>
      </c>
      <c r="AQ542" s="172"/>
    </row>
    <row r="543" spans="1:43" ht="13">
      <c r="A543" s="150">
        <f t="shared" si="56"/>
        <v>116</v>
      </c>
      <c r="B543" s="150">
        <f t="shared" si="60"/>
        <v>0</v>
      </c>
      <c r="C543" s="164" t="s">
        <v>1416</v>
      </c>
      <c r="D543" s="164"/>
      <c r="E543" s="164"/>
      <c r="F543" s="164"/>
      <c r="J543" s="74"/>
      <c r="K543" s="74"/>
      <c r="L543" s="74"/>
      <c r="M543"/>
      <c r="N543"/>
      <c r="O543" s="167"/>
      <c r="S543"/>
      <c r="T543" s="155">
        <f t="shared" si="59"/>
        <v>0</v>
      </c>
      <c r="U543" s="172"/>
      <c r="X543" s="74"/>
      <c r="AF543" s="173">
        <f t="shared" si="57"/>
        <v>0</v>
      </c>
      <c r="AG543" s="172"/>
      <c r="AP543" s="173">
        <f t="shared" si="58"/>
        <v>0</v>
      </c>
      <c r="AQ543" s="172"/>
    </row>
    <row r="544" spans="1:43" ht="13">
      <c r="A544" s="150">
        <f t="shared" si="56"/>
        <v>117</v>
      </c>
      <c r="B544" s="150">
        <f t="shared" si="60"/>
        <v>0</v>
      </c>
      <c r="C544" s="164" t="s">
        <v>1421</v>
      </c>
      <c r="D544" s="164"/>
      <c r="E544" s="164"/>
      <c r="F544" s="164"/>
      <c r="J544"/>
      <c r="K544"/>
      <c r="L544"/>
      <c r="M544"/>
      <c r="N544"/>
      <c r="O544" s="167"/>
      <c r="S544"/>
      <c r="T544" s="155">
        <f t="shared" si="59"/>
        <v>0</v>
      </c>
      <c r="U544" s="172"/>
      <c r="X544" s="74"/>
      <c r="AF544" s="173">
        <f t="shared" si="57"/>
        <v>0</v>
      </c>
      <c r="AG544" s="172"/>
      <c r="AP544" s="173">
        <f t="shared" si="58"/>
        <v>0</v>
      </c>
      <c r="AQ544" s="172"/>
    </row>
    <row r="545" spans="1:43" ht="13">
      <c r="A545" s="150">
        <f t="shared" si="56"/>
        <v>118</v>
      </c>
      <c r="B545" s="150">
        <f t="shared" si="60"/>
        <v>0</v>
      </c>
      <c r="C545" s="164" t="s">
        <v>1433</v>
      </c>
      <c r="D545" s="164"/>
      <c r="E545" s="164"/>
      <c r="F545" s="164"/>
      <c r="J545" s="74"/>
      <c r="K545" s="74"/>
      <c r="L545" s="74"/>
      <c r="M545"/>
      <c r="N545"/>
      <c r="O545" s="165"/>
      <c r="S545"/>
      <c r="T545" s="155">
        <f t="shared" si="59"/>
        <v>0</v>
      </c>
      <c r="U545" s="172"/>
      <c r="X545" s="74"/>
      <c r="AF545" s="173">
        <f t="shared" si="57"/>
        <v>0</v>
      </c>
      <c r="AG545" s="172"/>
      <c r="AP545" s="173">
        <f t="shared" si="58"/>
        <v>0</v>
      </c>
      <c r="AQ545" s="172"/>
    </row>
    <row r="546" spans="1:43" ht="13">
      <c r="A546" s="150">
        <f t="shared" si="56"/>
        <v>119</v>
      </c>
      <c r="B546" s="150">
        <f t="shared" si="60"/>
        <v>0</v>
      </c>
      <c r="C546" s="164" t="s">
        <v>1435</v>
      </c>
      <c r="D546" s="164"/>
      <c r="E546" s="164"/>
      <c r="F546" s="164"/>
      <c r="J546" s="74"/>
      <c r="K546" s="74"/>
      <c r="L546" s="74"/>
      <c r="M546"/>
      <c r="N546"/>
      <c r="O546" s="165"/>
      <c r="S546"/>
      <c r="T546" s="155">
        <f t="shared" si="59"/>
        <v>0</v>
      </c>
      <c r="U546" s="172"/>
      <c r="X546" s="74"/>
      <c r="AF546" s="173">
        <f t="shared" si="57"/>
        <v>0</v>
      </c>
      <c r="AG546" s="172"/>
      <c r="AP546" s="173">
        <f t="shared" si="58"/>
        <v>0</v>
      </c>
      <c r="AQ546" s="172"/>
    </row>
    <row r="547" spans="1:43" ht="13">
      <c r="A547" s="150">
        <f t="shared" si="56"/>
        <v>120</v>
      </c>
      <c r="B547" s="150">
        <f t="shared" si="60"/>
        <v>0</v>
      </c>
      <c r="C547" s="164" t="s">
        <v>1437</v>
      </c>
      <c r="D547" s="164"/>
      <c r="E547" s="164"/>
      <c r="F547" s="164"/>
      <c r="J547"/>
      <c r="K547"/>
      <c r="L547"/>
      <c r="M547" s="168"/>
      <c r="N547"/>
      <c r="O547" s="165"/>
      <c r="S547"/>
      <c r="T547" s="155">
        <f t="shared" si="59"/>
        <v>0</v>
      </c>
      <c r="U547" s="172"/>
      <c r="X547" s="74"/>
      <c r="AF547" s="173">
        <f t="shared" si="57"/>
        <v>0</v>
      </c>
      <c r="AG547" s="172"/>
      <c r="AP547" s="173">
        <f t="shared" si="58"/>
        <v>0</v>
      </c>
      <c r="AQ547" s="172"/>
    </row>
    <row r="548" spans="1:43" ht="13">
      <c r="A548" s="150">
        <f t="shared" si="56"/>
        <v>121</v>
      </c>
      <c r="B548" s="150">
        <f t="shared" si="60"/>
        <v>0</v>
      </c>
      <c r="C548" s="164" t="s">
        <v>1441</v>
      </c>
      <c r="D548" s="164"/>
      <c r="E548" s="164"/>
      <c r="F548" s="164"/>
      <c r="J548" s="74"/>
      <c r="K548" s="74"/>
      <c r="L548" s="74"/>
      <c r="M548"/>
      <c r="N548"/>
      <c r="O548" s="165"/>
      <c r="S548"/>
      <c r="T548" s="155">
        <f t="shared" si="59"/>
        <v>0</v>
      </c>
      <c r="U548" s="172"/>
      <c r="X548" s="74"/>
      <c r="AF548" s="173">
        <f t="shared" si="57"/>
        <v>0</v>
      </c>
      <c r="AG548" s="172"/>
      <c r="AP548" s="173">
        <f t="shared" si="58"/>
        <v>0</v>
      </c>
      <c r="AQ548" s="172"/>
    </row>
    <row r="549" spans="1:43" ht="13">
      <c r="A549" s="150">
        <f t="shared" si="56"/>
        <v>122</v>
      </c>
      <c r="B549" s="150">
        <f t="shared" si="60"/>
        <v>0</v>
      </c>
      <c r="C549" s="164" t="s">
        <v>1442</v>
      </c>
      <c r="D549" s="164"/>
      <c r="E549" s="164"/>
      <c r="F549" s="164"/>
      <c r="J549" s="74"/>
      <c r="K549" s="74"/>
      <c r="L549" s="74"/>
      <c r="M549"/>
      <c r="N549"/>
      <c r="O549" s="165"/>
      <c r="S549"/>
      <c r="T549" s="155">
        <f t="shared" si="59"/>
        <v>0</v>
      </c>
      <c r="U549" s="172"/>
      <c r="X549" s="74"/>
      <c r="AF549" s="173">
        <f t="shared" si="57"/>
        <v>0</v>
      </c>
      <c r="AG549" s="172"/>
      <c r="AP549" s="173">
        <f t="shared" si="58"/>
        <v>0</v>
      </c>
      <c r="AQ549" s="172"/>
    </row>
    <row r="550" spans="1:43" ht="13">
      <c r="A550" s="150">
        <f t="shared" si="56"/>
        <v>123</v>
      </c>
      <c r="B550" s="150">
        <f t="shared" si="60"/>
        <v>0</v>
      </c>
      <c r="C550" s="164" t="s">
        <v>1443</v>
      </c>
      <c r="D550" s="164"/>
      <c r="E550" s="164"/>
      <c r="F550" s="164"/>
      <c r="J550" s="74"/>
      <c r="K550" s="74"/>
      <c r="L550" s="74"/>
      <c r="M550"/>
      <c r="N550"/>
      <c r="O550" s="165"/>
      <c r="S550"/>
      <c r="T550" s="155">
        <f t="shared" si="59"/>
        <v>0</v>
      </c>
      <c r="U550" s="172"/>
      <c r="X550" s="74"/>
      <c r="AF550" s="173">
        <f t="shared" si="57"/>
        <v>0</v>
      </c>
      <c r="AG550" s="172"/>
      <c r="AP550" s="173">
        <f t="shared" si="58"/>
        <v>0</v>
      </c>
      <c r="AQ550" s="172"/>
    </row>
    <row r="551" spans="1:43" ht="13">
      <c r="A551" s="150">
        <f t="shared" si="56"/>
        <v>124</v>
      </c>
      <c r="B551" s="150">
        <f t="shared" si="60"/>
        <v>0</v>
      </c>
      <c r="C551" s="164" t="s">
        <v>1444</v>
      </c>
      <c r="D551" s="164"/>
      <c r="E551" s="164"/>
      <c r="F551" s="164"/>
      <c r="J551" s="74"/>
      <c r="K551" s="74"/>
      <c r="L551" s="74"/>
      <c r="M551"/>
      <c r="N551"/>
      <c r="O551" s="167"/>
      <c r="S551"/>
      <c r="T551" s="155">
        <f t="shared" si="59"/>
        <v>0</v>
      </c>
      <c r="U551" s="172"/>
      <c r="X551" s="74"/>
      <c r="AF551" s="173">
        <f t="shared" si="57"/>
        <v>0</v>
      </c>
      <c r="AG551" s="172"/>
      <c r="AP551" s="173">
        <f t="shared" si="58"/>
        <v>0</v>
      </c>
      <c r="AQ551" s="172"/>
    </row>
    <row r="552" spans="1:43" ht="13">
      <c r="A552" s="150">
        <f t="shared" si="56"/>
        <v>125</v>
      </c>
      <c r="B552" s="150">
        <f t="shared" si="60"/>
        <v>0</v>
      </c>
      <c r="C552" s="164" t="s">
        <v>1176</v>
      </c>
      <c r="D552" s="164"/>
      <c r="E552" s="164"/>
      <c r="F552" s="164"/>
      <c r="J552" s="74"/>
      <c r="K552" s="74"/>
      <c r="L552" s="74"/>
      <c r="M552" s="170"/>
      <c r="N552"/>
      <c r="O552" s="165"/>
      <c r="S552"/>
      <c r="T552" s="155">
        <f t="shared" si="59"/>
        <v>0</v>
      </c>
      <c r="U552" s="172"/>
      <c r="X552" s="74"/>
      <c r="AF552" s="173">
        <f t="shared" si="57"/>
        <v>0</v>
      </c>
      <c r="AG552" s="172"/>
      <c r="AP552" s="173">
        <f t="shared" si="58"/>
        <v>0</v>
      </c>
      <c r="AQ552" s="172"/>
    </row>
    <row r="553" spans="1:43" ht="13">
      <c r="A553" s="150">
        <f t="shared" si="56"/>
        <v>126</v>
      </c>
      <c r="B553" s="150">
        <f t="shared" si="60"/>
        <v>0</v>
      </c>
      <c r="C553" s="164" t="s">
        <v>1446</v>
      </c>
      <c r="D553" s="164"/>
      <c r="E553" s="164"/>
      <c r="F553" s="164"/>
      <c r="J553" s="74"/>
      <c r="K553" s="74"/>
      <c r="L553" s="74"/>
      <c r="M553" s="170"/>
      <c r="N553"/>
      <c r="O553" s="165"/>
      <c r="S553"/>
      <c r="T553" s="155">
        <f t="shared" si="59"/>
        <v>0</v>
      </c>
      <c r="U553" s="172"/>
      <c r="X553" s="74"/>
      <c r="AF553" s="173">
        <f t="shared" si="57"/>
        <v>0</v>
      </c>
      <c r="AG553" s="172"/>
      <c r="AP553" s="173">
        <f t="shared" si="58"/>
        <v>0</v>
      </c>
      <c r="AQ553" s="172"/>
    </row>
    <row r="554" spans="1:43" ht="13">
      <c r="A554" s="150">
        <f t="shared" si="56"/>
        <v>127</v>
      </c>
      <c r="B554" s="150">
        <f t="shared" si="60"/>
        <v>0</v>
      </c>
      <c r="C554" s="164" t="s">
        <v>1448</v>
      </c>
      <c r="D554" s="164"/>
      <c r="E554" s="164"/>
      <c r="F554" s="164"/>
      <c r="J554" s="74"/>
      <c r="K554" s="74"/>
      <c r="L554" s="74"/>
      <c r="M554"/>
      <c r="N554"/>
      <c r="O554" s="167"/>
      <c r="S554"/>
      <c r="T554" s="155">
        <f t="shared" si="59"/>
        <v>0</v>
      </c>
      <c r="U554" s="172"/>
      <c r="X554" s="74"/>
      <c r="AF554" s="173">
        <f t="shared" si="57"/>
        <v>0</v>
      </c>
      <c r="AG554" s="172"/>
      <c r="AP554" s="173">
        <f t="shared" si="58"/>
        <v>0</v>
      </c>
      <c r="AQ554" s="172"/>
    </row>
    <row r="555" spans="1:43" ht="13">
      <c r="A555" s="150">
        <f t="shared" si="56"/>
        <v>128</v>
      </c>
      <c r="B555" s="150">
        <f t="shared" si="60"/>
        <v>0</v>
      </c>
      <c r="C555" s="164" t="s">
        <v>1528</v>
      </c>
      <c r="D555" s="164"/>
      <c r="E555" s="164"/>
      <c r="F555" s="164"/>
      <c r="J555" s="74"/>
      <c r="K555" s="74"/>
      <c r="L555" s="74"/>
      <c r="M555"/>
      <c r="N555"/>
      <c r="O555" s="165"/>
      <c r="S555"/>
      <c r="T555" s="155">
        <f t="shared" si="59"/>
        <v>0</v>
      </c>
      <c r="U555" s="172"/>
      <c r="X555" s="74"/>
      <c r="AF555" s="173">
        <f t="shared" si="57"/>
        <v>0</v>
      </c>
      <c r="AG555" s="172"/>
      <c r="AP555" s="173">
        <f t="shared" si="58"/>
        <v>0</v>
      </c>
      <c r="AQ555" s="172"/>
    </row>
    <row r="556" spans="1:43" ht="13">
      <c r="A556" s="150">
        <f t="shared" ref="A556:A568" si="61">ROW()-427</f>
        <v>129</v>
      </c>
      <c r="B556" s="150">
        <f t="shared" si="60"/>
        <v>0</v>
      </c>
      <c r="C556" s="164" t="s">
        <v>1529</v>
      </c>
      <c r="D556" s="164"/>
      <c r="E556" s="164"/>
      <c r="F556" s="164"/>
      <c r="J556"/>
      <c r="K556"/>
      <c r="L556"/>
      <c r="M556"/>
      <c r="N556"/>
      <c r="O556" s="167"/>
      <c r="S556"/>
      <c r="T556" s="155">
        <f t="shared" si="59"/>
        <v>0</v>
      </c>
      <c r="U556" s="172"/>
      <c r="X556" s="74"/>
      <c r="AF556" s="173">
        <f t="shared" ref="AF556:AF587" si="62">SUM(V556:AE556)</f>
        <v>0</v>
      </c>
      <c r="AG556" s="172"/>
      <c r="AP556" s="173">
        <f t="shared" ref="AP556:AP587" si="63">SUM(AH556:AO556)</f>
        <v>0</v>
      </c>
      <c r="AQ556" s="172"/>
    </row>
    <row r="557" spans="1:43" ht="13">
      <c r="A557" s="150">
        <f t="shared" si="61"/>
        <v>130</v>
      </c>
      <c r="B557" s="150">
        <f t="shared" si="60"/>
        <v>0</v>
      </c>
      <c r="C557" s="164" t="s">
        <v>1454</v>
      </c>
      <c r="D557" s="164"/>
      <c r="E557" s="164"/>
      <c r="F557" s="164"/>
      <c r="J557"/>
      <c r="K557"/>
      <c r="L557"/>
      <c r="M557"/>
      <c r="N557"/>
      <c r="O557" s="167"/>
      <c r="S557"/>
      <c r="T557" s="155">
        <f t="shared" si="59"/>
        <v>0</v>
      </c>
      <c r="U557" s="172"/>
      <c r="X557" s="74"/>
      <c r="AF557" s="173">
        <f t="shared" si="62"/>
        <v>0</v>
      </c>
      <c r="AG557" s="172"/>
      <c r="AP557" s="173">
        <f t="shared" si="63"/>
        <v>0</v>
      </c>
      <c r="AQ557" s="172"/>
    </row>
    <row r="558" spans="1:43" ht="13">
      <c r="A558" s="150">
        <f t="shared" si="61"/>
        <v>131</v>
      </c>
      <c r="B558" s="150">
        <f t="shared" si="60"/>
        <v>0</v>
      </c>
      <c r="C558" s="164" t="s">
        <v>1457</v>
      </c>
      <c r="D558" s="164"/>
      <c r="E558" s="164"/>
      <c r="F558" s="164"/>
      <c r="J558" s="74"/>
      <c r="K558" s="74"/>
      <c r="L558" s="74"/>
      <c r="M558" s="170"/>
      <c r="N558"/>
      <c r="O558" s="165"/>
      <c r="S558"/>
      <c r="T558" s="155">
        <f t="shared" si="59"/>
        <v>0</v>
      </c>
      <c r="U558" s="172"/>
      <c r="X558" s="74"/>
      <c r="AF558" s="173">
        <f t="shared" si="62"/>
        <v>0</v>
      </c>
      <c r="AG558" s="172"/>
      <c r="AP558" s="173">
        <f t="shared" si="63"/>
        <v>0</v>
      </c>
      <c r="AQ558" s="172"/>
    </row>
    <row r="559" spans="1:43" ht="13">
      <c r="A559" s="150">
        <f t="shared" si="61"/>
        <v>132</v>
      </c>
      <c r="B559" s="150">
        <f t="shared" si="60"/>
        <v>0</v>
      </c>
      <c r="C559" s="164" t="s">
        <v>1530</v>
      </c>
      <c r="D559" s="164"/>
      <c r="E559" s="164"/>
      <c r="F559" s="164"/>
      <c r="J559" s="74"/>
      <c r="K559" s="74"/>
      <c r="L559" s="74"/>
      <c r="M559"/>
      <c r="N559"/>
      <c r="O559" s="165"/>
      <c r="S559"/>
      <c r="T559" s="155">
        <f t="shared" si="59"/>
        <v>0</v>
      </c>
      <c r="U559" s="172"/>
      <c r="X559" s="74"/>
      <c r="AF559" s="173">
        <f t="shared" si="62"/>
        <v>0</v>
      </c>
      <c r="AG559" s="172"/>
      <c r="AP559" s="173">
        <f t="shared" si="63"/>
        <v>0</v>
      </c>
      <c r="AQ559" s="172"/>
    </row>
    <row r="560" spans="1:43" ht="13">
      <c r="A560" s="150">
        <f t="shared" si="61"/>
        <v>133</v>
      </c>
      <c r="B560" s="150">
        <f t="shared" si="60"/>
        <v>0</v>
      </c>
      <c r="C560" s="164" t="s">
        <v>1228</v>
      </c>
      <c r="D560" s="164"/>
      <c r="E560" s="164"/>
      <c r="F560" s="164"/>
      <c r="J560"/>
      <c r="K560"/>
      <c r="L560"/>
      <c r="M560"/>
      <c r="N560"/>
      <c r="O560" s="167"/>
      <c r="S560"/>
      <c r="T560" s="155">
        <f t="shared" si="59"/>
        <v>0</v>
      </c>
      <c r="U560" s="172"/>
      <c r="X560" s="74"/>
      <c r="AF560" s="173">
        <f t="shared" si="62"/>
        <v>0</v>
      </c>
      <c r="AG560" s="172"/>
      <c r="AP560" s="173">
        <f t="shared" si="63"/>
        <v>0</v>
      </c>
      <c r="AQ560" s="172"/>
    </row>
    <row r="561" spans="1:43" ht="13">
      <c r="A561" s="150">
        <f t="shared" si="61"/>
        <v>134</v>
      </c>
      <c r="B561" s="150">
        <f t="shared" si="60"/>
        <v>0</v>
      </c>
      <c r="C561" s="164" t="s">
        <v>1465</v>
      </c>
      <c r="D561" s="164"/>
      <c r="E561" s="164"/>
      <c r="F561" s="164"/>
      <c r="J561" s="74"/>
      <c r="K561" s="74"/>
      <c r="L561" s="74"/>
      <c r="M561"/>
      <c r="N561"/>
      <c r="O561" s="165"/>
      <c r="S561"/>
      <c r="T561" s="155">
        <f t="shared" si="59"/>
        <v>0</v>
      </c>
      <c r="U561" s="172"/>
      <c r="X561" s="74"/>
      <c r="AF561" s="173">
        <f t="shared" si="62"/>
        <v>0</v>
      </c>
      <c r="AG561" s="172"/>
      <c r="AP561" s="173">
        <f t="shared" si="63"/>
        <v>0</v>
      </c>
      <c r="AQ561" s="172"/>
    </row>
    <row r="562" spans="1:43" ht="13">
      <c r="A562" s="150">
        <f t="shared" si="61"/>
        <v>135</v>
      </c>
      <c r="B562" s="150">
        <f t="shared" si="60"/>
        <v>0</v>
      </c>
      <c r="C562" s="164" t="s">
        <v>1473</v>
      </c>
      <c r="D562" s="164"/>
      <c r="E562" s="164"/>
      <c r="F562" s="164"/>
      <c r="J562" s="74"/>
      <c r="K562" s="74"/>
      <c r="L562" s="74"/>
      <c r="M562"/>
      <c r="N562"/>
      <c r="O562" s="165"/>
      <c r="S562"/>
      <c r="T562" s="155">
        <f t="shared" si="59"/>
        <v>0</v>
      </c>
      <c r="U562" s="172"/>
      <c r="X562" s="74"/>
      <c r="AF562" s="173">
        <f t="shared" si="62"/>
        <v>0</v>
      </c>
      <c r="AG562" s="172"/>
      <c r="AP562" s="173">
        <f t="shared" si="63"/>
        <v>0</v>
      </c>
      <c r="AQ562" s="172"/>
    </row>
    <row r="563" spans="1:43" ht="13">
      <c r="A563" s="150">
        <f t="shared" si="61"/>
        <v>136</v>
      </c>
      <c r="B563" s="150">
        <f t="shared" si="60"/>
        <v>0</v>
      </c>
      <c r="C563" s="164" t="s">
        <v>1532</v>
      </c>
      <c r="D563" s="164"/>
      <c r="E563" s="164"/>
      <c r="F563" s="164"/>
      <c r="M563"/>
      <c r="N563"/>
      <c r="O563" s="165"/>
      <c r="S563"/>
      <c r="T563" s="155">
        <f t="shared" si="59"/>
        <v>0</v>
      </c>
      <c r="U563" s="172"/>
      <c r="X563" s="74"/>
      <c r="AF563" s="173">
        <f t="shared" si="62"/>
        <v>0</v>
      </c>
      <c r="AG563" s="172"/>
      <c r="AP563" s="173">
        <f t="shared" si="63"/>
        <v>0</v>
      </c>
      <c r="AQ563" s="172"/>
    </row>
    <row r="564" spans="1:43" ht="13">
      <c r="A564" s="150">
        <f t="shared" si="61"/>
        <v>137</v>
      </c>
      <c r="B564" s="150">
        <f t="shared" si="60"/>
        <v>0</v>
      </c>
      <c r="C564" s="164" t="s">
        <v>1474</v>
      </c>
      <c r="D564" s="164"/>
      <c r="E564" s="164"/>
      <c r="F564" s="164"/>
      <c r="M564"/>
      <c r="N564"/>
      <c r="O564" s="165"/>
      <c r="S564"/>
      <c r="T564" s="155">
        <f t="shared" si="59"/>
        <v>0</v>
      </c>
      <c r="U564" s="172"/>
      <c r="X564" s="74"/>
      <c r="AF564" s="173">
        <f t="shared" si="62"/>
        <v>0</v>
      </c>
      <c r="AG564" s="172"/>
      <c r="AP564" s="173">
        <f t="shared" si="63"/>
        <v>0</v>
      </c>
      <c r="AQ564" s="172"/>
    </row>
    <row r="565" spans="1:43" ht="13">
      <c r="A565" s="150">
        <f t="shared" si="61"/>
        <v>138</v>
      </c>
      <c r="B565" s="150">
        <f t="shared" si="60"/>
        <v>0</v>
      </c>
      <c r="C565" s="164" t="s">
        <v>1476</v>
      </c>
      <c r="D565" s="164"/>
      <c r="E565" s="164"/>
      <c r="F565" s="164"/>
      <c r="M565"/>
      <c r="N565"/>
      <c r="O565" s="167"/>
      <c r="S565"/>
      <c r="T565" s="155">
        <f t="shared" si="59"/>
        <v>0</v>
      </c>
      <c r="U565" s="172"/>
      <c r="X565" s="74"/>
      <c r="AF565" s="173">
        <f t="shared" si="62"/>
        <v>0</v>
      </c>
      <c r="AG565" s="172"/>
      <c r="AP565" s="173">
        <f t="shared" si="63"/>
        <v>0</v>
      </c>
      <c r="AQ565" s="172"/>
    </row>
    <row r="566" spans="1:43" ht="13">
      <c r="A566" s="150">
        <f t="shared" si="61"/>
        <v>139</v>
      </c>
      <c r="B566" s="150">
        <f t="shared" si="60"/>
        <v>0</v>
      </c>
      <c r="C566" s="164" t="s">
        <v>1479</v>
      </c>
      <c r="D566" s="164"/>
      <c r="E566" s="164"/>
      <c r="F566" s="164"/>
      <c r="M566"/>
      <c r="N566"/>
      <c r="O566" s="165"/>
      <c r="S566"/>
      <c r="T566" s="155">
        <f t="shared" ref="T566:T597" si="64">SUM(D566:S566)</f>
        <v>0</v>
      </c>
      <c r="U566" s="172"/>
      <c r="X566" s="74"/>
      <c r="AF566" s="173">
        <f t="shared" si="62"/>
        <v>0</v>
      </c>
      <c r="AG566" s="172"/>
      <c r="AP566" s="173">
        <f t="shared" si="63"/>
        <v>0</v>
      </c>
      <c r="AQ566" s="172"/>
    </row>
    <row r="567" spans="1:43" ht="13">
      <c r="A567" s="150">
        <f t="shared" si="61"/>
        <v>140</v>
      </c>
      <c r="B567" s="150">
        <f t="shared" si="60"/>
        <v>0</v>
      </c>
      <c r="C567" s="164" t="s">
        <v>1480</v>
      </c>
      <c r="D567" s="164"/>
      <c r="E567" s="164"/>
      <c r="F567" s="164"/>
      <c r="M567"/>
      <c r="N567"/>
      <c r="O567" s="165"/>
      <c r="S567"/>
      <c r="T567" s="155">
        <f t="shared" si="64"/>
        <v>0</v>
      </c>
      <c r="U567" s="172"/>
      <c r="X567" s="74"/>
      <c r="AF567" s="173">
        <f t="shared" si="62"/>
        <v>0</v>
      </c>
      <c r="AG567" s="172"/>
      <c r="AP567" s="173">
        <f t="shared" si="63"/>
        <v>0</v>
      </c>
      <c r="AQ567" s="172"/>
    </row>
    <row r="568" spans="1:43" ht="13">
      <c r="A568" s="150">
        <f t="shared" si="61"/>
        <v>141</v>
      </c>
      <c r="B568" s="150">
        <f t="shared" si="60"/>
        <v>0</v>
      </c>
      <c r="C568" s="164" t="s">
        <v>1483</v>
      </c>
      <c r="D568" s="164"/>
      <c r="E568" s="164"/>
      <c r="F568" s="164"/>
      <c r="M568"/>
      <c r="N568"/>
      <c r="O568" s="165"/>
      <c r="S568"/>
      <c r="T568" s="155">
        <f t="shared" si="64"/>
        <v>0</v>
      </c>
      <c r="U568" s="172"/>
      <c r="X568" s="74"/>
      <c r="AF568" s="173">
        <f t="shared" si="62"/>
        <v>0</v>
      </c>
      <c r="AG568" s="172"/>
      <c r="AP568" s="173">
        <f t="shared" si="63"/>
        <v>0</v>
      </c>
      <c r="AQ568" s="17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workbookViewId="0">
      <pane ySplit="14200" topLeftCell="A3" activePane="bottomLeft"/>
      <selection pane="bottomLeft" activeCell="C21" sqref="C21"/>
    </sheetView>
  </sheetViews>
  <sheetFormatPr baseColWidth="10" defaultColWidth="8.83203125" defaultRowHeight="12" x14ac:dyDescent="0"/>
  <cols>
    <col min="1" max="1" width="3.6640625" style="24" customWidth="1"/>
    <col min="2" max="2" width="6.33203125" style="24" customWidth="1"/>
    <col min="3" max="3" width="21.33203125" style="25" customWidth="1"/>
    <col min="4" max="4" width="4.5" style="25" customWidth="1"/>
    <col min="5" max="6" width="4.5" style="116" customWidth="1"/>
    <col min="7" max="7" width="3.6640625" style="117" customWidth="1"/>
    <col min="8" max="9" width="3.6640625" style="118" customWidth="1"/>
    <col min="10" max="11" width="5" style="118" customWidth="1"/>
    <col min="12" max="14" width="5" style="25" customWidth="1"/>
    <col min="15" max="15" width="3.6640625" style="25" customWidth="1"/>
    <col min="16" max="16" width="6.33203125" style="24" customWidth="1"/>
    <col min="17" max="17" width="11" style="119" customWidth="1"/>
    <col min="18" max="19" width="3.6640625" style="118" customWidth="1"/>
    <col min="20" max="21" width="3.6640625" style="25" customWidth="1"/>
    <col min="22" max="22" width="5" style="25" customWidth="1"/>
    <col min="23" max="23" width="3.6640625" style="25" customWidth="1"/>
    <col min="24" max="24" width="5" style="25" customWidth="1"/>
    <col min="25" max="25" width="6.6640625" style="24" customWidth="1"/>
    <col min="26" max="26" width="11" style="119" customWidth="1"/>
    <col min="27" max="1025" width="8.6640625" customWidth="1"/>
  </cols>
  <sheetData>
    <row r="1" spans="1:26" ht="231">
      <c r="A1" s="120" t="s">
        <v>60</v>
      </c>
      <c r="B1" s="120" t="s">
        <v>61</v>
      </c>
      <c r="C1" s="121"/>
      <c r="D1" s="122" t="s">
        <v>1587</v>
      </c>
      <c r="E1" s="122" t="s">
        <v>1624</v>
      </c>
      <c r="F1" s="122" t="s">
        <v>1625</v>
      </c>
      <c r="G1" s="122" t="s">
        <v>1579</v>
      </c>
      <c r="H1" s="123" t="s">
        <v>1591</v>
      </c>
      <c r="I1" s="123" t="s">
        <v>1593</v>
      </c>
      <c r="J1" s="125" t="s">
        <v>1626</v>
      </c>
      <c r="K1" s="124" t="s">
        <v>1627</v>
      </c>
      <c r="L1" s="122" t="s">
        <v>1582</v>
      </c>
      <c r="M1" s="122" t="s">
        <v>1628</v>
      </c>
      <c r="N1" s="122" t="s">
        <v>1583</v>
      </c>
      <c r="O1" s="127" t="s">
        <v>1629</v>
      </c>
      <c r="P1" s="120" t="s">
        <v>1599</v>
      </c>
      <c r="Q1" s="128" t="s">
        <v>1600</v>
      </c>
      <c r="R1" s="123" t="s">
        <v>1630</v>
      </c>
      <c r="S1" s="123" t="s">
        <v>1631</v>
      </c>
      <c r="T1" s="123" t="s">
        <v>1615</v>
      </c>
      <c r="U1" s="123" t="s">
        <v>1616</v>
      </c>
      <c r="V1" s="129" t="s">
        <v>1632</v>
      </c>
      <c r="W1" s="123" t="s">
        <v>1633</v>
      </c>
      <c r="X1" s="123" t="s">
        <v>1620</v>
      </c>
      <c r="Y1" s="120" t="s">
        <v>1621</v>
      </c>
      <c r="Z1" s="128" t="s">
        <v>1622</v>
      </c>
    </row>
    <row r="2" spans="1:26" ht="79">
      <c r="A2" s="130">
        <v>1000000000</v>
      </c>
      <c r="B2" s="130">
        <v>1000000000</v>
      </c>
      <c r="C2" s="131">
        <v>1000000000</v>
      </c>
      <c r="D2" s="132">
        <v>42476</v>
      </c>
      <c r="E2" s="132">
        <v>42497</v>
      </c>
      <c r="F2" s="132">
        <v>42525</v>
      </c>
      <c r="G2" s="132">
        <v>42553</v>
      </c>
      <c r="H2" s="133">
        <v>42568</v>
      </c>
      <c r="I2" s="133">
        <v>42582</v>
      </c>
      <c r="J2" s="135">
        <v>42582</v>
      </c>
      <c r="K2" s="134">
        <v>42588</v>
      </c>
      <c r="L2" s="132">
        <v>42631</v>
      </c>
      <c r="M2" s="132">
        <v>42637</v>
      </c>
      <c r="N2" s="132">
        <v>42651</v>
      </c>
      <c r="O2" s="137">
        <v>42658</v>
      </c>
      <c r="P2" s="130">
        <v>1000000000</v>
      </c>
      <c r="Q2" s="138"/>
      <c r="R2" s="133">
        <v>42495</v>
      </c>
      <c r="S2" s="133">
        <v>42545</v>
      </c>
      <c r="T2" s="133">
        <v>42561</v>
      </c>
      <c r="U2" s="133">
        <v>42566</v>
      </c>
      <c r="V2" s="139">
        <v>42580</v>
      </c>
      <c r="W2" s="133">
        <v>42587</v>
      </c>
      <c r="X2" s="133">
        <v>42664</v>
      </c>
      <c r="Y2" s="130">
        <v>1000000000</v>
      </c>
      <c r="Z2" s="140"/>
    </row>
    <row r="3" spans="1:26" ht="13">
      <c r="A3" s="141"/>
      <c r="B3" s="141"/>
      <c r="C3" s="142" t="s">
        <v>1538</v>
      </c>
      <c r="D3" s="142"/>
      <c r="E3" s="143"/>
      <c r="F3" s="143"/>
      <c r="G3" s="144"/>
      <c r="H3" s="145"/>
      <c r="I3" s="145"/>
      <c r="J3" s="145"/>
      <c r="K3" s="146"/>
      <c r="L3" s="147"/>
      <c r="M3" s="147"/>
      <c r="N3" s="147"/>
      <c r="O3" s="148"/>
      <c r="P3" s="141"/>
      <c r="Q3" s="138"/>
      <c r="R3" s="149"/>
      <c r="S3" s="149"/>
      <c r="T3" s="147"/>
      <c r="U3" s="147"/>
      <c r="V3" s="147"/>
      <c r="W3" s="147"/>
      <c r="X3" s="147"/>
      <c r="Y3" s="141"/>
      <c r="Z3" s="140"/>
    </row>
    <row r="4" spans="1:26" ht="13">
      <c r="A4" s="150">
        <f t="shared" ref="A4:A22" si="0">ROW()-3</f>
        <v>1</v>
      </c>
      <c r="B4" s="150">
        <f t="shared" ref="B4:B22" si="1">P4+Y4</f>
        <v>4623</v>
      </c>
      <c r="C4" s="151" t="s">
        <v>132</v>
      </c>
      <c r="D4" s="151">
        <v>850</v>
      </c>
      <c r="E4">
        <v>850</v>
      </c>
      <c r="F4">
        <v>850</v>
      </c>
      <c r="G4"/>
      <c r="H4" s="159"/>
      <c r="I4" s="159"/>
      <c r="J4" s="159">
        <v>1005</v>
      </c>
      <c r="K4" s="160">
        <v>900</v>
      </c>
      <c r="L4" s="162"/>
      <c r="M4" s="161"/>
      <c r="N4" s="162"/>
      <c r="O4" s="162"/>
      <c r="P4" s="155">
        <f>SUM(D4:O4)-D4-E4</f>
        <v>2755</v>
      </c>
      <c r="Q4" s="156">
        <v>1</v>
      </c>
      <c r="R4" s="157"/>
      <c r="S4" s="157"/>
      <c r="T4" s="154"/>
      <c r="U4" s="154"/>
      <c r="V4" s="154">
        <v>966</v>
      </c>
      <c r="W4" s="154"/>
      <c r="X4" s="154">
        <v>902</v>
      </c>
      <c r="Y4" s="155">
        <f t="shared" ref="Y4:Y22" si="2">SUM(R4:X4)</f>
        <v>1868</v>
      </c>
      <c r="Z4" s="156">
        <v>1</v>
      </c>
    </row>
    <row r="5" spans="1:26" ht="13">
      <c r="A5" s="150">
        <f t="shared" si="0"/>
        <v>2</v>
      </c>
      <c r="B5" s="150">
        <f t="shared" si="1"/>
        <v>3474</v>
      </c>
      <c r="C5" s="151" t="s">
        <v>664</v>
      </c>
      <c r="D5" s="151">
        <v>842</v>
      </c>
      <c r="E5"/>
      <c r="F5"/>
      <c r="G5"/>
      <c r="H5" s="159"/>
      <c r="I5" s="159"/>
      <c r="J5" s="159">
        <v>871</v>
      </c>
      <c r="K5" s="160"/>
      <c r="L5" s="162">
        <v>850</v>
      </c>
      <c r="M5" s="161"/>
      <c r="N5" s="162"/>
      <c r="O5" s="162"/>
      <c r="P5" s="155">
        <f>SUM(D5:O5)</f>
        <v>2563</v>
      </c>
      <c r="Q5" s="156">
        <v>2</v>
      </c>
      <c r="R5" s="157"/>
      <c r="S5" s="157"/>
      <c r="T5" s="154"/>
      <c r="U5" s="154"/>
      <c r="V5" s="154">
        <v>911</v>
      </c>
      <c r="W5" s="154"/>
      <c r="X5" s="154"/>
      <c r="Y5" s="155">
        <f t="shared" si="2"/>
        <v>911</v>
      </c>
      <c r="Z5" s="156">
        <v>3</v>
      </c>
    </row>
    <row r="6" spans="1:26" ht="13">
      <c r="A6" s="150">
        <f t="shared" si="0"/>
        <v>3</v>
      </c>
      <c r="B6" s="150">
        <f t="shared" si="1"/>
        <v>3415</v>
      </c>
      <c r="C6" s="151" t="s">
        <v>194</v>
      </c>
      <c r="D6" s="151">
        <v>740</v>
      </c>
      <c r="E6"/>
      <c r="F6">
        <v>728</v>
      </c>
      <c r="G6">
        <v>626</v>
      </c>
      <c r="H6" s="159"/>
      <c r="I6" s="159"/>
      <c r="J6" s="159">
        <v>974</v>
      </c>
      <c r="K6" s="160">
        <v>748</v>
      </c>
      <c r="L6" s="162">
        <v>766</v>
      </c>
      <c r="M6" s="161"/>
      <c r="N6" s="162">
        <v>792</v>
      </c>
      <c r="O6" s="162"/>
      <c r="P6" s="155">
        <f>SUM(D6:O6)-G6-F6-D6-K6</f>
        <v>2532</v>
      </c>
      <c r="Q6" s="156">
        <v>4</v>
      </c>
      <c r="R6" s="157"/>
      <c r="S6" s="157"/>
      <c r="T6" s="154"/>
      <c r="U6" s="154"/>
      <c r="V6" s="154">
        <v>883</v>
      </c>
      <c r="W6" s="154"/>
      <c r="X6" s="154"/>
      <c r="Y6" s="155">
        <f t="shared" si="2"/>
        <v>883</v>
      </c>
      <c r="Z6" s="156">
        <v>4</v>
      </c>
    </row>
    <row r="7" spans="1:26" ht="13">
      <c r="A7" s="150">
        <f t="shared" si="0"/>
        <v>4</v>
      </c>
      <c r="B7" s="150">
        <f t="shared" si="1"/>
        <v>3388</v>
      </c>
      <c r="C7" s="151" t="s">
        <v>164</v>
      </c>
      <c r="D7" s="151">
        <v>764</v>
      </c>
      <c r="E7"/>
      <c r="F7"/>
      <c r="G7"/>
      <c r="H7" s="159"/>
      <c r="I7" s="159"/>
      <c r="J7" s="159">
        <v>932</v>
      </c>
      <c r="K7" s="160"/>
      <c r="L7" s="162"/>
      <c r="M7" s="162">
        <v>850</v>
      </c>
      <c r="N7" s="162">
        <v>743</v>
      </c>
      <c r="O7" s="162"/>
      <c r="P7" s="155">
        <f>SUM(D7:O7)-N7</f>
        <v>2546</v>
      </c>
      <c r="Q7" s="156">
        <v>3</v>
      </c>
      <c r="R7" s="157"/>
      <c r="S7" s="157"/>
      <c r="T7" s="154"/>
      <c r="U7" s="154"/>
      <c r="V7" s="154">
        <v>842</v>
      </c>
      <c r="W7" s="154"/>
      <c r="X7" s="154"/>
      <c r="Y7" s="155">
        <f t="shared" si="2"/>
        <v>842</v>
      </c>
      <c r="Z7" s="156"/>
    </row>
    <row r="8" spans="1:26" ht="13">
      <c r="A8" s="150">
        <f t="shared" si="0"/>
        <v>5</v>
      </c>
      <c r="B8" s="150">
        <f t="shared" si="1"/>
        <v>3360</v>
      </c>
      <c r="C8" s="151" t="s">
        <v>833</v>
      </c>
      <c r="D8" s="151">
        <v>795</v>
      </c>
      <c r="E8">
        <v>768</v>
      </c>
      <c r="F8"/>
      <c r="G8"/>
      <c r="H8" s="159"/>
      <c r="I8" s="159"/>
      <c r="J8" s="159">
        <v>950</v>
      </c>
      <c r="K8" s="160"/>
      <c r="L8" s="162"/>
      <c r="M8" s="161"/>
      <c r="N8" s="162"/>
      <c r="O8" s="162"/>
      <c r="P8" s="155">
        <f>SUM(D8:O8)-G8</f>
        <v>2513</v>
      </c>
      <c r="Q8" s="156">
        <v>5</v>
      </c>
      <c r="R8" s="157"/>
      <c r="S8" s="157"/>
      <c r="T8" s="154"/>
      <c r="U8" s="154"/>
      <c r="V8" s="154">
        <v>847</v>
      </c>
      <c r="W8" s="154"/>
      <c r="X8" s="154"/>
      <c r="Y8" s="155">
        <f t="shared" si="2"/>
        <v>847</v>
      </c>
      <c r="Z8" s="156">
        <v>5</v>
      </c>
    </row>
    <row r="9" spans="1:26" ht="13">
      <c r="A9" s="150">
        <f t="shared" si="0"/>
        <v>6</v>
      </c>
      <c r="B9" s="150">
        <f t="shared" si="1"/>
        <v>2766</v>
      </c>
      <c r="C9" s="151" t="s">
        <v>1544</v>
      </c>
      <c r="D9" s="151"/>
      <c r="E9">
        <v>673</v>
      </c>
      <c r="F9"/>
      <c r="G9"/>
      <c r="H9" s="159"/>
      <c r="I9" s="159"/>
      <c r="J9" s="159">
        <v>1097</v>
      </c>
      <c r="K9" s="160"/>
      <c r="L9" s="162"/>
      <c r="M9" s="161"/>
      <c r="N9" s="162"/>
      <c r="O9" s="162"/>
      <c r="P9" s="155">
        <f t="shared" ref="P9:P22" si="3">SUM(D9:O9)</f>
        <v>1770</v>
      </c>
      <c r="Q9" s="156"/>
      <c r="R9" s="157"/>
      <c r="S9" s="157"/>
      <c r="T9" s="154"/>
      <c r="U9" s="154"/>
      <c r="V9" s="154">
        <v>996</v>
      </c>
      <c r="W9" s="154"/>
      <c r="X9" s="154"/>
      <c r="Y9" s="155">
        <f t="shared" si="2"/>
        <v>996</v>
      </c>
      <c r="Z9" s="156">
        <v>2</v>
      </c>
    </row>
    <row r="10" spans="1:26" ht="13">
      <c r="A10" s="150">
        <f t="shared" si="0"/>
        <v>7</v>
      </c>
      <c r="B10" s="150">
        <f t="shared" si="1"/>
        <v>1861</v>
      </c>
      <c r="C10" s="151" t="s">
        <v>829</v>
      </c>
      <c r="D10" s="151">
        <v>626</v>
      </c>
      <c r="E10"/>
      <c r="F10"/>
      <c r="G10"/>
      <c r="H10" s="159"/>
      <c r="I10" s="159"/>
      <c r="J10" s="159"/>
      <c r="K10" s="160"/>
      <c r="L10" s="162">
        <v>600</v>
      </c>
      <c r="M10" s="161"/>
      <c r="N10" s="162">
        <v>635</v>
      </c>
      <c r="O10" s="162"/>
      <c r="P10" s="155">
        <f t="shared" si="3"/>
        <v>1861</v>
      </c>
      <c r="Q10" s="156"/>
      <c r="R10" s="157"/>
      <c r="S10" s="157"/>
      <c r="T10" s="154"/>
      <c r="U10" s="154"/>
      <c r="V10" s="154"/>
      <c r="W10" s="154"/>
      <c r="X10" s="154"/>
      <c r="Y10" s="155">
        <f t="shared" si="2"/>
        <v>0</v>
      </c>
      <c r="Z10" s="156"/>
    </row>
    <row r="11" spans="1:26" ht="13">
      <c r="A11" s="150">
        <f t="shared" si="0"/>
        <v>8</v>
      </c>
      <c r="B11" s="150">
        <f t="shared" si="1"/>
        <v>1396</v>
      </c>
      <c r="C11" s="151" t="s">
        <v>142</v>
      </c>
      <c r="D11" s="151"/>
      <c r="E11"/>
      <c r="F11"/>
      <c r="G11">
        <v>699</v>
      </c>
      <c r="H11" s="159"/>
      <c r="I11" s="159"/>
      <c r="J11" s="159"/>
      <c r="K11" s="160"/>
      <c r="L11" s="162">
        <v>697</v>
      </c>
      <c r="M11" s="161"/>
      <c r="N11" s="162"/>
      <c r="O11" s="162"/>
      <c r="P11" s="155">
        <f t="shared" si="3"/>
        <v>1396</v>
      </c>
      <c r="Q11" s="156"/>
      <c r="R11" s="157"/>
      <c r="S11" s="157"/>
      <c r="T11" s="154"/>
      <c r="U11" s="154"/>
      <c r="V11" s="154"/>
      <c r="W11" s="154"/>
      <c r="X11" s="154"/>
      <c r="Y11" s="155">
        <f t="shared" si="2"/>
        <v>0</v>
      </c>
      <c r="Z11" s="156"/>
    </row>
    <row r="12" spans="1:26" ht="13">
      <c r="A12" s="150">
        <f t="shared" si="0"/>
        <v>9</v>
      </c>
      <c r="B12" s="150">
        <f t="shared" si="1"/>
        <v>1372</v>
      </c>
      <c r="C12" s="151" t="s">
        <v>201</v>
      </c>
      <c r="D12" s="151">
        <v>699</v>
      </c>
      <c r="E12">
        <v>673</v>
      </c>
      <c r="F12"/>
      <c r="G12"/>
      <c r="H12" s="159"/>
      <c r="I12" s="159"/>
      <c r="J12" s="159"/>
      <c r="K12" s="160"/>
      <c r="L12" s="162"/>
      <c r="M12" s="161"/>
      <c r="N12" s="162"/>
      <c r="O12" s="162"/>
      <c r="P12" s="155">
        <f t="shared" si="3"/>
        <v>1372</v>
      </c>
      <c r="Q12" s="156"/>
      <c r="R12" s="157"/>
      <c r="S12" s="157"/>
      <c r="T12" s="154"/>
      <c r="U12" s="154"/>
      <c r="V12" s="154"/>
      <c r="W12" s="154"/>
      <c r="X12" s="154"/>
      <c r="Y12" s="155">
        <f t="shared" si="2"/>
        <v>0</v>
      </c>
      <c r="Z12" s="156"/>
    </row>
    <row r="13" spans="1:26" ht="13">
      <c r="A13" s="150">
        <f t="shared" si="0"/>
        <v>10</v>
      </c>
      <c r="B13" s="150">
        <f t="shared" si="1"/>
        <v>1260</v>
      </c>
      <c r="C13" s="151" t="s">
        <v>350</v>
      </c>
      <c r="D13" s="151"/>
      <c r="E13">
        <v>653</v>
      </c>
      <c r="F13">
        <v>607</v>
      </c>
      <c r="G13"/>
      <c r="H13" s="159"/>
      <c r="I13" s="159"/>
      <c r="J13" s="159"/>
      <c r="K13" s="160"/>
      <c r="L13" s="162"/>
      <c r="M13" s="161"/>
      <c r="N13" s="162"/>
      <c r="O13" s="162"/>
      <c r="P13" s="155">
        <f t="shared" si="3"/>
        <v>1260</v>
      </c>
      <c r="Q13" s="156"/>
      <c r="R13" s="157"/>
      <c r="S13" s="157"/>
      <c r="T13" s="154"/>
      <c r="U13" s="154"/>
      <c r="V13" s="154"/>
      <c r="W13" s="154"/>
      <c r="X13" s="154"/>
      <c r="Y13" s="155">
        <f t="shared" si="2"/>
        <v>0</v>
      </c>
      <c r="Z13" s="156"/>
    </row>
    <row r="14" spans="1:26" ht="13">
      <c r="A14" s="150">
        <f t="shared" si="0"/>
        <v>11</v>
      </c>
      <c r="B14" s="150">
        <f t="shared" si="1"/>
        <v>850</v>
      </c>
      <c r="C14" s="151" t="s">
        <v>760</v>
      </c>
      <c r="D14" s="151"/>
      <c r="E14"/>
      <c r="F14"/>
      <c r="G14"/>
      <c r="H14" s="159"/>
      <c r="I14" s="159"/>
      <c r="J14" s="159"/>
      <c r="K14" s="160"/>
      <c r="L14" s="162"/>
      <c r="M14" s="161"/>
      <c r="N14" s="162">
        <v>850</v>
      </c>
      <c r="O14" s="162"/>
      <c r="P14" s="155">
        <f t="shared" si="3"/>
        <v>850</v>
      </c>
      <c r="Q14" s="156"/>
      <c r="R14" s="157"/>
      <c r="S14" s="157"/>
      <c r="T14" s="154"/>
      <c r="U14" s="154"/>
      <c r="V14" s="154"/>
      <c r="W14" s="154"/>
      <c r="X14" s="154"/>
      <c r="Y14" s="155">
        <f t="shared" si="2"/>
        <v>0</v>
      </c>
      <c r="Z14" s="156"/>
    </row>
    <row r="15" spans="1:26" ht="13">
      <c r="A15" s="150">
        <f t="shared" si="0"/>
        <v>12</v>
      </c>
      <c r="B15" s="150">
        <f t="shared" si="1"/>
        <v>850</v>
      </c>
      <c r="C15" s="151" t="s">
        <v>298</v>
      </c>
      <c r="D15" s="151"/>
      <c r="E15"/>
      <c r="F15"/>
      <c r="G15">
        <v>850</v>
      </c>
      <c r="H15" s="159"/>
      <c r="I15" s="159"/>
      <c r="J15" s="159"/>
      <c r="K15" s="160"/>
      <c r="L15" s="162"/>
      <c r="M15" s="161"/>
      <c r="N15" s="162"/>
      <c r="O15" s="162"/>
      <c r="P15" s="155">
        <f t="shared" si="3"/>
        <v>850</v>
      </c>
      <c r="Q15" s="156"/>
      <c r="R15" s="157"/>
      <c r="S15" s="157"/>
      <c r="T15" s="154"/>
      <c r="U15" s="154"/>
      <c r="V15" s="154"/>
      <c r="W15" s="154"/>
      <c r="X15" s="154"/>
      <c r="Y15" s="155">
        <f t="shared" si="2"/>
        <v>0</v>
      </c>
      <c r="Z15" s="156"/>
    </row>
    <row r="16" spans="1:26" ht="13">
      <c r="A16" s="150">
        <f t="shared" si="0"/>
        <v>13</v>
      </c>
      <c r="B16" s="150">
        <f t="shared" si="1"/>
        <v>750</v>
      </c>
      <c r="C16" s="151" t="s">
        <v>1515</v>
      </c>
      <c r="D16" s="151"/>
      <c r="E16"/>
      <c r="F16"/>
      <c r="G16"/>
      <c r="H16" s="159"/>
      <c r="I16" s="159"/>
      <c r="J16" s="159"/>
      <c r="K16" s="160"/>
      <c r="L16" s="162"/>
      <c r="M16" s="161"/>
      <c r="N16" s="162">
        <v>750</v>
      </c>
      <c r="O16" s="162"/>
      <c r="P16" s="155">
        <f t="shared" si="3"/>
        <v>750</v>
      </c>
      <c r="Q16" s="156"/>
      <c r="R16" s="157"/>
      <c r="S16" s="157"/>
      <c r="T16" s="154"/>
      <c r="U16" s="154"/>
      <c r="V16" s="154"/>
      <c r="W16" s="154"/>
      <c r="X16" s="154"/>
      <c r="Y16" s="155">
        <f t="shared" si="2"/>
        <v>0</v>
      </c>
      <c r="Z16" s="156"/>
    </row>
    <row r="17" spans="1:26" ht="13">
      <c r="A17" s="150">
        <f t="shared" si="0"/>
        <v>14</v>
      </c>
      <c r="B17" s="150">
        <f t="shared" si="1"/>
        <v>715</v>
      </c>
      <c r="C17" s="151" t="s">
        <v>697</v>
      </c>
      <c r="D17" s="151">
        <v>715</v>
      </c>
      <c r="E17"/>
      <c r="F17"/>
      <c r="G17"/>
      <c r="H17" s="159"/>
      <c r="I17" s="159"/>
      <c r="J17" s="159"/>
      <c r="K17" s="160"/>
      <c r="L17" s="162"/>
      <c r="M17" s="161"/>
      <c r="N17" s="162"/>
      <c r="O17" s="162"/>
      <c r="P17" s="155">
        <f t="shared" si="3"/>
        <v>715</v>
      </c>
      <c r="Q17" s="156"/>
      <c r="R17" s="157"/>
      <c r="S17" s="157"/>
      <c r="T17" s="154"/>
      <c r="U17" s="154"/>
      <c r="V17" s="154"/>
      <c r="W17" s="154"/>
      <c r="X17" s="154"/>
      <c r="Y17" s="155">
        <f t="shared" si="2"/>
        <v>0</v>
      </c>
      <c r="Z17" s="156"/>
    </row>
    <row r="18" spans="1:26" ht="13">
      <c r="A18" s="150">
        <f t="shared" si="0"/>
        <v>15</v>
      </c>
      <c r="B18" s="150">
        <f t="shared" si="1"/>
        <v>698</v>
      </c>
      <c r="C18" s="151" t="s">
        <v>412</v>
      </c>
      <c r="D18" s="151">
        <v>698</v>
      </c>
      <c r="E18"/>
      <c r="F18"/>
      <c r="G18"/>
      <c r="H18" s="159"/>
      <c r="I18" s="159"/>
      <c r="J18" s="159"/>
      <c r="K18" s="160"/>
      <c r="L18" s="162"/>
      <c r="M18" s="161"/>
      <c r="N18" s="162"/>
      <c r="O18" s="162"/>
      <c r="P18" s="155">
        <f t="shared" si="3"/>
        <v>698</v>
      </c>
      <c r="Q18" s="156"/>
      <c r="R18" s="157"/>
      <c r="S18" s="157"/>
      <c r="T18" s="154"/>
      <c r="U18" s="154"/>
      <c r="V18" s="154"/>
      <c r="W18" s="154"/>
      <c r="X18" s="154"/>
      <c r="Y18" s="155">
        <f t="shared" si="2"/>
        <v>0</v>
      </c>
      <c r="Z18" s="156"/>
    </row>
    <row r="19" spans="1:26" ht="13">
      <c r="A19" s="150">
        <f t="shared" si="0"/>
        <v>16</v>
      </c>
      <c r="B19" s="150">
        <f t="shared" si="1"/>
        <v>686</v>
      </c>
      <c r="C19" s="151" t="s">
        <v>780</v>
      </c>
      <c r="D19" s="151">
        <v>686</v>
      </c>
      <c r="E19"/>
      <c r="F19"/>
      <c r="G19"/>
      <c r="H19" s="159"/>
      <c r="I19" s="159"/>
      <c r="J19" s="159"/>
      <c r="K19" s="160"/>
      <c r="L19" s="162"/>
      <c r="M19" s="161"/>
      <c r="N19" s="162"/>
      <c r="O19" s="162"/>
      <c r="P19" s="155">
        <f t="shared" si="3"/>
        <v>686</v>
      </c>
      <c r="Q19" s="156"/>
      <c r="R19" s="157"/>
      <c r="S19" s="157"/>
      <c r="T19" s="154"/>
      <c r="U19" s="154"/>
      <c r="V19" s="154"/>
      <c r="W19" s="154"/>
      <c r="X19" s="154"/>
      <c r="Y19" s="155">
        <f t="shared" si="2"/>
        <v>0</v>
      </c>
      <c r="Z19" s="156"/>
    </row>
    <row r="20" spans="1:26" ht="13">
      <c r="A20" s="150">
        <f t="shared" si="0"/>
        <v>17</v>
      </c>
      <c r="B20" s="150">
        <f t="shared" si="1"/>
        <v>642</v>
      </c>
      <c r="C20" s="151" t="s">
        <v>243</v>
      </c>
      <c r="D20" s="151"/>
      <c r="E20"/>
      <c r="F20"/>
      <c r="G20"/>
      <c r="H20" s="159"/>
      <c r="I20" s="159"/>
      <c r="J20" s="159"/>
      <c r="K20" s="160"/>
      <c r="L20" s="162">
        <v>642</v>
      </c>
      <c r="M20" s="161"/>
      <c r="N20" s="162"/>
      <c r="O20" s="162"/>
      <c r="P20" s="155">
        <f t="shared" si="3"/>
        <v>642</v>
      </c>
      <c r="Q20" s="156"/>
      <c r="R20" s="157"/>
      <c r="S20" s="157"/>
      <c r="T20" s="154"/>
      <c r="U20" s="154"/>
      <c r="V20" s="154"/>
      <c r="W20" s="154"/>
      <c r="X20" s="154"/>
      <c r="Y20" s="155">
        <f t="shared" si="2"/>
        <v>0</v>
      </c>
      <c r="Z20" s="156"/>
    </row>
    <row r="21" spans="1:26" ht="13">
      <c r="A21" s="150">
        <f t="shared" si="0"/>
        <v>18</v>
      </c>
      <c r="B21" s="150">
        <f t="shared" si="1"/>
        <v>624</v>
      </c>
      <c r="C21" s="151" t="s">
        <v>1543</v>
      </c>
      <c r="D21" s="151"/>
      <c r="E21"/>
      <c r="F21"/>
      <c r="G21"/>
      <c r="H21" s="159"/>
      <c r="I21" s="159"/>
      <c r="J21" s="159"/>
      <c r="K21" s="160"/>
      <c r="L21" s="162">
        <v>624</v>
      </c>
      <c r="M21" s="161"/>
      <c r="N21" s="162"/>
      <c r="O21" s="162"/>
      <c r="P21" s="155">
        <f t="shared" si="3"/>
        <v>624</v>
      </c>
      <c r="Q21" s="156"/>
      <c r="R21" s="157"/>
      <c r="S21" s="157"/>
      <c r="T21" s="154"/>
      <c r="U21" s="154"/>
      <c r="V21" s="154"/>
      <c r="W21" s="154"/>
      <c r="X21" s="154"/>
      <c r="Y21" s="155">
        <f t="shared" si="2"/>
        <v>0</v>
      </c>
      <c r="Z21" s="156"/>
    </row>
    <row r="22" spans="1:26" ht="13">
      <c r="A22" s="150">
        <f t="shared" si="0"/>
        <v>19</v>
      </c>
      <c r="B22" s="150">
        <f t="shared" si="1"/>
        <v>624</v>
      </c>
      <c r="C22" s="164" t="s">
        <v>874</v>
      </c>
      <c r="D22" s="164"/>
      <c r="E22" s="164"/>
      <c r="F22" s="164"/>
      <c r="G22"/>
      <c r="H22" s="74"/>
      <c r="I22" s="74"/>
      <c r="J22" s="74"/>
      <c r="K22" s="170"/>
      <c r="L22" s="165"/>
      <c r="M22"/>
      <c r="N22" s="165">
        <v>624</v>
      </c>
      <c r="O22"/>
      <c r="P22" s="155">
        <f t="shared" si="3"/>
        <v>624</v>
      </c>
      <c r="Q22" s="172"/>
      <c r="R22"/>
      <c r="S22"/>
      <c r="T22"/>
      <c r="U22"/>
      <c r="V22"/>
      <c r="W22"/>
      <c r="X22"/>
      <c r="Y22" s="173">
        <f t="shared" si="2"/>
        <v>0</v>
      </c>
      <c r="Z22" s="172"/>
    </row>
    <row r="23" spans="1:26" ht="13">
      <c r="A23"/>
      <c r="B23"/>
      <c r="C23"/>
      <c r="D23"/>
      <c r="E23"/>
      <c r="F23"/>
      <c r="G23" s="163"/>
      <c r="H23" s="74"/>
      <c r="I23" s="74"/>
      <c r="J23" s="74"/>
      <c r="K23" s="170"/>
      <c r="L23" s="165"/>
      <c r="M23"/>
      <c r="N23" s="165"/>
      <c r="O23"/>
      <c r="P23"/>
      <c r="Q23"/>
      <c r="R23"/>
      <c r="S23"/>
      <c r="T23"/>
      <c r="U23"/>
      <c r="V23"/>
      <c r="W23"/>
      <c r="X23"/>
      <c r="Y23"/>
      <c r="Z23"/>
    </row>
    <row r="24" spans="1:26" ht="13">
      <c r="A24" s="141"/>
      <c r="B24" s="141"/>
      <c r="C24" s="142" t="s">
        <v>1545</v>
      </c>
      <c r="D24" s="142"/>
      <c r="E24" s="143"/>
      <c r="F24" s="143"/>
      <c r="G24"/>
      <c r="H24" s="145"/>
      <c r="I24" s="145"/>
      <c r="J24" s="145"/>
      <c r="K24" s="146"/>
      <c r="L24" s="147"/>
      <c r="M24" s="147"/>
      <c r="N24" s="147"/>
      <c r="O24" s="148"/>
      <c r="P24" s="141"/>
      <c r="Q24" s="138"/>
      <c r="R24" s="149"/>
      <c r="S24" s="149"/>
      <c r="T24" s="147"/>
      <c r="U24" s="147"/>
      <c r="V24" s="147"/>
      <c r="W24" s="147"/>
      <c r="X24" s="147"/>
      <c r="Y24" s="141"/>
      <c r="Z24" s="140"/>
    </row>
    <row r="25" spans="1:26" ht="13">
      <c r="A25" s="150">
        <f>ROW()-24</f>
        <v>1</v>
      </c>
      <c r="B25" s="150">
        <f>P25+Y25</f>
        <v>1700</v>
      </c>
      <c r="C25" s="151" t="s">
        <v>1396</v>
      </c>
      <c r="D25" s="151">
        <v>850</v>
      </c>
      <c r="E25">
        <v>850</v>
      </c>
      <c r="F25"/>
      <c r="G25"/>
      <c r="H25" s="159"/>
      <c r="I25" s="159"/>
      <c r="J25" s="159"/>
      <c r="K25" s="160"/>
      <c r="L25" s="162"/>
      <c r="M25" s="161"/>
      <c r="N25" s="162"/>
      <c r="O25" s="162"/>
      <c r="P25" s="155">
        <f>SUM(D25:O25)</f>
        <v>1700</v>
      </c>
      <c r="Q25" s="156">
        <v>1</v>
      </c>
      <c r="R25" s="157"/>
      <c r="S25" s="157"/>
      <c r="T25" s="154"/>
      <c r="U25" s="154"/>
      <c r="V25" s="154"/>
      <c r="W25" s="154"/>
      <c r="X25" s="154"/>
      <c r="Y25" s="155">
        <f>SUM(R25:X25)</f>
        <v>0</v>
      </c>
      <c r="Z25" s="156"/>
    </row>
    <row r="26" spans="1:26" ht="13">
      <c r="A26" s="150">
        <f>ROW()-24</f>
        <v>2</v>
      </c>
      <c r="B26" s="150">
        <f>P26+Y26</f>
        <v>900</v>
      </c>
      <c r="C26" s="151" t="s">
        <v>1407</v>
      </c>
      <c r="D26" s="151"/>
      <c r="E26"/>
      <c r="F26"/>
      <c r="G26"/>
      <c r="H26" s="159"/>
      <c r="I26" s="159"/>
      <c r="J26" s="159"/>
      <c r="K26" s="160">
        <v>900</v>
      </c>
      <c r="L26" s="162"/>
      <c r="M26" s="161"/>
      <c r="N26" s="162"/>
      <c r="O26" s="162"/>
      <c r="P26" s="155">
        <f>SUM(D26:O26)</f>
        <v>900</v>
      </c>
      <c r="Q26" s="156">
        <v>2</v>
      </c>
      <c r="R26" s="157"/>
      <c r="S26" s="157"/>
      <c r="T26" s="154"/>
      <c r="U26" s="154"/>
      <c r="V26" s="154"/>
      <c r="W26" s="154"/>
      <c r="X26" s="154"/>
      <c r="Y26" s="155">
        <f>SUM(R26:X26)</f>
        <v>0</v>
      </c>
      <c r="Z26" s="156"/>
    </row>
    <row r="27" spans="1:26" ht="13">
      <c r="A27" s="150">
        <f>ROW()-24</f>
        <v>3</v>
      </c>
      <c r="B27" s="150">
        <f>P27+Y27</f>
        <v>850</v>
      </c>
      <c r="C27" s="151" t="s">
        <v>1278</v>
      </c>
      <c r="D27" s="151"/>
      <c r="E27"/>
      <c r="F27">
        <v>850</v>
      </c>
      <c r="G27"/>
      <c r="H27" s="159"/>
      <c r="I27" s="159"/>
      <c r="J27" s="159"/>
      <c r="K27" s="160"/>
      <c r="L27" s="162"/>
      <c r="M27" s="161"/>
      <c r="N27" s="162"/>
      <c r="O27" s="162"/>
      <c r="P27" s="155">
        <f>SUM(D27:O27)</f>
        <v>850</v>
      </c>
      <c r="Q27" s="156">
        <v>3</v>
      </c>
      <c r="R27" s="157"/>
      <c r="S27" s="157"/>
      <c r="T27" s="154"/>
      <c r="U27" s="154"/>
      <c r="V27" s="154"/>
      <c r="W27" s="154"/>
      <c r="X27" s="154"/>
      <c r="Y27" s="155">
        <f>SUM(R27:X27)</f>
        <v>0</v>
      </c>
      <c r="Z27" s="156"/>
    </row>
    <row r="28" spans="1:26" ht="13">
      <c r="A28" s="150">
        <f>ROW()-24</f>
        <v>4</v>
      </c>
      <c r="B28" s="150">
        <f>P28+Y28</f>
        <v>724</v>
      </c>
      <c r="C28" s="151" t="s">
        <v>1175</v>
      </c>
      <c r="D28" s="151"/>
      <c r="E28"/>
      <c r="F28"/>
      <c r="G28"/>
      <c r="H28" s="159"/>
      <c r="I28" s="159"/>
      <c r="J28" s="159"/>
      <c r="K28" s="160">
        <v>724</v>
      </c>
      <c r="L28" s="162"/>
      <c r="M28" s="161"/>
      <c r="N28" s="162"/>
      <c r="O28" s="162"/>
      <c r="P28" s="155">
        <f>SUM(D28:O28)</f>
        <v>724</v>
      </c>
      <c r="Q28" s="156">
        <v>4</v>
      </c>
      <c r="R28" s="157"/>
      <c r="S28" s="157"/>
      <c r="T28" s="154"/>
      <c r="U28" s="154"/>
      <c r="V28" s="154"/>
      <c r="W28" s="154"/>
      <c r="X28" s="154"/>
      <c r="Y28" s="155">
        <f>SUM(R28:X28)</f>
        <v>0</v>
      </c>
      <c r="Z28" s="156"/>
    </row>
    <row r="29" spans="1:26" ht="13">
      <c r="A29"/>
      <c r="B29"/>
      <c r="C29"/>
      <c r="D29"/>
      <c r="E29"/>
      <c r="F29"/>
      <c r="G29" s="169"/>
      <c r="H29" s="74"/>
      <c r="I29" s="74"/>
      <c r="J29" s="74"/>
      <c r="K29" s="170"/>
      <c r="L29" s="165"/>
      <c r="M29"/>
      <c r="N29" s="165"/>
      <c r="O29"/>
      <c r="P29"/>
      <c r="Q29"/>
      <c r="R29"/>
      <c r="S29"/>
      <c r="T29"/>
      <c r="U29"/>
      <c r="V29"/>
      <c r="W29"/>
      <c r="X29"/>
      <c r="Y29"/>
      <c r="Z29"/>
    </row>
    <row r="30" spans="1:26" ht="13">
      <c r="A30"/>
      <c r="B30"/>
      <c r="C30" s="171" t="s">
        <v>1547</v>
      </c>
      <c r="D30" s="171"/>
      <c r="E30" s="164"/>
      <c r="F30" s="164"/>
      <c r="G30"/>
      <c r="H30" s="166"/>
      <c r="I30" s="166"/>
      <c r="J30" s="166"/>
      <c r="K30" s="165"/>
      <c r="L30" s="165"/>
      <c r="M30"/>
      <c r="N30" s="165"/>
      <c r="O30"/>
      <c r="P30"/>
      <c r="Q30"/>
      <c r="R30"/>
      <c r="S30"/>
      <c r="T30"/>
      <c r="U30"/>
      <c r="V30"/>
      <c r="W30"/>
      <c r="X30"/>
      <c r="Y30"/>
      <c r="Z30"/>
    </row>
    <row r="31" spans="1:26" ht="13">
      <c r="A31" s="150">
        <f t="shared" ref="A31:A55" si="4">ROW()-30</f>
        <v>1</v>
      </c>
      <c r="B31" s="150">
        <f t="shared" ref="B31:B55" si="5">P31+Y31</f>
        <v>5709</v>
      </c>
      <c r="C31" s="164" t="s">
        <v>273</v>
      </c>
      <c r="D31" s="164">
        <v>850</v>
      </c>
      <c r="E31" s="164"/>
      <c r="F31" s="164"/>
      <c r="G31"/>
      <c r="H31" s="74">
        <v>916</v>
      </c>
      <c r="I31" s="74"/>
      <c r="J31" s="74">
        <v>1086</v>
      </c>
      <c r="K31" s="170"/>
      <c r="L31" s="165">
        <v>850</v>
      </c>
      <c r="M31"/>
      <c r="N31" s="165">
        <v>850</v>
      </c>
      <c r="O31"/>
      <c r="P31" s="155">
        <f>SUM(D31:O31)-D31-L31</f>
        <v>2852</v>
      </c>
      <c r="Q31" s="172">
        <v>1</v>
      </c>
      <c r="R31"/>
      <c r="S31">
        <v>907</v>
      </c>
      <c r="T31"/>
      <c r="U31">
        <v>924</v>
      </c>
      <c r="V31">
        <v>1026</v>
      </c>
      <c r="W31"/>
      <c r="X31"/>
      <c r="Y31" s="173">
        <f t="shared" ref="Y31:Y55" si="6">SUM(R31:X31)</f>
        <v>2857</v>
      </c>
      <c r="Z31" s="172">
        <v>1</v>
      </c>
    </row>
    <row r="32" spans="1:26" ht="13">
      <c r="A32" s="150">
        <f t="shared" si="4"/>
        <v>2</v>
      </c>
      <c r="B32" s="150">
        <f t="shared" si="5"/>
        <v>3632</v>
      </c>
      <c r="C32" s="164" t="s">
        <v>136</v>
      </c>
      <c r="D32" s="164">
        <v>750</v>
      </c>
      <c r="E32" s="164">
        <v>757</v>
      </c>
      <c r="F32" s="164">
        <v>811</v>
      </c>
      <c r="G32">
        <v>850</v>
      </c>
      <c r="H32" s="74"/>
      <c r="I32" s="74"/>
      <c r="J32" s="74">
        <v>982</v>
      </c>
      <c r="K32" s="170">
        <v>900</v>
      </c>
      <c r="L32" s="165"/>
      <c r="M32"/>
      <c r="N32" s="165"/>
      <c r="O32"/>
      <c r="P32" s="155">
        <f>SUM(D32:O32)-D32-E32-F32</f>
        <v>2732</v>
      </c>
      <c r="Q32" s="172">
        <v>2</v>
      </c>
      <c r="R32"/>
      <c r="S32"/>
      <c r="T32"/>
      <c r="U32"/>
      <c r="V32">
        <v>900</v>
      </c>
      <c r="W32"/>
      <c r="X32"/>
      <c r="Y32" s="155">
        <f t="shared" si="6"/>
        <v>900</v>
      </c>
      <c r="Z32" s="172">
        <v>2</v>
      </c>
    </row>
    <row r="33" spans="1:26" ht="13">
      <c r="A33" s="150">
        <f t="shared" si="4"/>
        <v>3</v>
      </c>
      <c r="B33" s="150">
        <f t="shared" si="5"/>
        <v>3551</v>
      </c>
      <c r="C33" s="164" t="s">
        <v>757</v>
      </c>
      <c r="D33" s="164">
        <v>742</v>
      </c>
      <c r="E33" s="164">
        <v>850</v>
      </c>
      <c r="F33" s="164">
        <v>850</v>
      </c>
      <c r="G33"/>
      <c r="H33" s="74"/>
      <c r="I33" s="74"/>
      <c r="J33" s="74">
        <v>937</v>
      </c>
      <c r="K33" s="170">
        <v>886</v>
      </c>
      <c r="L33" s="165"/>
      <c r="M33"/>
      <c r="N33" s="165"/>
      <c r="O33"/>
      <c r="P33" s="155">
        <f>SUM(D33:O33)-D33-E33</f>
        <v>2673</v>
      </c>
      <c r="Q33" s="172">
        <v>3</v>
      </c>
      <c r="R33"/>
      <c r="S33"/>
      <c r="T33"/>
      <c r="U33"/>
      <c r="V33">
        <v>878</v>
      </c>
      <c r="W33"/>
      <c r="X33"/>
      <c r="Y33" s="155">
        <f t="shared" si="6"/>
        <v>878</v>
      </c>
      <c r="Z33" s="172">
        <v>3</v>
      </c>
    </row>
    <row r="34" spans="1:26" ht="13">
      <c r="A34" s="150">
        <f t="shared" si="4"/>
        <v>4</v>
      </c>
      <c r="B34" s="150">
        <f t="shared" si="5"/>
        <v>2358</v>
      </c>
      <c r="C34" s="164" t="s">
        <v>990</v>
      </c>
      <c r="D34" s="164">
        <v>628</v>
      </c>
      <c r="E34" s="164">
        <v>712</v>
      </c>
      <c r="F34" s="164">
        <v>743</v>
      </c>
      <c r="G34">
        <v>832</v>
      </c>
      <c r="H34" s="74"/>
      <c r="I34" s="74"/>
      <c r="J34" s="74"/>
      <c r="K34" s="170">
        <v>783</v>
      </c>
      <c r="L34" s="165"/>
      <c r="M34"/>
      <c r="N34" s="165"/>
      <c r="O34"/>
      <c r="P34" s="155">
        <f>SUM(D34:O34)-D34-E34</f>
        <v>2358</v>
      </c>
      <c r="Q34" s="172">
        <v>4</v>
      </c>
      <c r="R34"/>
      <c r="S34"/>
      <c r="T34"/>
      <c r="U34"/>
      <c r="V34"/>
      <c r="W34"/>
      <c r="X34"/>
      <c r="Y34" s="155">
        <f t="shared" si="6"/>
        <v>0</v>
      </c>
      <c r="Z34" s="172"/>
    </row>
    <row r="35" spans="1:26" ht="13">
      <c r="A35" s="150">
        <f t="shared" si="4"/>
        <v>5</v>
      </c>
      <c r="B35" s="150">
        <f t="shared" si="5"/>
        <v>2335</v>
      </c>
      <c r="C35" s="164" t="s">
        <v>345</v>
      </c>
      <c r="D35" s="164">
        <v>720</v>
      </c>
      <c r="E35" s="164">
        <v>742</v>
      </c>
      <c r="F35" s="164">
        <v>743</v>
      </c>
      <c r="G35"/>
      <c r="H35" s="74"/>
      <c r="I35" s="74"/>
      <c r="J35" s="74"/>
      <c r="K35" s="170"/>
      <c r="L35" s="165"/>
      <c r="M35">
        <v>850</v>
      </c>
      <c r="N35" s="165"/>
      <c r="O35"/>
      <c r="P35" s="155">
        <f>SUM(D35:O35)-D35</f>
        <v>2335</v>
      </c>
      <c r="Q35" s="172">
        <v>5</v>
      </c>
      <c r="R35"/>
      <c r="S35"/>
      <c r="T35"/>
      <c r="U35"/>
      <c r="V35"/>
      <c r="W35"/>
      <c r="X35"/>
      <c r="Y35" s="155">
        <f t="shared" si="6"/>
        <v>0</v>
      </c>
      <c r="Z35" s="172"/>
    </row>
    <row r="36" spans="1:26" ht="13">
      <c r="A36" s="150">
        <f t="shared" si="4"/>
        <v>6</v>
      </c>
      <c r="B36" s="150">
        <f t="shared" si="5"/>
        <v>2314</v>
      </c>
      <c r="C36" s="164" t="s">
        <v>193</v>
      </c>
      <c r="D36" s="164">
        <v>680</v>
      </c>
      <c r="E36" s="164">
        <v>799</v>
      </c>
      <c r="F36" s="164"/>
      <c r="G36">
        <v>835</v>
      </c>
      <c r="H36" s="74"/>
      <c r="I36" s="74"/>
      <c r="J36" s="74"/>
      <c r="K36" s="170"/>
      <c r="L36" s="165"/>
      <c r="M36"/>
      <c r="N36" s="165"/>
      <c r="O36"/>
      <c r="P36" s="155">
        <f t="shared" ref="P36:P55" si="7">SUM(D36:O36)</f>
        <v>2314</v>
      </c>
      <c r="Q36" s="172"/>
      <c r="R36"/>
      <c r="S36"/>
      <c r="T36"/>
      <c r="U36"/>
      <c r="V36"/>
      <c r="W36"/>
      <c r="X36"/>
      <c r="Y36" s="155">
        <f t="shared" si="6"/>
        <v>0</v>
      </c>
      <c r="Z36" s="172"/>
    </row>
    <row r="37" spans="1:26" ht="13">
      <c r="A37" s="150">
        <f t="shared" si="4"/>
        <v>7</v>
      </c>
      <c r="B37" s="150">
        <f t="shared" si="5"/>
        <v>2155</v>
      </c>
      <c r="C37" s="164" t="s">
        <v>143</v>
      </c>
      <c r="D37" s="164">
        <v>713</v>
      </c>
      <c r="E37" s="164"/>
      <c r="F37" s="164"/>
      <c r="G37"/>
      <c r="H37" s="74"/>
      <c r="I37" s="74"/>
      <c r="J37" s="74"/>
      <c r="K37" s="170">
        <v>659</v>
      </c>
      <c r="L37" s="165"/>
      <c r="M37">
        <v>783</v>
      </c>
      <c r="N37" s="165"/>
      <c r="O37"/>
      <c r="P37" s="155">
        <f t="shared" si="7"/>
        <v>2155</v>
      </c>
      <c r="Q37" s="172"/>
      <c r="R37"/>
      <c r="S37"/>
      <c r="T37"/>
      <c r="U37"/>
      <c r="V37"/>
      <c r="W37"/>
      <c r="X37"/>
      <c r="Y37" s="155">
        <f t="shared" si="6"/>
        <v>0</v>
      </c>
      <c r="Z37" s="172"/>
    </row>
    <row r="38" spans="1:26" ht="13">
      <c r="A38" s="150">
        <f t="shared" si="4"/>
        <v>8</v>
      </c>
      <c r="B38" s="150">
        <f t="shared" si="5"/>
        <v>1937</v>
      </c>
      <c r="C38" s="164" t="s">
        <v>337</v>
      </c>
      <c r="D38" s="164">
        <v>633</v>
      </c>
      <c r="E38" s="164">
        <v>631</v>
      </c>
      <c r="F38" s="164"/>
      <c r="G38">
        <v>673</v>
      </c>
      <c r="H38" s="74"/>
      <c r="I38" s="74"/>
      <c r="J38" s="74"/>
      <c r="K38" s="170"/>
      <c r="L38" s="165"/>
      <c r="M38"/>
      <c r="N38" s="165"/>
      <c r="O38"/>
      <c r="P38" s="155">
        <f t="shared" si="7"/>
        <v>1937</v>
      </c>
      <c r="Q38" s="172"/>
      <c r="R38"/>
      <c r="S38"/>
      <c r="T38"/>
      <c r="U38"/>
      <c r="V38"/>
      <c r="W38"/>
      <c r="X38"/>
      <c r="Y38" s="155">
        <f t="shared" si="6"/>
        <v>0</v>
      </c>
      <c r="Z38" s="172"/>
    </row>
    <row r="39" spans="1:26" ht="13">
      <c r="A39" s="150">
        <f t="shared" si="4"/>
        <v>9</v>
      </c>
      <c r="B39" s="150">
        <f t="shared" si="5"/>
        <v>1361</v>
      </c>
      <c r="C39" s="164" t="s">
        <v>355</v>
      </c>
      <c r="D39" s="164"/>
      <c r="E39" s="164"/>
      <c r="F39" s="164"/>
      <c r="G39"/>
      <c r="H39" s="74"/>
      <c r="I39" s="74"/>
      <c r="J39" s="74"/>
      <c r="K39" s="170">
        <v>713</v>
      </c>
      <c r="L39" s="165"/>
      <c r="M39"/>
      <c r="N39" s="165">
        <v>648</v>
      </c>
      <c r="O39"/>
      <c r="P39" s="155">
        <f t="shared" si="7"/>
        <v>1361</v>
      </c>
      <c r="Q39" s="172"/>
      <c r="R39"/>
      <c r="S39"/>
      <c r="T39"/>
      <c r="U39"/>
      <c r="V39"/>
      <c r="W39"/>
      <c r="X39"/>
      <c r="Y39" s="173">
        <f t="shared" si="6"/>
        <v>0</v>
      </c>
      <c r="Z39" s="172"/>
    </row>
    <row r="40" spans="1:26" ht="13">
      <c r="A40" s="150">
        <f t="shared" si="4"/>
        <v>10</v>
      </c>
      <c r="B40" s="150">
        <f t="shared" si="5"/>
        <v>1266</v>
      </c>
      <c r="C40" s="164" t="s">
        <v>348</v>
      </c>
      <c r="D40" s="164"/>
      <c r="E40" s="164"/>
      <c r="F40" s="164"/>
      <c r="G40">
        <v>648</v>
      </c>
      <c r="H40" s="74"/>
      <c r="I40" s="74"/>
      <c r="J40" s="74"/>
      <c r="K40" s="170"/>
      <c r="L40" s="165"/>
      <c r="M40"/>
      <c r="N40" s="165">
        <v>618</v>
      </c>
      <c r="O40"/>
      <c r="P40" s="155">
        <f t="shared" si="7"/>
        <v>1266</v>
      </c>
      <c r="Q40" s="172"/>
      <c r="R40"/>
      <c r="S40"/>
      <c r="T40"/>
      <c r="U40"/>
      <c r="V40"/>
      <c r="W40"/>
      <c r="X40"/>
      <c r="Y40" s="173">
        <f t="shared" si="6"/>
        <v>0</v>
      </c>
      <c r="Z40" s="172"/>
    </row>
    <row r="41" spans="1:26" ht="13">
      <c r="A41" s="150">
        <f t="shared" si="4"/>
        <v>11</v>
      </c>
      <c r="B41" s="150">
        <f t="shared" si="5"/>
        <v>1265</v>
      </c>
      <c r="C41" s="164" t="s">
        <v>686</v>
      </c>
      <c r="D41" s="164"/>
      <c r="E41" s="164"/>
      <c r="F41" s="164"/>
      <c r="G41"/>
      <c r="H41" s="74"/>
      <c r="I41" s="74"/>
      <c r="J41" s="74"/>
      <c r="K41" s="170"/>
      <c r="L41" s="165">
        <v>648</v>
      </c>
      <c r="M41"/>
      <c r="N41" s="165">
        <v>617</v>
      </c>
      <c r="O41"/>
      <c r="P41" s="155">
        <f t="shared" si="7"/>
        <v>1265</v>
      </c>
      <c r="Q41" s="172"/>
      <c r="R41"/>
      <c r="S41"/>
      <c r="T41"/>
      <c r="U41"/>
      <c r="V41"/>
      <c r="W41"/>
      <c r="X41"/>
      <c r="Y41" s="173">
        <f t="shared" si="6"/>
        <v>0</v>
      </c>
      <c r="Z41" s="172"/>
    </row>
    <row r="42" spans="1:26" ht="13">
      <c r="A42" s="150">
        <f t="shared" si="4"/>
        <v>12</v>
      </c>
      <c r="B42" s="150">
        <f t="shared" si="5"/>
        <v>760</v>
      </c>
      <c r="C42" s="164" t="s">
        <v>1561</v>
      </c>
      <c r="D42" s="164"/>
      <c r="E42" s="164"/>
      <c r="F42" s="164"/>
      <c r="G42"/>
      <c r="H42" s="74"/>
      <c r="I42" s="74"/>
      <c r="J42" s="74"/>
      <c r="K42" s="170">
        <v>760</v>
      </c>
      <c r="L42" s="165"/>
      <c r="M42"/>
      <c r="N42" s="165"/>
      <c r="O42"/>
      <c r="P42" s="155">
        <f t="shared" si="7"/>
        <v>760</v>
      </c>
      <c r="Q42" s="172"/>
      <c r="R42"/>
      <c r="S42"/>
      <c r="T42"/>
      <c r="U42"/>
      <c r="V42"/>
      <c r="W42"/>
      <c r="X42"/>
      <c r="Y42" s="173">
        <f t="shared" si="6"/>
        <v>0</v>
      </c>
      <c r="Z42" s="172"/>
    </row>
    <row r="43" spans="1:26" ht="13">
      <c r="A43" s="150">
        <f t="shared" si="4"/>
        <v>13</v>
      </c>
      <c r="B43" s="150">
        <f t="shared" si="5"/>
        <v>752</v>
      </c>
      <c r="C43" s="164" t="s">
        <v>1565</v>
      </c>
      <c r="D43" s="164"/>
      <c r="E43" s="164"/>
      <c r="F43" s="164"/>
      <c r="G43"/>
      <c r="H43" s="74"/>
      <c r="I43" s="74"/>
      <c r="J43" s="74"/>
      <c r="K43" s="170">
        <v>752</v>
      </c>
      <c r="L43" s="165"/>
      <c r="M43"/>
      <c r="N43" s="165"/>
      <c r="O43"/>
      <c r="P43" s="155">
        <f t="shared" si="7"/>
        <v>752</v>
      </c>
      <c r="Q43" s="172"/>
      <c r="R43"/>
      <c r="S43"/>
      <c r="T43"/>
      <c r="U43"/>
      <c r="V43"/>
      <c r="W43"/>
      <c r="X43"/>
      <c r="Y43" s="173">
        <f t="shared" si="6"/>
        <v>0</v>
      </c>
      <c r="Z43" s="172"/>
    </row>
    <row r="44" spans="1:26" ht="13">
      <c r="A44" s="150">
        <f t="shared" si="4"/>
        <v>14</v>
      </c>
      <c r="B44" s="150">
        <f t="shared" si="5"/>
        <v>693</v>
      </c>
      <c r="C44" s="164" t="s">
        <v>453</v>
      </c>
      <c r="D44" s="164"/>
      <c r="E44" s="164"/>
      <c r="F44" s="164"/>
      <c r="G44">
        <v>693</v>
      </c>
      <c r="H44" s="74"/>
      <c r="I44" s="74"/>
      <c r="J44" s="74"/>
      <c r="K44" s="170"/>
      <c r="L44" s="165"/>
      <c r="M44"/>
      <c r="N44" s="165"/>
      <c r="O44"/>
      <c r="P44" s="155">
        <f t="shared" si="7"/>
        <v>693</v>
      </c>
      <c r="Q44" s="172"/>
      <c r="R44"/>
      <c r="S44"/>
      <c r="T44"/>
      <c r="U44"/>
      <c r="V44"/>
      <c r="W44"/>
      <c r="X44"/>
      <c r="Y44" s="173">
        <f t="shared" si="6"/>
        <v>0</v>
      </c>
      <c r="Z44" s="172"/>
    </row>
    <row r="45" spans="1:26" ht="13">
      <c r="A45" s="150">
        <f t="shared" si="4"/>
        <v>15</v>
      </c>
      <c r="B45" s="150">
        <f t="shared" si="5"/>
        <v>687</v>
      </c>
      <c r="C45" s="164" t="s">
        <v>1030</v>
      </c>
      <c r="D45" s="164">
        <v>687</v>
      </c>
      <c r="E45" s="164"/>
      <c r="F45" s="164"/>
      <c r="G45"/>
      <c r="H45" s="74"/>
      <c r="I45" s="74"/>
      <c r="J45" s="74"/>
      <c r="K45" s="170"/>
      <c r="L45" s="165"/>
      <c r="M45"/>
      <c r="N45" s="165"/>
      <c r="O45"/>
      <c r="P45" s="155">
        <f t="shared" si="7"/>
        <v>687</v>
      </c>
      <c r="Q45" s="172"/>
      <c r="R45"/>
      <c r="S45"/>
      <c r="T45"/>
      <c r="U45"/>
      <c r="V45"/>
      <c r="W45"/>
      <c r="X45"/>
      <c r="Y45" s="155">
        <f t="shared" si="6"/>
        <v>0</v>
      </c>
      <c r="Z45" s="172"/>
    </row>
    <row r="46" spans="1:26" ht="13">
      <c r="A46" s="150">
        <f t="shared" si="4"/>
        <v>16</v>
      </c>
      <c r="B46" s="150">
        <f t="shared" si="5"/>
        <v>673</v>
      </c>
      <c r="C46" s="164" t="s">
        <v>211</v>
      </c>
      <c r="D46" s="164"/>
      <c r="E46" s="164">
        <v>673</v>
      </c>
      <c r="F46" s="164"/>
      <c r="G46"/>
      <c r="H46" s="74"/>
      <c r="I46" s="74"/>
      <c r="J46" s="74"/>
      <c r="K46" s="170"/>
      <c r="L46" s="165"/>
      <c r="M46"/>
      <c r="N46" s="165"/>
      <c r="O46"/>
      <c r="P46" s="155">
        <f t="shared" si="7"/>
        <v>673</v>
      </c>
      <c r="Q46" s="172"/>
      <c r="R46"/>
      <c r="S46"/>
      <c r="T46"/>
      <c r="U46"/>
      <c r="V46"/>
      <c r="W46"/>
      <c r="X46"/>
      <c r="Y46" s="173">
        <f t="shared" si="6"/>
        <v>0</v>
      </c>
      <c r="Z46" s="172"/>
    </row>
    <row r="47" spans="1:26" ht="13">
      <c r="A47" s="150">
        <f t="shared" si="4"/>
        <v>17</v>
      </c>
      <c r="B47" s="150">
        <f t="shared" si="5"/>
        <v>651</v>
      </c>
      <c r="C47" s="164" t="s">
        <v>1562</v>
      </c>
      <c r="D47" s="164"/>
      <c r="E47" s="164"/>
      <c r="F47" s="164"/>
      <c r="G47"/>
      <c r="H47" s="74"/>
      <c r="I47" s="74"/>
      <c r="J47" s="74"/>
      <c r="K47" s="170">
        <v>651</v>
      </c>
      <c r="L47" s="165"/>
      <c r="M47"/>
      <c r="N47" s="165"/>
      <c r="O47"/>
      <c r="P47" s="155">
        <f t="shared" si="7"/>
        <v>651</v>
      </c>
      <c r="Q47" s="172"/>
      <c r="R47"/>
      <c r="S47"/>
      <c r="T47"/>
      <c r="U47"/>
      <c r="V47"/>
      <c r="W47"/>
      <c r="X47"/>
      <c r="Y47" s="173">
        <f t="shared" si="6"/>
        <v>0</v>
      </c>
      <c r="Z47" s="172"/>
    </row>
    <row r="48" spans="1:26" ht="13">
      <c r="A48" s="150">
        <f t="shared" si="4"/>
        <v>18</v>
      </c>
      <c r="B48" s="150">
        <f t="shared" si="5"/>
        <v>650</v>
      </c>
      <c r="C48" s="164" t="s">
        <v>334</v>
      </c>
      <c r="D48" s="164">
        <v>650</v>
      </c>
      <c r="E48" s="164"/>
      <c r="F48" s="164"/>
      <c r="G48"/>
      <c r="H48" s="74"/>
      <c r="I48" s="74"/>
      <c r="J48" s="74"/>
      <c r="K48" s="170"/>
      <c r="L48" s="165"/>
      <c r="M48"/>
      <c r="N48" s="165"/>
      <c r="O48"/>
      <c r="P48" s="155">
        <f t="shared" si="7"/>
        <v>650</v>
      </c>
      <c r="Q48" s="172"/>
      <c r="R48"/>
      <c r="S48"/>
      <c r="T48"/>
      <c r="U48"/>
      <c r="V48"/>
      <c r="W48"/>
      <c r="X48"/>
      <c r="Y48" s="155">
        <f t="shared" si="6"/>
        <v>0</v>
      </c>
      <c r="Z48" s="172"/>
    </row>
    <row r="49" spans="1:26" ht="13">
      <c r="A49" s="150">
        <f t="shared" si="4"/>
        <v>19</v>
      </c>
      <c r="B49" s="150">
        <f t="shared" si="5"/>
        <v>632</v>
      </c>
      <c r="C49" s="164" t="s">
        <v>1564</v>
      </c>
      <c r="D49" s="164"/>
      <c r="E49" s="164"/>
      <c r="F49" s="164"/>
      <c r="G49"/>
      <c r="H49" s="74"/>
      <c r="I49" s="74"/>
      <c r="J49" s="74"/>
      <c r="K49" s="170">
        <v>632</v>
      </c>
      <c r="L49" s="165"/>
      <c r="M49"/>
      <c r="N49" s="165"/>
      <c r="O49"/>
      <c r="P49" s="155">
        <f t="shared" si="7"/>
        <v>632</v>
      </c>
      <c r="Q49" s="172"/>
      <c r="R49"/>
      <c r="S49"/>
      <c r="T49"/>
      <c r="U49"/>
      <c r="V49"/>
      <c r="W49"/>
      <c r="X49"/>
      <c r="Y49" s="173">
        <f t="shared" si="6"/>
        <v>0</v>
      </c>
      <c r="Z49" s="172"/>
    </row>
    <row r="50" spans="1:26" ht="13">
      <c r="A50" s="150">
        <f t="shared" si="4"/>
        <v>20</v>
      </c>
      <c r="B50" s="150">
        <f t="shared" si="5"/>
        <v>621</v>
      </c>
      <c r="C50" s="164" t="s">
        <v>476</v>
      </c>
      <c r="D50" s="164"/>
      <c r="E50" s="164">
        <v>621</v>
      </c>
      <c r="F50" s="164"/>
      <c r="G50"/>
      <c r="H50" s="74"/>
      <c r="I50" s="74"/>
      <c r="J50" s="74"/>
      <c r="K50" s="170"/>
      <c r="L50" s="165"/>
      <c r="M50"/>
      <c r="N50" s="165"/>
      <c r="O50"/>
      <c r="P50" s="155">
        <f t="shared" si="7"/>
        <v>621</v>
      </c>
      <c r="Q50" s="172"/>
      <c r="R50"/>
      <c r="S50"/>
      <c r="T50"/>
      <c r="U50"/>
      <c r="V50"/>
      <c r="W50"/>
      <c r="X50"/>
      <c r="Y50" s="173">
        <f t="shared" si="6"/>
        <v>0</v>
      </c>
      <c r="Z50" s="172"/>
    </row>
    <row r="51" spans="1:26" ht="13">
      <c r="A51" s="150">
        <f t="shared" si="4"/>
        <v>21</v>
      </c>
      <c r="B51" s="150">
        <f t="shared" si="5"/>
        <v>613</v>
      </c>
      <c r="C51" s="164" t="s">
        <v>366</v>
      </c>
      <c r="D51" s="164"/>
      <c r="E51" s="164"/>
      <c r="F51" s="164"/>
      <c r="G51"/>
      <c r="H51" s="74"/>
      <c r="I51" s="74"/>
      <c r="J51" s="74"/>
      <c r="K51" s="170"/>
      <c r="L51" s="165">
        <v>613</v>
      </c>
      <c r="M51"/>
      <c r="N51" s="165"/>
      <c r="O51"/>
      <c r="P51" s="155">
        <f t="shared" si="7"/>
        <v>613</v>
      </c>
      <c r="Q51" s="172"/>
      <c r="R51"/>
      <c r="S51"/>
      <c r="T51"/>
      <c r="U51"/>
      <c r="V51"/>
      <c r="W51"/>
      <c r="X51"/>
      <c r="Y51" s="173">
        <f t="shared" si="6"/>
        <v>0</v>
      </c>
      <c r="Z51" s="172"/>
    </row>
    <row r="52" spans="1:26" ht="13">
      <c r="A52" s="150">
        <f t="shared" si="4"/>
        <v>22</v>
      </c>
      <c r="B52" s="150">
        <f t="shared" si="5"/>
        <v>592</v>
      </c>
      <c r="C52" s="164" t="s">
        <v>746</v>
      </c>
      <c r="D52" s="164"/>
      <c r="E52" s="164"/>
      <c r="F52" s="164"/>
      <c r="G52"/>
      <c r="H52" s="74"/>
      <c r="I52" s="74"/>
      <c r="J52" s="74"/>
      <c r="K52" s="170"/>
      <c r="L52" s="165"/>
      <c r="M52"/>
      <c r="N52" s="165">
        <v>592</v>
      </c>
      <c r="O52"/>
      <c r="P52" s="155">
        <f t="shared" si="7"/>
        <v>592</v>
      </c>
      <c r="Q52" s="172"/>
      <c r="R52"/>
      <c r="S52"/>
      <c r="T52"/>
      <c r="U52"/>
      <c r="V52"/>
      <c r="W52"/>
      <c r="X52"/>
      <c r="Y52" s="173">
        <f t="shared" si="6"/>
        <v>0</v>
      </c>
      <c r="Z52" s="172"/>
    </row>
    <row r="53" spans="1:26" ht="13">
      <c r="A53" s="150">
        <f t="shared" si="4"/>
        <v>23</v>
      </c>
      <c r="B53" s="150">
        <f t="shared" si="5"/>
        <v>592</v>
      </c>
      <c r="C53" s="164" t="s">
        <v>1077</v>
      </c>
      <c r="D53" s="164">
        <v>592</v>
      </c>
      <c r="E53" s="164"/>
      <c r="F53" s="164"/>
      <c r="G53"/>
      <c r="H53" s="74"/>
      <c r="I53" s="74"/>
      <c r="J53" s="74"/>
      <c r="K53" s="170"/>
      <c r="L53" s="165"/>
      <c r="M53"/>
      <c r="N53" s="165"/>
      <c r="O53"/>
      <c r="P53" s="155">
        <f t="shared" si="7"/>
        <v>592</v>
      </c>
      <c r="Q53" s="172"/>
      <c r="R53"/>
      <c r="S53"/>
      <c r="T53"/>
      <c r="U53"/>
      <c r="V53"/>
      <c r="W53"/>
      <c r="X53"/>
      <c r="Y53" s="155">
        <f t="shared" si="6"/>
        <v>0</v>
      </c>
      <c r="Z53" s="172"/>
    </row>
    <row r="54" spans="1:26" ht="13">
      <c r="A54" s="150">
        <f t="shared" si="4"/>
        <v>24</v>
      </c>
      <c r="B54" s="150">
        <f t="shared" si="5"/>
        <v>573</v>
      </c>
      <c r="C54" s="164" t="s">
        <v>1563</v>
      </c>
      <c r="D54" s="164">
        <v>573</v>
      </c>
      <c r="E54" s="164"/>
      <c r="F54" s="164"/>
      <c r="G54"/>
      <c r="H54" s="74"/>
      <c r="I54" s="74"/>
      <c r="J54" s="74"/>
      <c r="K54" s="170"/>
      <c r="L54" s="165"/>
      <c r="M54"/>
      <c r="N54" s="165"/>
      <c r="O54"/>
      <c r="P54" s="155">
        <f t="shared" si="7"/>
        <v>573</v>
      </c>
      <c r="Q54" s="172"/>
      <c r="R54"/>
      <c r="S54"/>
      <c r="T54"/>
      <c r="U54"/>
      <c r="V54"/>
      <c r="W54"/>
      <c r="X54"/>
      <c r="Y54" s="173">
        <f t="shared" si="6"/>
        <v>0</v>
      </c>
      <c r="Z54" s="172"/>
    </row>
    <row r="55" spans="1:26" ht="13">
      <c r="A55" s="150">
        <f t="shared" si="4"/>
        <v>25</v>
      </c>
      <c r="B55" s="150">
        <f t="shared" si="5"/>
        <v>572</v>
      </c>
      <c r="C55" s="164" t="s">
        <v>1560</v>
      </c>
      <c r="D55" s="164"/>
      <c r="E55" s="164"/>
      <c r="F55" s="164"/>
      <c r="G55">
        <v>572</v>
      </c>
      <c r="H55" s="74"/>
      <c r="I55" s="74"/>
      <c r="J55" s="74"/>
      <c r="K55" s="170"/>
      <c r="L55" s="165"/>
      <c r="M55"/>
      <c r="N55" s="165"/>
      <c r="O55"/>
      <c r="P55" s="155">
        <f t="shared" si="7"/>
        <v>572</v>
      </c>
      <c r="Q55" s="172"/>
      <c r="R55"/>
      <c r="S55"/>
      <c r="T55"/>
      <c r="U55"/>
      <c r="V55"/>
      <c r="W55"/>
      <c r="X55"/>
      <c r="Y55" s="173">
        <f t="shared" si="6"/>
        <v>0</v>
      </c>
      <c r="Z55" s="172"/>
    </row>
    <row r="56" spans="1:26" ht="13">
      <c r="A56"/>
      <c r="B56"/>
      <c r="C56"/>
      <c r="D56"/>
      <c r="E56"/>
      <c r="F56"/>
      <c r="G56"/>
      <c r="H56" s="74"/>
      <c r="I56" s="74"/>
      <c r="J56" s="74"/>
      <c r="K56" s="170"/>
      <c r="L56" s="165"/>
      <c r="M56"/>
      <c r="N56" s="165"/>
      <c r="O56"/>
      <c r="P56"/>
      <c r="Q56"/>
      <c r="R56"/>
      <c r="S56"/>
      <c r="T56"/>
      <c r="U56"/>
      <c r="V56"/>
      <c r="W56"/>
      <c r="X56"/>
      <c r="Y56"/>
      <c r="Z56"/>
    </row>
    <row r="57" spans="1:26" ht="13">
      <c r="A57"/>
      <c r="B57"/>
      <c r="C57" s="171" t="s">
        <v>1566</v>
      </c>
      <c r="D57" s="171"/>
      <c r="E57" s="164"/>
      <c r="F57" s="164"/>
      <c r="G57"/>
      <c r="H57" s="166"/>
      <c r="I57" s="166"/>
      <c r="J57" s="166"/>
      <c r="K57" s="165"/>
      <c r="L57" s="165"/>
      <c r="M57"/>
      <c r="N57" s="165"/>
      <c r="O57"/>
      <c r="P57"/>
      <c r="Q57"/>
      <c r="R57"/>
      <c r="S57"/>
      <c r="T57"/>
      <c r="U57"/>
      <c r="V57"/>
      <c r="W57"/>
      <c r="X57"/>
      <c r="Y57"/>
      <c r="Z57"/>
    </row>
    <row r="58" spans="1:26" ht="13">
      <c r="A58" s="150">
        <f t="shared" ref="A58:A70" si="8">ROW()-57</f>
        <v>1</v>
      </c>
      <c r="B58" s="150">
        <f t="shared" ref="B58:B70" si="9">P58+Y58</f>
        <v>3488</v>
      </c>
      <c r="C58" s="164" t="s">
        <v>1173</v>
      </c>
      <c r="D58" s="164">
        <v>816</v>
      </c>
      <c r="E58" s="164">
        <v>850</v>
      </c>
      <c r="F58" s="164">
        <v>850</v>
      </c>
      <c r="G58">
        <v>850</v>
      </c>
      <c r="H58" s="74"/>
      <c r="I58" s="74"/>
      <c r="J58" s="74">
        <v>954</v>
      </c>
      <c r="K58" s="170"/>
      <c r="L58" s="165"/>
      <c r="M58" s="25">
        <v>850</v>
      </c>
      <c r="N58" s="165"/>
      <c r="P58" s="155">
        <f>SUM(D58:O58)-D58-E58-F58</f>
        <v>2654</v>
      </c>
      <c r="Q58" s="172">
        <v>1</v>
      </c>
      <c r="R58"/>
      <c r="S58"/>
      <c r="T58"/>
      <c r="U58"/>
      <c r="V58">
        <v>834</v>
      </c>
      <c r="W58"/>
      <c r="X58"/>
      <c r="Y58" s="155">
        <f t="shared" ref="Y58:Y70" si="10">SUM(R58:X58)</f>
        <v>834</v>
      </c>
      <c r="Z58" s="172">
        <v>2</v>
      </c>
    </row>
    <row r="59" spans="1:26" ht="13">
      <c r="A59" s="150">
        <f t="shared" si="8"/>
        <v>2</v>
      </c>
      <c r="B59" s="150">
        <f t="shared" si="9"/>
        <v>2479</v>
      </c>
      <c r="C59" s="164" t="s">
        <v>1340</v>
      </c>
      <c r="D59" s="164"/>
      <c r="E59" s="164"/>
      <c r="F59" s="164"/>
      <c r="G59"/>
      <c r="H59" s="74"/>
      <c r="I59" s="74"/>
      <c r="J59" s="74"/>
      <c r="K59" s="170"/>
      <c r="L59" s="165">
        <v>850</v>
      </c>
      <c r="N59" s="165"/>
      <c r="P59" s="155">
        <f t="shared" ref="P59:P70" si="11">SUM(D59:O59)</f>
        <v>850</v>
      </c>
      <c r="Q59" s="172"/>
      <c r="R59"/>
      <c r="S59"/>
      <c r="T59"/>
      <c r="U59">
        <v>820</v>
      </c>
      <c r="V59"/>
      <c r="W59"/>
      <c r="X59">
        <v>809</v>
      </c>
      <c r="Y59" s="173">
        <f t="shared" si="10"/>
        <v>1629</v>
      </c>
      <c r="Z59" s="172">
        <v>1</v>
      </c>
    </row>
    <row r="60" spans="1:26" ht="13">
      <c r="A60" s="150">
        <f t="shared" si="8"/>
        <v>3</v>
      </c>
      <c r="B60" s="150">
        <f t="shared" si="9"/>
        <v>2424</v>
      </c>
      <c r="C60" s="164" t="s">
        <v>1572</v>
      </c>
      <c r="D60" s="164"/>
      <c r="E60" s="164">
        <v>771</v>
      </c>
      <c r="F60" s="164">
        <v>769</v>
      </c>
      <c r="G60"/>
      <c r="H60" s="74"/>
      <c r="I60" s="74"/>
      <c r="J60" s="74"/>
      <c r="K60" s="170">
        <v>884</v>
      </c>
      <c r="L60" s="165"/>
      <c r="N60" s="165"/>
      <c r="P60" s="155">
        <f t="shared" si="11"/>
        <v>2424</v>
      </c>
      <c r="Q60" s="172">
        <v>2</v>
      </c>
      <c r="R60"/>
      <c r="S60"/>
      <c r="T60"/>
      <c r="U60"/>
      <c r="V60"/>
      <c r="W60"/>
      <c r="X60"/>
      <c r="Y60" s="173">
        <f t="shared" si="10"/>
        <v>0</v>
      </c>
      <c r="Z60" s="172"/>
    </row>
    <row r="61" spans="1:26" ht="13">
      <c r="A61" s="150">
        <f t="shared" si="8"/>
        <v>4</v>
      </c>
      <c r="B61" s="150">
        <f t="shared" si="9"/>
        <v>1750</v>
      </c>
      <c r="C61" s="164" t="s">
        <v>1398</v>
      </c>
      <c r="D61" s="164">
        <v>850</v>
      </c>
      <c r="E61" s="164"/>
      <c r="F61" s="164"/>
      <c r="G61"/>
      <c r="H61" s="74"/>
      <c r="I61" s="74"/>
      <c r="J61" s="74"/>
      <c r="K61" s="170">
        <v>900</v>
      </c>
      <c r="L61" s="165"/>
      <c r="N61" s="165"/>
      <c r="P61" s="155">
        <f t="shared" si="11"/>
        <v>1750</v>
      </c>
      <c r="Q61" s="172">
        <v>3</v>
      </c>
      <c r="R61"/>
      <c r="S61"/>
      <c r="T61"/>
      <c r="U61"/>
      <c r="V61"/>
      <c r="W61"/>
      <c r="X61"/>
      <c r="Y61" s="173">
        <f t="shared" si="10"/>
        <v>0</v>
      </c>
      <c r="Z61" s="172"/>
    </row>
    <row r="62" spans="1:26" ht="13">
      <c r="A62" s="150">
        <f t="shared" si="8"/>
        <v>5</v>
      </c>
      <c r="B62" s="150">
        <f t="shared" si="9"/>
        <v>1522</v>
      </c>
      <c r="C62" s="164" t="s">
        <v>1348</v>
      </c>
      <c r="D62" s="164"/>
      <c r="E62" s="164">
        <v>725</v>
      </c>
      <c r="F62" s="164"/>
      <c r="G62">
        <v>797</v>
      </c>
      <c r="H62" s="74"/>
      <c r="I62" s="74"/>
      <c r="J62" s="74"/>
      <c r="K62" s="170"/>
      <c r="L62" s="165"/>
      <c r="N62" s="165"/>
      <c r="P62" s="155">
        <f t="shared" si="11"/>
        <v>1522</v>
      </c>
      <c r="Q62" s="172">
        <v>4</v>
      </c>
      <c r="R62"/>
      <c r="S62"/>
      <c r="T62"/>
      <c r="U62"/>
      <c r="V62"/>
      <c r="W62"/>
      <c r="X62"/>
      <c r="Y62" s="173">
        <f t="shared" si="10"/>
        <v>0</v>
      </c>
      <c r="Z62" s="172"/>
    </row>
    <row r="63" spans="1:26" ht="13">
      <c r="A63" s="150">
        <f t="shared" si="8"/>
        <v>6</v>
      </c>
      <c r="B63" s="150">
        <f t="shared" si="9"/>
        <v>1411</v>
      </c>
      <c r="C63" s="164" t="s">
        <v>1188</v>
      </c>
      <c r="D63" s="164">
        <v>655</v>
      </c>
      <c r="E63" s="164"/>
      <c r="F63" s="164"/>
      <c r="G63">
        <v>756</v>
      </c>
      <c r="H63" s="74"/>
      <c r="I63" s="74"/>
      <c r="J63" s="74"/>
      <c r="K63" s="170"/>
      <c r="L63" s="165"/>
      <c r="N63" s="165"/>
      <c r="P63" s="155">
        <f t="shared" si="11"/>
        <v>1411</v>
      </c>
      <c r="Q63" s="172">
        <v>5</v>
      </c>
      <c r="R63"/>
      <c r="S63"/>
      <c r="T63"/>
      <c r="U63"/>
      <c r="V63"/>
      <c r="W63"/>
      <c r="X63"/>
      <c r="Y63" s="155">
        <f t="shared" si="10"/>
        <v>0</v>
      </c>
      <c r="Z63" s="172"/>
    </row>
    <row r="64" spans="1:26" ht="13">
      <c r="A64" s="150">
        <f t="shared" si="8"/>
        <v>7</v>
      </c>
      <c r="B64" s="150">
        <f t="shared" si="9"/>
        <v>1287</v>
      </c>
      <c r="C64" s="164" t="s">
        <v>1571</v>
      </c>
      <c r="D64" s="164">
        <v>658</v>
      </c>
      <c r="E64" s="164">
        <v>629</v>
      </c>
      <c r="F64" s="164"/>
      <c r="G64"/>
      <c r="H64" s="74"/>
      <c r="I64" s="74"/>
      <c r="J64" s="74"/>
      <c r="K64" s="170"/>
      <c r="L64" s="165"/>
      <c r="N64" s="165"/>
      <c r="P64" s="155">
        <f t="shared" si="11"/>
        <v>1287</v>
      </c>
      <c r="Q64" s="172"/>
      <c r="R64"/>
      <c r="S64"/>
      <c r="T64"/>
      <c r="U64"/>
      <c r="V64"/>
      <c r="W64"/>
      <c r="X64"/>
      <c r="Y64" s="155">
        <f t="shared" si="10"/>
        <v>0</v>
      </c>
      <c r="Z64" s="172"/>
    </row>
    <row r="65" spans="1:26" ht="13">
      <c r="A65" s="150">
        <f t="shared" si="8"/>
        <v>8</v>
      </c>
      <c r="B65" s="150">
        <f t="shared" si="9"/>
        <v>850</v>
      </c>
      <c r="C65" s="164" t="s">
        <v>1169</v>
      </c>
      <c r="D65" s="164"/>
      <c r="E65" s="164"/>
      <c r="F65" s="164"/>
      <c r="G65"/>
      <c r="H65" s="74"/>
      <c r="I65" s="74"/>
      <c r="J65" s="74"/>
      <c r="K65" s="170"/>
      <c r="L65" s="165"/>
      <c r="N65" s="165">
        <v>850</v>
      </c>
      <c r="P65" s="155">
        <f t="shared" si="11"/>
        <v>850</v>
      </c>
      <c r="Q65" s="172"/>
      <c r="R65"/>
      <c r="S65"/>
      <c r="T65"/>
      <c r="U65"/>
      <c r="V65"/>
      <c r="W65"/>
      <c r="X65"/>
      <c r="Y65" s="173">
        <f t="shared" si="10"/>
        <v>0</v>
      </c>
      <c r="Z65" s="172"/>
    </row>
    <row r="66" spans="1:26" ht="13">
      <c r="A66" s="150">
        <f t="shared" si="8"/>
        <v>9</v>
      </c>
      <c r="B66" s="150">
        <f t="shared" si="9"/>
        <v>839</v>
      </c>
      <c r="C66" s="164" t="s">
        <v>1218</v>
      </c>
      <c r="D66" s="164">
        <v>839</v>
      </c>
      <c r="E66" s="164"/>
      <c r="F66" s="164"/>
      <c r="G66"/>
      <c r="H66" s="74"/>
      <c r="I66" s="74"/>
      <c r="J66" s="74"/>
      <c r="K66" s="170"/>
      <c r="L66" s="165"/>
      <c r="N66" s="165"/>
      <c r="P66" s="155">
        <f t="shared" si="11"/>
        <v>839</v>
      </c>
      <c r="Q66" s="172"/>
      <c r="R66"/>
      <c r="S66"/>
      <c r="T66"/>
      <c r="U66"/>
      <c r="V66"/>
      <c r="W66"/>
      <c r="X66"/>
      <c r="Y66" s="155">
        <f t="shared" si="10"/>
        <v>0</v>
      </c>
      <c r="Z66" s="172"/>
    </row>
    <row r="67" spans="1:26" ht="13">
      <c r="A67" s="150">
        <f t="shared" si="8"/>
        <v>10</v>
      </c>
      <c r="B67" s="150">
        <f t="shared" si="9"/>
        <v>645</v>
      </c>
      <c r="C67" s="164" t="s">
        <v>1291</v>
      </c>
      <c r="D67" s="164"/>
      <c r="E67" s="164"/>
      <c r="F67" s="164"/>
      <c r="G67">
        <v>645</v>
      </c>
      <c r="H67" s="74"/>
      <c r="I67" s="74"/>
      <c r="J67" s="74"/>
      <c r="K67" s="170"/>
      <c r="L67" s="165"/>
      <c r="N67" s="165"/>
      <c r="P67" s="155">
        <f t="shared" si="11"/>
        <v>645</v>
      </c>
      <c r="Q67" s="172"/>
      <c r="R67"/>
      <c r="S67"/>
      <c r="T67"/>
      <c r="U67"/>
      <c r="V67"/>
      <c r="W67"/>
      <c r="X67"/>
      <c r="Y67" s="173">
        <f t="shared" si="10"/>
        <v>0</v>
      </c>
      <c r="Z67" s="172"/>
    </row>
    <row r="68" spans="1:26" ht="13">
      <c r="A68" s="150">
        <f t="shared" si="8"/>
        <v>11</v>
      </c>
      <c r="B68" s="150">
        <f t="shared" si="9"/>
        <v>611</v>
      </c>
      <c r="C68" s="164" t="s">
        <v>1574</v>
      </c>
      <c r="D68" s="164">
        <v>611</v>
      </c>
      <c r="E68" s="164"/>
      <c r="F68" s="164"/>
      <c r="G68"/>
      <c r="H68" s="74"/>
      <c r="I68" s="74"/>
      <c r="J68" s="74"/>
      <c r="K68" s="170"/>
      <c r="L68" s="165"/>
      <c r="N68" s="165"/>
      <c r="P68" s="155">
        <f t="shared" si="11"/>
        <v>611</v>
      </c>
      <c r="Q68" s="172"/>
      <c r="R68"/>
      <c r="S68"/>
      <c r="T68"/>
      <c r="U68"/>
      <c r="V68"/>
      <c r="W68"/>
      <c r="X68"/>
      <c r="Y68" s="155">
        <f t="shared" si="10"/>
        <v>0</v>
      </c>
      <c r="Z68" s="172"/>
    </row>
    <row r="69" spans="1:26" ht="13">
      <c r="A69" s="150">
        <f t="shared" si="8"/>
        <v>12</v>
      </c>
      <c r="B69" s="150">
        <f t="shared" si="9"/>
        <v>604</v>
      </c>
      <c r="C69" s="164" t="s">
        <v>1312</v>
      </c>
      <c r="D69" s="164">
        <v>604</v>
      </c>
      <c r="E69" s="164"/>
      <c r="F69" s="164"/>
      <c r="G69"/>
      <c r="H69" s="74"/>
      <c r="I69" s="74"/>
      <c r="J69" s="74"/>
      <c r="K69" s="170"/>
      <c r="L69" s="165"/>
      <c r="N69" s="165"/>
      <c r="P69" s="155">
        <f t="shared" si="11"/>
        <v>604</v>
      </c>
      <c r="Q69" s="172"/>
      <c r="R69"/>
      <c r="S69"/>
      <c r="T69"/>
      <c r="U69"/>
      <c r="V69"/>
      <c r="W69"/>
      <c r="X69"/>
      <c r="Y69" s="173">
        <f t="shared" si="10"/>
        <v>0</v>
      </c>
      <c r="Z69" s="172"/>
    </row>
    <row r="70" spans="1:26" ht="13">
      <c r="A70" s="150">
        <f t="shared" si="8"/>
        <v>13</v>
      </c>
      <c r="B70" s="150">
        <f t="shared" si="9"/>
        <v>584</v>
      </c>
      <c r="C70" s="164" t="s">
        <v>1573</v>
      </c>
      <c r="D70" s="164"/>
      <c r="E70" s="164"/>
      <c r="F70" s="164"/>
      <c r="G70"/>
      <c r="H70" s="74"/>
      <c r="I70" s="74"/>
      <c r="J70" s="74"/>
      <c r="K70" s="170"/>
      <c r="L70" s="165"/>
      <c r="N70" s="165">
        <v>584</v>
      </c>
      <c r="P70" s="155">
        <f t="shared" si="11"/>
        <v>584</v>
      </c>
      <c r="Q70" s="172"/>
      <c r="R70"/>
      <c r="S70"/>
      <c r="T70"/>
      <c r="U70"/>
      <c r="V70"/>
      <c r="W70"/>
      <c r="X70"/>
      <c r="Y70" s="173">
        <f t="shared" si="10"/>
        <v>0</v>
      </c>
      <c r="Z70" s="172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&amp;CStránka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16"/>
  <sheetViews>
    <sheetView topLeftCell="C1" workbookViewId="0">
      <pane xSplit="3360" ySplit="14820" topLeftCell="A4" activePane="bottomRight"/>
      <selection activeCell="C1" sqref="C1"/>
      <selection pane="topRight"/>
      <selection pane="bottomLeft" activeCell="C4" sqref="C4"/>
      <selection pane="bottomRight" activeCell="R329" sqref="R329"/>
    </sheetView>
  </sheetViews>
  <sheetFormatPr baseColWidth="10" defaultColWidth="8.83203125" defaultRowHeight="12" x14ac:dyDescent="0"/>
  <cols>
    <col min="1" max="1" width="4.6640625" style="24" customWidth="1"/>
    <col min="2" max="2" width="6.1640625" style="24" customWidth="1"/>
    <col min="3" max="3" width="20.6640625" style="25" customWidth="1"/>
    <col min="4" max="4" width="5" style="116" customWidth="1"/>
    <col min="5" max="5" width="5" style="117" customWidth="1"/>
    <col min="6" max="7" width="5" style="118" customWidth="1"/>
    <col min="8" max="8" width="4.5" style="25" customWidth="1"/>
    <col min="9" max="9" width="3.6640625" customWidth="1"/>
    <col min="10" max="11" width="5" style="25" customWidth="1"/>
    <col min="12" max="12" width="6.6640625" style="24" customWidth="1"/>
    <col min="13" max="13" width="2.83203125" style="119" customWidth="1"/>
    <col min="14" max="14" width="5" style="25" customWidth="1"/>
    <col min="15" max="15" width="3.6640625" style="118" customWidth="1"/>
    <col min="16" max="16" width="5.5" style="117" customWidth="1"/>
    <col min="17" max="17" width="5" style="116" customWidth="1"/>
    <col min="18" max="19" width="5" style="25" customWidth="1"/>
    <col min="20" max="20" width="3.6640625" style="25" customWidth="1"/>
    <col min="21" max="21" width="5" style="25" customWidth="1"/>
    <col min="22" max="22" width="6.6640625" style="24" customWidth="1"/>
    <col min="23" max="23" width="2.83203125" style="119" customWidth="1"/>
    <col min="24" max="24" width="5" style="118" customWidth="1"/>
    <col min="25" max="25" width="4.5" style="118" customWidth="1"/>
    <col min="26" max="27" width="5" style="25" customWidth="1"/>
    <col min="28" max="28" width="6.1640625" style="25" customWidth="1"/>
    <col min="29" max="29" width="6.6640625" style="24" customWidth="1"/>
    <col min="30" max="30" width="2.83203125" style="119" customWidth="1"/>
    <col min="31" max="256" width="10.5" style="25" customWidth="1"/>
    <col min="257" max="1025" width="8.6640625" customWidth="1"/>
  </cols>
  <sheetData>
    <row r="1" spans="1:256" ht="229" customHeight="1">
      <c r="A1" s="120" t="s">
        <v>60</v>
      </c>
      <c r="B1" s="120" t="s">
        <v>61</v>
      </c>
      <c r="C1" s="121" t="s">
        <v>62</v>
      </c>
      <c r="D1" s="124" t="s">
        <v>1577</v>
      </c>
      <c r="E1" s="125" t="s">
        <v>1589</v>
      </c>
      <c r="F1" s="123" t="s">
        <v>1591</v>
      </c>
      <c r="G1" s="122" t="s">
        <v>1594</v>
      </c>
      <c r="H1" s="123" t="s">
        <v>1595</v>
      </c>
      <c r="I1" s="174" t="s">
        <v>1634</v>
      </c>
      <c r="J1" s="126" t="s">
        <v>1596</v>
      </c>
      <c r="K1" s="127" t="s">
        <v>1598</v>
      </c>
      <c r="L1" s="120" t="s">
        <v>1599</v>
      </c>
      <c r="M1" s="128" t="s">
        <v>1600</v>
      </c>
      <c r="N1" s="123" t="s">
        <v>1601</v>
      </c>
      <c r="O1" s="123" t="s">
        <v>1635</v>
      </c>
      <c r="P1" s="125" t="s">
        <v>1636</v>
      </c>
      <c r="Q1" s="124" t="s">
        <v>1603</v>
      </c>
      <c r="R1" s="123" t="s">
        <v>1606</v>
      </c>
      <c r="S1" s="123" t="s">
        <v>1610</v>
      </c>
      <c r="T1" s="175" t="s">
        <v>1637</v>
      </c>
      <c r="U1" s="176" t="s">
        <v>1638</v>
      </c>
      <c r="V1" s="120" t="s">
        <v>1611</v>
      </c>
      <c r="W1" s="128" t="s">
        <v>1612</v>
      </c>
      <c r="X1" s="129" t="s">
        <v>1639</v>
      </c>
      <c r="Y1" s="123" t="s">
        <v>1615</v>
      </c>
      <c r="Z1" s="123" t="s">
        <v>1616</v>
      </c>
      <c r="AA1" s="123" t="s">
        <v>1633</v>
      </c>
      <c r="AB1" s="123" t="s">
        <v>1620</v>
      </c>
      <c r="AC1" s="120" t="s">
        <v>1621</v>
      </c>
      <c r="AD1" s="128" t="s">
        <v>1622</v>
      </c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70" customHeight="1">
      <c r="A2" s="130">
        <v>1000000000</v>
      </c>
      <c r="B2" s="130">
        <v>1000000000</v>
      </c>
      <c r="C2" s="131">
        <v>1000000000</v>
      </c>
      <c r="D2" s="134">
        <v>42126</v>
      </c>
      <c r="E2" s="135">
        <v>42141</v>
      </c>
      <c r="F2" s="133">
        <v>42204</v>
      </c>
      <c r="G2" s="132">
        <v>42224</v>
      </c>
      <c r="H2" s="133">
        <v>42238</v>
      </c>
      <c r="I2" s="177">
        <v>42266</v>
      </c>
      <c r="J2" s="136">
        <v>42274</v>
      </c>
      <c r="K2" s="137">
        <v>42295</v>
      </c>
      <c r="L2" s="130">
        <v>1000000000</v>
      </c>
      <c r="M2" s="138"/>
      <c r="N2" s="133">
        <v>42133</v>
      </c>
      <c r="O2" s="133">
        <v>42181</v>
      </c>
      <c r="P2" s="135">
        <v>42197</v>
      </c>
      <c r="Q2" s="134">
        <v>42217</v>
      </c>
      <c r="R2" s="133">
        <v>42218</v>
      </c>
      <c r="S2" s="133">
        <v>42266</v>
      </c>
      <c r="T2" s="177">
        <v>42266</v>
      </c>
      <c r="U2" s="136">
        <v>42273</v>
      </c>
      <c r="V2" s="130">
        <v>1000000000</v>
      </c>
      <c r="W2" s="138"/>
      <c r="X2" s="139">
        <v>42181</v>
      </c>
      <c r="Y2" s="133">
        <v>42195</v>
      </c>
      <c r="Z2" s="133">
        <v>42202</v>
      </c>
      <c r="AA2" s="133">
        <v>42217</v>
      </c>
      <c r="AB2" s="133">
        <v>42293</v>
      </c>
      <c r="AC2" s="130">
        <v>1000000000</v>
      </c>
      <c r="AD2" s="140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" customHeight="1">
      <c r="A3" s="141"/>
      <c r="B3" s="141"/>
      <c r="C3" s="142" t="s">
        <v>1494</v>
      </c>
      <c r="D3" s="143"/>
      <c r="E3" s="144"/>
      <c r="F3" s="145"/>
      <c r="G3" s="146"/>
      <c r="H3" s="147"/>
      <c r="J3" s="147"/>
      <c r="K3" s="148"/>
      <c r="L3" s="141"/>
      <c r="M3" s="138"/>
      <c r="N3" s="147"/>
      <c r="O3" s="149"/>
      <c r="P3" s="144"/>
      <c r="Q3" s="143"/>
      <c r="R3" s="147"/>
      <c r="S3" s="147"/>
      <c r="T3" s="147"/>
      <c r="U3" s="147"/>
      <c r="V3" s="141"/>
      <c r="W3" s="138"/>
      <c r="X3" s="149"/>
      <c r="Y3" s="149"/>
      <c r="Z3" s="147"/>
      <c r="AA3" s="147"/>
      <c r="AB3" s="147"/>
      <c r="AC3" s="141"/>
      <c r="AD3" s="140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51" customFormat="1" ht="14" customHeight="1">
      <c r="A4" s="150">
        <f t="shared" ref="A4:A67" si="0">ROW()-3</f>
        <v>1</v>
      </c>
      <c r="B4" s="150">
        <f t="shared" ref="B4:B9" si="1">L4+V4+AC4</f>
        <v>6390</v>
      </c>
      <c r="C4" s="151" t="s">
        <v>122</v>
      </c>
      <c r="D4">
        <v>786</v>
      </c>
      <c r="E4" s="117"/>
      <c r="F4" s="159">
        <v>870</v>
      </c>
      <c r="G4" s="160">
        <v>695</v>
      </c>
      <c r="H4" s="161"/>
      <c r="I4"/>
      <c r="J4" s="162"/>
      <c r="K4" s="162">
        <v>729</v>
      </c>
      <c r="L4" s="155">
        <f>SUM(D4:K4)-G4</f>
        <v>2385</v>
      </c>
      <c r="M4" s="156">
        <v>2</v>
      </c>
      <c r="N4" s="154"/>
      <c r="O4" s="157"/>
      <c r="P4" s="158">
        <v>878</v>
      </c>
      <c r="Q4" s="178">
        <v>738</v>
      </c>
      <c r="R4" s="154"/>
      <c r="S4" s="154"/>
      <c r="T4" s="154"/>
      <c r="U4" s="154">
        <v>741</v>
      </c>
      <c r="V4" s="155">
        <f t="shared" ref="V4:V67" si="2">SUM(N4:U4)</f>
        <v>2357</v>
      </c>
      <c r="W4" s="156">
        <v>2</v>
      </c>
      <c r="X4" s="157"/>
      <c r="Y4" s="157"/>
      <c r="Z4" s="154">
        <v>783</v>
      </c>
      <c r="AA4" s="154"/>
      <c r="AB4" s="154">
        <v>865</v>
      </c>
      <c r="AC4" s="155">
        <f t="shared" ref="AC4:AC67" si="3">SUM(X4:AB4)</f>
        <v>1648</v>
      </c>
      <c r="AD4" s="156">
        <v>4</v>
      </c>
    </row>
    <row r="5" spans="1:256" ht="14" customHeight="1">
      <c r="A5" s="150">
        <f t="shared" si="0"/>
        <v>2</v>
      </c>
      <c r="B5" s="150">
        <f t="shared" si="1"/>
        <v>5133</v>
      </c>
      <c r="C5" s="151" t="s">
        <v>131</v>
      </c>
      <c r="D5">
        <v>819</v>
      </c>
      <c r="E5"/>
      <c r="F5" s="159"/>
      <c r="G5" s="160"/>
      <c r="H5" s="161"/>
      <c r="J5" s="162">
        <v>850</v>
      </c>
      <c r="K5" s="162">
        <v>869</v>
      </c>
      <c r="L5" s="155">
        <f>SUM(D5:K5)</f>
        <v>2538</v>
      </c>
      <c r="M5" s="156">
        <v>1</v>
      </c>
      <c r="N5" s="154"/>
      <c r="O5" s="157"/>
      <c r="P5" s="158">
        <v>847</v>
      </c>
      <c r="Q5" s="178"/>
      <c r="R5" s="154"/>
      <c r="S5" s="154">
        <v>854</v>
      </c>
      <c r="T5" s="154"/>
      <c r="U5" s="154"/>
      <c r="V5" s="155">
        <f t="shared" si="2"/>
        <v>1701</v>
      </c>
      <c r="W5" s="156">
        <v>5</v>
      </c>
      <c r="X5" s="157"/>
      <c r="Y5" s="157"/>
      <c r="Z5" s="154"/>
      <c r="AA5" s="154"/>
      <c r="AB5" s="154">
        <v>894</v>
      </c>
      <c r="AC5" s="155">
        <f t="shared" si="3"/>
        <v>894</v>
      </c>
      <c r="AD5" s="156"/>
    </row>
    <row r="6" spans="1:256" ht="14" customHeight="1">
      <c r="A6" s="150">
        <f t="shared" si="0"/>
        <v>3</v>
      </c>
      <c r="B6" s="150">
        <f t="shared" si="1"/>
        <v>4193</v>
      </c>
      <c r="C6" s="71" t="s">
        <v>183</v>
      </c>
      <c r="D6">
        <v>826</v>
      </c>
      <c r="E6" s="163">
        <v>906</v>
      </c>
      <c r="F6" s="152"/>
      <c r="G6" s="153"/>
      <c r="H6" s="164"/>
      <c r="J6" s="154"/>
      <c r="K6" s="154"/>
      <c r="L6" s="155">
        <f>SUM(D6:K6)</f>
        <v>1732</v>
      </c>
      <c r="M6" s="156"/>
      <c r="N6" s="71"/>
      <c r="O6" s="157"/>
      <c r="P6" s="158"/>
      <c r="Q6" s="178"/>
      <c r="R6" s="154"/>
      <c r="S6" s="154"/>
      <c r="T6" s="154"/>
      <c r="U6" s="154"/>
      <c r="V6" s="155">
        <f t="shared" si="2"/>
        <v>0</v>
      </c>
      <c r="W6" s="156"/>
      <c r="X6" s="157">
        <v>842</v>
      </c>
      <c r="Y6" s="157"/>
      <c r="Z6" s="154">
        <v>745</v>
      </c>
      <c r="AA6" s="154"/>
      <c r="AB6" s="154">
        <v>874</v>
      </c>
      <c r="AC6" s="155">
        <f t="shared" si="3"/>
        <v>2461</v>
      </c>
      <c r="AD6" s="156">
        <v>2</v>
      </c>
    </row>
    <row r="7" spans="1:256" ht="14" customHeight="1">
      <c r="A7" s="150">
        <f t="shared" si="0"/>
        <v>4</v>
      </c>
      <c r="B7" s="150">
        <f t="shared" si="1"/>
        <v>3930</v>
      </c>
      <c r="C7" s="71" t="s">
        <v>134</v>
      </c>
      <c r="D7"/>
      <c r="E7"/>
      <c r="F7" s="152"/>
      <c r="G7" s="153">
        <v>649</v>
      </c>
      <c r="H7"/>
      <c r="J7" s="154"/>
      <c r="K7" s="154"/>
      <c r="L7" s="155">
        <f>SUM(D7:K7)</f>
        <v>649</v>
      </c>
      <c r="M7" s="156"/>
      <c r="N7" s="71">
        <v>821</v>
      </c>
      <c r="O7" s="157"/>
      <c r="P7" s="158">
        <v>910</v>
      </c>
      <c r="Q7" s="178"/>
      <c r="R7" s="154">
        <v>830</v>
      </c>
      <c r="S7" s="154"/>
      <c r="T7" s="154"/>
      <c r="U7" s="154"/>
      <c r="V7" s="155">
        <f t="shared" si="2"/>
        <v>2561</v>
      </c>
      <c r="W7" s="156">
        <v>1</v>
      </c>
      <c r="X7" s="157"/>
      <c r="Y7" s="157"/>
      <c r="Z7" s="154"/>
      <c r="AA7" s="154">
        <v>720</v>
      </c>
      <c r="AB7" s="154"/>
      <c r="AC7" s="155">
        <f t="shared" si="3"/>
        <v>720</v>
      </c>
      <c r="AD7" s="156"/>
    </row>
    <row r="8" spans="1:256" ht="14" customHeight="1">
      <c r="A8" s="150">
        <f t="shared" si="0"/>
        <v>5</v>
      </c>
      <c r="B8" s="150">
        <f t="shared" si="1"/>
        <v>3871</v>
      </c>
      <c r="C8" s="151" t="s">
        <v>631</v>
      </c>
      <c r="D8">
        <v>691</v>
      </c>
      <c r="E8"/>
      <c r="F8" s="159">
        <v>822</v>
      </c>
      <c r="G8" s="160">
        <v>716</v>
      </c>
      <c r="H8" s="161"/>
      <c r="J8" s="162"/>
      <c r="K8" s="162">
        <v>778</v>
      </c>
      <c r="L8" s="155">
        <f>SUM(D8:K8)-D8</f>
        <v>2316</v>
      </c>
      <c r="M8" s="156">
        <v>3</v>
      </c>
      <c r="N8" s="154"/>
      <c r="O8" s="157"/>
      <c r="P8" s="158"/>
      <c r="Q8" s="178"/>
      <c r="R8" s="154"/>
      <c r="S8" s="154"/>
      <c r="T8" s="154"/>
      <c r="U8" s="154"/>
      <c r="V8" s="155">
        <f t="shared" si="2"/>
        <v>0</v>
      </c>
      <c r="W8" s="156"/>
      <c r="X8" s="157"/>
      <c r="Y8" s="157"/>
      <c r="Z8" s="154">
        <v>737</v>
      </c>
      <c r="AA8" s="154"/>
      <c r="AB8" s="154">
        <v>818</v>
      </c>
      <c r="AC8" s="155">
        <f t="shared" si="3"/>
        <v>1555</v>
      </c>
      <c r="AD8" s="156">
        <v>5</v>
      </c>
    </row>
    <row r="9" spans="1:256" ht="14" customHeight="1">
      <c r="A9" s="150">
        <f t="shared" si="0"/>
        <v>6</v>
      </c>
      <c r="B9" s="150">
        <f t="shared" si="1"/>
        <v>3702</v>
      </c>
      <c r="C9" s="71" t="s">
        <v>273</v>
      </c>
      <c r="D9">
        <v>900</v>
      </c>
      <c r="E9" s="163"/>
      <c r="F9" s="152"/>
      <c r="G9" s="153"/>
      <c r="H9" s="164"/>
      <c r="J9" s="154"/>
      <c r="K9" s="154">
        <v>924</v>
      </c>
      <c r="L9" s="155">
        <f>SUM(D9:K9)</f>
        <v>1824</v>
      </c>
      <c r="M9" s="156">
        <v>5</v>
      </c>
      <c r="N9" s="71"/>
      <c r="O9" s="157"/>
      <c r="P9" s="158"/>
      <c r="Q9" s="178"/>
      <c r="R9" s="154"/>
      <c r="S9" s="154"/>
      <c r="T9" s="154"/>
      <c r="U9" s="154"/>
      <c r="V9" s="155">
        <f t="shared" si="2"/>
        <v>0</v>
      </c>
      <c r="W9" s="156"/>
      <c r="X9" s="157"/>
      <c r="Y9" s="157"/>
      <c r="Z9" s="154">
        <v>881</v>
      </c>
      <c r="AA9" s="154"/>
      <c r="AB9" s="154">
        <v>997</v>
      </c>
      <c r="AC9" s="155">
        <f t="shared" si="3"/>
        <v>1878</v>
      </c>
      <c r="AD9" s="156">
        <v>3</v>
      </c>
    </row>
    <row r="10" spans="1:256" ht="14" customHeight="1">
      <c r="A10" s="150">
        <f t="shared" si="0"/>
        <v>7</v>
      </c>
      <c r="B10" s="150">
        <f>(L10+V10+AC10)*0.9</f>
        <v>3392.1</v>
      </c>
      <c r="C10" s="151" t="s">
        <v>727</v>
      </c>
      <c r="D10" s="151"/>
      <c r="E10" s="169"/>
      <c r="F10" s="159">
        <v>915</v>
      </c>
      <c r="G10" s="160"/>
      <c r="H10" s="161"/>
      <c r="J10" s="162"/>
      <c r="K10" s="162"/>
      <c r="L10" s="155">
        <f>SUM(D10:K10)-K10</f>
        <v>915</v>
      </c>
      <c r="M10" s="156"/>
      <c r="N10" s="154"/>
      <c r="O10" s="157"/>
      <c r="P10" s="158"/>
      <c r="Q10" s="178"/>
      <c r="R10" s="154"/>
      <c r="S10" s="154"/>
      <c r="T10" s="154"/>
      <c r="U10" s="154"/>
      <c r="V10" s="155">
        <f t="shared" si="2"/>
        <v>0</v>
      </c>
      <c r="W10" s="156"/>
      <c r="X10" s="157">
        <v>974</v>
      </c>
      <c r="Y10" s="157"/>
      <c r="Z10" s="154">
        <v>907</v>
      </c>
      <c r="AA10" s="154"/>
      <c r="AB10" s="154">
        <v>973</v>
      </c>
      <c r="AC10" s="155">
        <f t="shared" si="3"/>
        <v>2854</v>
      </c>
      <c r="AD10" s="156">
        <v>1</v>
      </c>
    </row>
    <row r="11" spans="1:256" ht="14" customHeight="1">
      <c r="A11" s="150">
        <f t="shared" si="0"/>
        <v>8</v>
      </c>
      <c r="B11" s="150">
        <f>L11+V11+AC11</f>
        <v>2916</v>
      </c>
      <c r="C11" s="164" t="s">
        <v>187</v>
      </c>
      <c r="D11">
        <v>711</v>
      </c>
      <c r="E11"/>
      <c r="F11" s="152"/>
      <c r="G11" s="153">
        <v>713</v>
      </c>
      <c r="H11"/>
      <c r="J11" s="167">
        <v>731</v>
      </c>
      <c r="K11" s="154"/>
      <c r="L11" s="155">
        <f t="shared" ref="L11:L40" si="4">SUM(D11:K11)</f>
        <v>2155</v>
      </c>
      <c r="M11" s="156">
        <v>4</v>
      </c>
      <c r="N11" s="71"/>
      <c r="O11" s="157"/>
      <c r="P11" s="158"/>
      <c r="Q11" s="178">
        <v>761</v>
      </c>
      <c r="R11" s="154"/>
      <c r="S11" s="154"/>
      <c r="T11" s="154"/>
      <c r="U11" s="154"/>
      <c r="V11" s="155">
        <f t="shared" si="2"/>
        <v>761</v>
      </c>
      <c r="W11" s="156"/>
      <c r="X11" s="157"/>
      <c r="Y11" s="157"/>
      <c r="Z11" s="154"/>
      <c r="AA11" s="154"/>
      <c r="AB11" s="154"/>
      <c r="AC11" s="155">
        <f t="shared" si="3"/>
        <v>0</v>
      </c>
      <c r="AD11" s="156"/>
    </row>
    <row r="12" spans="1:256" ht="14" customHeight="1">
      <c r="A12" s="150">
        <f t="shared" si="0"/>
        <v>9</v>
      </c>
      <c r="B12" s="150">
        <f>L12+V12+AC12</f>
        <v>2502</v>
      </c>
      <c r="C12" s="71" t="s">
        <v>1156</v>
      </c>
      <c r="D12">
        <v>767</v>
      </c>
      <c r="E12"/>
      <c r="F12" s="152"/>
      <c r="G12" s="153"/>
      <c r="H12"/>
      <c r="J12" s="154"/>
      <c r="K12" s="154"/>
      <c r="L12" s="155">
        <f t="shared" si="4"/>
        <v>767</v>
      </c>
      <c r="M12" s="156"/>
      <c r="N12" s="71"/>
      <c r="O12" s="157"/>
      <c r="P12" s="158"/>
      <c r="Q12" s="178">
        <v>900</v>
      </c>
      <c r="R12" s="154"/>
      <c r="S12" s="154"/>
      <c r="T12" s="154"/>
      <c r="U12" s="154">
        <v>835</v>
      </c>
      <c r="V12" s="155">
        <f t="shared" si="2"/>
        <v>1735</v>
      </c>
      <c r="W12" s="156">
        <v>4</v>
      </c>
      <c r="X12" s="157"/>
      <c r="Y12" s="157"/>
      <c r="Z12" s="154"/>
      <c r="AA12" s="154"/>
      <c r="AB12" s="154"/>
      <c r="AC12" s="155">
        <f t="shared" si="3"/>
        <v>0</v>
      </c>
      <c r="AD12" s="156"/>
    </row>
    <row r="13" spans="1:256" ht="14" customHeight="1">
      <c r="A13" s="150">
        <f t="shared" si="0"/>
        <v>10</v>
      </c>
      <c r="B13" s="150">
        <f>L13+V13+AC13</f>
        <v>2441</v>
      </c>
      <c r="C13" s="151" t="s">
        <v>185</v>
      </c>
      <c r="D13">
        <v>793</v>
      </c>
      <c r="E13"/>
      <c r="F13" s="159"/>
      <c r="G13" s="160"/>
      <c r="H13" s="161"/>
      <c r="J13" s="162">
        <v>789</v>
      </c>
      <c r="K13" s="162"/>
      <c r="L13" s="155">
        <f t="shared" si="4"/>
        <v>1582</v>
      </c>
      <c r="M13" s="156"/>
      <c r="N13" s="154"/>
      <c r="O13" s="157"/>
      <c r="P13" s="158"/>
      <c r="Q13" s="178">
        <v>859</v>
      </c>
      <c r="R13" s="154"/>
      <c r="S13" s="154"/>
      <c r="T13" s="154"/>
      <c r="U13" s="154"/>
      <c r="V13" s="155">
        <f t="shared" si="2"/>
        <v>859</v>
      </c>
      <c r="W13" s="156"/>
      <c r="X13" s="157"/>
      <c r="Y13" s="157"/>
      <c r="Z13" s="154"/>
      <c r="AA13" s="154"/>
      <c r="AB13" s="154"/>
      <c r="AC13" s="155">
        <f t="shared" si="3"/>
        <v>0</v>
      </c>
      <c r="AD13" s="156"/>
    </row>
    <row r="14" spans="1:256" ht="14" customHeight="1">
      <c r="A14" s="150">
        <f t="shared" si="0"/>
        <v>11</v>
      </c>
      <c r="B14" s="150">
        <f>(L14+V14+AC14)*0.9</f>
        <v>2355.3000000000002</v>
      </c>
      <c r="C14" s="151" t="s">
        <v>179</v>
      </c>
      <c r="D14"/>
      <c r="E14"/>
      <c r="F14" s="152"/>
      <c r="G14" s="153"/>
      <c r="H14"/>
      <c r="J14" s="154"/>
      <c r="K14" s="154"/>
      <c r="L14" s="155">
        <f t="shared" si="4"/>
        <v>0</v>
      </c>
      <c r="M14" s="156"/>
      <c r="N14" s="154"/>
      <c r="O14" s="157"/>
      <c r="P14" s="158"/>
      <c r="Q14" s="178"/>
      <c r="R14" s="154">
        <v>870</v>
      </c>
      <c r="S14" s="154">
        <v>938</v>
      </c>
      <c r="T14" s="154"/>
      <c r="U14" s="154"/>
      <c r="V14" s="155">
        <f t="shared" si="2"/>
        <v>1808</v>
      </c>
      <c r="W14" s="156">
        <v>3</v>
      </c>
      <c r="X14" s="157"/>
      <c r="Y14" s="157"/>
      <c r="Z14" s="154"/>
      <c r="AA14" s="154">
        <v>809</v>
      </c>
      <c r="AB14" s="154"/>
      <c r="AC14" s="155">
        <f t="shared" si="3"/>
        <v>809</v>
      </c>
      <c r="AD14" s="156"/>
    </row>
    <row r="15" spans="1:256" ht="14" customHeight="1">
      <c r="A15" s="150">
        <f t="shared" si="0"/>
        <v>12</v>
      </c>
      <c r="B15" s="150">
        <f t="shared" ref="B15:B38" si="5">L15+V15+AC15</f>
        <v>2192</v>
      </c>
      <c r="C15" s="71" t="s">
        <v>815</v>
      </c>
      <c r="D15">
        <v>700</v>
      </c>
      <c r="E15"/>
      <c r="F15" s="152"/>
      <c r="G15" s="153"/>
      <c r="H15"/>
      <c r="J15" s="154">
        <v>716</v>
      </c>
      <c r="K15" s="154"/>
      <c r="L15" s="155">
        <f t="shared" si="4"/>
        <v>1416</v>
      </c>
      <c r="M15" s="156"/>
      <c r="N15" s="71"/>
      <c r="O15" s="157"/>
      <c r="P15" s="158"/>
      <c r="Q15" s="178">
        <v>776</v>
      </c>
      <c r="R15" s="154"/>
      <c r="S15" s="154"/>
      <c r="T15" s="154"/>
      <c r="U15" s="154"/>
      <c r="V15" s="155">
        <f t="shared" si="2"/>
        <v>776</v>
      </c>
      <c r="W15" s="156"/>
      <c r="X15" s="157"/>
      <c r="Y15" s="157"/>
      <c r="Z15" s="154"/>
      <c r="AA15" s="154"/>
      <c r="AB15" s="154"/>
      <c r="AC15" s="155">
        <f t="shared" si="3"/>
        <v>0</v>
      </c>
      <c r="AD15" s="156"/>
    </row>
    <row r="16" spans="1:256" ht="14" customHeight="1">
      <c r="A16" s="150">
        <f t="shared" si="0"/>
        <v>13</v>
      </c>
      <c r="B16" s="150">
        <f t="shared" si="5"/>
        <v>1705</v>
      </c>
      <c r="C16" s="71" t="s">
        <v>126</v>
      </c>
      <c r="D16">
        <v>839</v>
      </c>
      <c r="E16"/>
      <c r="F16" s="152">
        <v>866</v>
      </c>
      <c r="G16" s="153"/>
      <c r="H16"/>
      <c r="J16" s="154"/>
      <c r="K16" s="154"/>
      <c r="L16" s="155">
        <f t="shared" si="4"/>
        <v>1705</v>
      </c>
      <c r="M16" s="156"/>
      <c r="N16" s="71"/>
      <c r="O16" s="157"/>
      <c r="P16" s="158"/>
      <c r="Q16" s="178"/>
      <c r="R16" s="154"/>
      <c r="S16" s="154"/>
      <c r="T16" s="154"/>
      <c r="U16" s="154"/>
      <c r="V16" s="155">
        <f t="shared" si="2"/>
        <v>0</v>
      </c>
      <c r="W16" s="156"/>
      <c r="X16" s="157"/>
      <c r="Y16" s="157"/>
      <c r="Z16" s="154"/>
      <c r="AA16" s="154"/>
      <c r="AB16" s="154"/>
      <c r="AC16" s="155">
        <f t="shared" si="3"/>
        <v>0</v>
      </c>
      <c r="AD16" s="156"/>
    </row>
    <row r="17" spans="1:30" ht="14" customHeight="1">
      <c r="A17" s="150">
        <f t="shared" si="0"/>
        <v>14</v>
      </c>
      <c r="B17" s="150">
        <f t="shared" si="5"/>
        <v>1675</v>
      </c>
      <c r="C17" s="151" t="s">
        <v>129</v>
      </c>
      <c r="D17"/>
      <c r="E17"/>
      <c r="F17" s="159"/>
      <c r="G17" s="160"/>
      <c r="H17" s="161"/>
      <c r="J17" s="162"/>
      <c r="K17" s="162"/>
      <c r="L17" s="155">
        <f t="shared" si="4"/>
        <v>0</v>
      </c>
      <c r="M17" s="156"/>
      <c r="N17" s="154"/>
      <c r="O17" s="157"/>
      <c r="P17" s="158"/>
      <c r="Q17" s="178">
        <v>825</v>
      </c>
      <c r="R17" s="154"/>
      <c r="S17" s="154"/>
      <c r="T17" s="154"/>
      <c r="U17" s="154">
        <v>850</v>
      </c>
      <c r="V17" s="155">
        <f t="shared" si="2"/>
        <v>1675</v>
      </c>
      <c r="W17" s="156"/>
      <c r="X17" s="157"/>
      <c r="Y17" s="157"/>
      <c r="Z17" s="154"/>
      <c r="AA17" s="154"/>
      <c r="AB17" s="154"/>
      <c r="AC17" s="155">
        <f t="shared" si="3"/>
        <v>0</v>
      </c>
      <c r="AD17" s="156"/>
    </row>
    <row r="18" spans="1:30" ht="14" customHeight="1">
      <c r="A18" s="150">
        <f t="shared" si="0"/>
        <v>15</v>
      </c>
      <c r="B18" s="150">
        <f t="shared" si="5"/>
        <v>1663</v>
      </c>
      <c r="C18" s="151" t="s">
        <v>150</v>
      </c>
      <c r="D18"/>
      <c r="E18"/>
      <c r="F18" s="152"/>
      <c r="G18" s="153"/>
      <c r="H18"/>
      <c r="J18" s="154">
        <v>817</v>
      </c>
      <c r="K18" s="154"/>
      <c r="L18" s="155">
        <f t="shared" si="4"/>
        <v>817</v>
      </c>
      <c r="M18" s="156"/>
      <c r="N18" s="154"/>
      <c r="O18" s="157"/>
      <c r="P18" s="158"/>
      <c r="Q18" s="178">
        <v>846</v>
      </c>
      <c r="R18" s="154"/>
      <c r="S18" s="154"/>
      <c r="T18" s="154"/>
      <c r="U18" s="154"/>
      <c r="V18" s="155">
        <f t="shared" si="2"/>
        <v>846</v>
      </c>
      <c r="W18" s="156"/>
      <c r="X18" s="157"/>
      <c r="Y18" s="157"/>
      <c r="Z18" s="154"/>
      <c r="AA18" s="154"/>
      <c r="AB18" s="154"/>
      <c r="AC18" s="155">
        <f t="shared" si="3"/>
        <v>0</v>
      </c>
      <c r="AD18" s="156"/>
    </row>
    <row r="19" spans="1:30" ht="14" customHeight="1">
      <c r="A19" s="150">
        <f t="shared" si="0"/>
        <v>16</v>
      </c>
      <c r="B19" s="150">
        <f t="shared" si="5"/>
        <v>1644</v>
      </c>
      <c r="C19" s="151" t="s">
        <v>1131</v>
      </c>
      <c r="D19">
        <v>789</v>
      </c>
      <c r="E19"/>
      <c r="F19" s="159"/>
      <c r="G19" s="160"/>
      <c r="H19" s="161"/>
      <c r="J19" s="162"/>
      <c r="K19" s="162"/>
      <c r="L19" s="155">
        <f t="shared" si="4"/>
        <v>789</v>
      </c>
      <c r="M19" s="156"/>
      <c r="N19" s="154"/>
      <c r="O19" s="157"/>
      <c r="P19" s="158"/>
      <c r="Q19" s="178">
        <v>855</v>
      </c>
      <c r="R19" s="154"/>
      <c r="S19" s="154"/>
      <c r="T19" s="154"/>
      <c r="U19" s="154"/>
      <c r="V19" s="155">
        <f t="shared" si="2"/>
        <v>855</v>
      </c>
      <c r="W19" s="156"/>
      <c r="X19" s="157"/>
      <c r="Y19" s="157"/>
      <c r="Z19" s="154"/>
      <c r="AA19" s="154"/>
      <c r="AB19" s="154"/>
      <c r="AC19" s="155">
        <f t="shared" si="3"/>
        <v>0</v>
      </c>
      <c r="AD19" s="156"/>
    </row>
    <row r="20" spans="1:30" ht="14" customHeight="1">
      <c r="A20" s="150">
        <f t="shared" si="0"/>
        <v>17</v>
      </c>
      <c r="B20" s="150">
        <f t="shared" si="5"/>
        <v>1543</v>
      </c>
      <c r="C20" s="71" t="s">
        <v>949</v>
      </c>
      <c r="D20">
        <v>707</v>
      </c>
      <c r="E20"/>
      <c r="F20" s="152"/>
      <c r="G20" s="153"/>
      <c r="H20"/>
      <c r="J20" s="154"/>
      <c r="K20" s="154"/>
      <c r="L20" s="155">
        <f t="shared" si="4"/>
        <v>707</v>
      </c>
      <c r="M20" s="156"/>
      <c r="N20" s="71"/>
      <c r="O20" s="157"/>
      <c r="P20" s="158">
        <v>836</v>
      </c>
      <c r="Q20" s="178"/>
      <c r="R20" s="154"/>
      <c r="S20" s="154"/>
      <c r="T20" s="154"/>
      <c r="U20" s="154"/>
      <c r="V20" s="155">
        <f t="shared" si="2"/>
        <v>836</v>
      </c>
      <c r="W20" s="156"/>
      <c r="X20" s="157"/>
      <c r="Y20" s="157"/>
      <c r="Z20" s="154"/>
      <c r="AA20" s="154"/>
      <c r="AB20" s="154"/>
      <c r="AC20" s="155">
        <f t="shared" si="3"/>
        <v>0</v>
      </c>
      <c r="AD20" s="156"/>
    </row>
    <row r="21" spans="1:30" ht="14" customHeight="1">
      <c r="A21" s="150">
        <f t="shared" si="0"/>
        <v>18</v>
      </c>
      <c r="B21" s="150">
        <f t="shared" si="5"/>
        <v>1541</v>
      </c>
      <c r="C21" s="71" t="s">
        <v>761</v>
      </c>
      <c r="D21">
        <v>765</v>
      </c>
      <c r="E21"/>
      <c r="F21" s="152"/>
      <c r="G21" s="153"/>
      <c r="H21"/>
      <c r="J21" s="154"/>
      <c r="K21" s="154"/>
      <c r="L21" s="155">
        <f t="shared" si="4"/>
        <v>765</v>
      </c>
      <c r="M21" s="156"/>
      <c r="N21" s="71"/>
      <c r="O21" s="157"/>
      <c r="P21" s="158"/>
      <c r="Q21" s="178"/>
      <c r="R21" s="154"/>
      <c r="S21" s="154"/>
      <c r="T21" s="154"/>
      <c r="U21" s="154"/>
      <c r="V21" s="155">
        <f t="shared" si="2"/>
        <v>0</v>
      </c>
      <c r="W21" s="156"/>
      <c r="X21" s="157"/>
      <c r="Y21" s="157"/>
      <c r="Z21" s="154"/>
      <c r="AA21" s="154"/>
      <c r="AB21" s="154">
        <v>776</v>
      </c>
      <c r="AC21" s="155">
        <f t="shared" si="3"/>
        <v>776</v>
      </c>
      <c r="AD21" s="156"/>
    </row>
    <row r="22" spans="1:30" ht="14" customHeight="1">
      <c r="A22" s="150">
        <f t="shared" si="0"/>
        <v>19</v>
      </c>
      <c r="B22" s="150">
        <f t="shared" si="5"/>
        <v>1528</v>
      </c>
      <c r="C22" s="71" t="s">
        <v>205</v>
      </c>
      <c r="D22">
        <v>742</v>
      </c>
      <c r="E22"/>
      <c r="F22" s="152"/>
      <c r="G22" s="153"/>
      <c r="H22"/>
      <c r="J22" s="154"/>
      <c r="K22" s="154"/>
      <c r="L22" s="155">
        <f t="shared" si="4"/>
        <v>742</v>
      </c>
      <c r="M22" s="156"/>
      <c r="N22" s="71"/>
      <c r="O22" s="157"/>
      <c r="P22" s="158"/>
      <c r="Q22" s="178">
        <v>786</v>
      </c>
      <c r="R22" s="154"/>
      <c r="S22" s="154"/>
      <c r="T22" s="154"/>
      <c r="U22" s="154"/>
      <c r="V22" s="155">
        <f t="shared" si="2"/>
        <v>786</v>
      </c>
      <c r="W22" s="156"/>
      <c r="X22" s="157"/>
      <c r="Y22" s="157"/>
      <c r="Z22" s="154"/>
      <c r="AA22" s="154"/>
      <c r="AB22" s="154"/>
      <c r="AC22" s="155">
        <f t="shared" si="3"/>
        <v>0</v>
      </c>
      <c r="AD22" s="156"/>
    </row>
    <row r="23" spans="1:30" ht="14" customHeight="1">
      <c r="A23" s="150">
        <f t="shared" si="0"/>
        <v>20</v>
      </c>
      <c r="B23" s="150">
        <f t="shared" si="5"/>
        <v>1518</v>
      </c>
      <c r="C23" s="151" t="s">
        <v>137</v>
      </c>
      <c r="D23">
        <v>744</v>
      </c>
      <c r="E23"/>
      <c r="F23" s="159"/>
      <c r="G23" s="160"/>
      <c r="H23" s="161"/>
      <c r="J23" s="162"/>
      <c r="K23" s="162">
        <v>774</v>
      </c>
      <c r="L23" s="155">
        <f t="shared" si="4"/>
        <v>1518</v>
      </c>
      <c r="M23" s="156"/>
      <c r="N23" s="154"/>
      <c r="O23" s="157"/>
      <c r="P23" s="158"/>
      <c r="Q23" s="178"/>
      <c r="R23" s="154"/>
      <c r="S23" s="154"/>
      <c r="T23" s="154"/>
      <c r="U23" s="154"/>
      <c r="V23" s="155">
        <f t="shared" si="2"/>
        <v>0</v>
      </c>
      <c r="W23" s="156"/>
      <c r="X23" s="157"/>
      <c r="Y23" s="157"/>
      <c r="Z23" s="154"/>
      <c r="AA23" s="154"/>
      <c r="AB23" s="154"/>
      <c r="AC23" s="155">
        <f t="shared" si="3"/>
        <v>0</v>
      </c>
      <c r="AD23" s="156"/>
    </row>
    <row r="24" spans="1:30" ht="14" customHeight="1">
      <c r="A24" s="150">
        <f t="shared" si="0"/>
        <v>21</v>
      </c>
      <c r="B24" s="150">
        <f t="shared" si="5"/>
        <v>1482</v>
      </c>
      <c r="C24" s="71" t="s">
        <v>1102</v>
      </c>
      <c r="D24">
        <v>716</v>
      </c>
      <c r="E24"/>
      <c r="F24" s="152"/>
      <c r="G24" s="153"/>
      <c r="H24"/>
      <c r="J24" s="154"/>
      <c r="K24" s="154"/>
      <c r="L24" s="155">
        <f t="shared" si="4"/>
        <v>716</v>
      </c>
      <c r="M24" s="156"/>
      <c r="N24" s="71"/>
      <c r="O24" s="157"/>
      <c r="P24" s="158"/>
      <c r="Q24" s="178"/>
      <c r="R24" s="154"/>
      <c r="S24" s="154"/>
      <c r="T24" s="154"/>
      <c r="U24" s="154">
        <v>766</v>
      </c>
      <c r="V24" s="155">
        <f t="shared" si="2"/>
        <v>766</v>
      </c>
      <c r="W24" s="156"/>
      <c r="X24" s="157"/>
      <c r="Y24" s="157"/>
      <c r="Z24" s="154"/>
      <c r="AA24" s="154"/>
      <c r="AB24" s="154"/>
      <c r="AC24" s="155">
        <f t="shared" si="3"/>
        <v>0</v>
      </c>
      <c r="AD24" s="156"/>
    </row>
    <row r="25" spans="1:30" ht="14" customHeight="1">
      <c r="A25" s="150">
        <f t="shared" si="0"/>
        <v>22</v>
      </c>
      <c r="B25" s="150">
        <f t="shared" si="5"/>
        <v>1476</v>
      </c>
      <c r="C25" s="151" t="s">
        <v>330</v>
      </c>
      <c r="D25">
        <v>723</v>
      </c>
      <c r="E25"/>
      <c r="F25" s="152"/>
      <c r="G25" s="153"/>
      <c r="H25"/>
      <c r="J25" s="154">
        <v>753</v>
      </c>
      <c r="K25" s="154"/>
      <c r="L25" s="155">
        <f t="shared" si="4"/>
        <v>1476</v>
      </c>
      <c r="M25" s="156"/>
      <c r="N25" s="154"/>
      <c r="O25" s="157"/>
      <c r="P25" s="158"/>
      <c r="Q25" s="178"/>
      <c r="R25" s="154"/>
      <c r="S25" s="154"/>
      <c r="T25" s="154"/>
      <c r="U25" s="154"/>
      <c r="V25" s="155">
        <f t="shared" si="2"/>
        <v>0</v>
      </c>
      <c r="W25" s="156"/>
      <c r="X25" s="157"/>
      <c r="Y25" s="157"/>
      <c r="Z25" s="154"/>
      <c r="AA25" s="154"/>
      <c r="AB25" s="154"/>
      <c r="AC25" s="155">
        <f t="shared" si="3"/>
        <v>0</v>
      </c>
      <c r="AD25" s="156"/>
    </row>
    <row r="26" spans="1:30" ht="14" customHeight="1">
      <c r="A26" s="150">
        <f t="shared" si="0"/>
        <v>23</v>
      </c>
      <c r="B26" s="150">
        <f t="shared" si="5"/>
        <v>1459</v>
      </c>
      <c r="C26" s="71" t="s">
        <v>124</v>
      </c>
      <c r="D26">
        <v>742</v>
      </c>
      <c r="E26"/>
      <c r="F26" s="152"/>
      <c r="G26" s="153"/>
      <c r="H26"/>
      <c r="J26" s="154">
        <v>717</v>
      </c>
      <c r="K26" s="154"/>
      <c r="L26" s="155">
        <f t="shared" si="4"/>
        <v>1459</v>
      </c>
      <c r="M26" s="156"/>
      <c r="N26" s="71"/>
      <c r="O26" s="157"/>
      <c r="P26" s="158"/>
      <c r="Q26" s="178"/>
      <c r="R26" s="154"/>
      <c r="S26" s="154"/>
      <c r="T26" s="154"/>
      <c r="U26" s="154"/>
      <c r="V26" s="155">
        <f t="shared" si="2"/>
        <v>0</v>
      </c>
      <c r="W26" s="156"/>
      <c r="X26" s="157"/>
      <c r="Y26" s="157"/>
      <c r="Z26" s="154"/>
      <c r="AA26" s="154"/>
      <c r="AB26" s="154"/>
      <c r="AC26" s="155">
        <f t="shared" si="3"/>
        <v>0</v>
      </c>
      <c r="AD26" s="156"/>
    </row>
    <row r="27" spans="1:30" ht="14" customHeight="1">
      <c r="A27" s="150">
        <f t="shared" si="0"/>
        <v>24</v>
      </c>
      <c r="B27" s="150">
        <f t="shared" si="5"/>
        <v>1458</v>
      </c>
      <c r="C27" s="151" t="s">
        <v>994</v>
      </c>
      <c r="D27"/>
      <c r="E27"/>
      <c r="F27" s="152"/>
      <c r="G27" s="153">
        <v>637</v>
      </c>
      <c r="H27"/>
      <c r="J27" s="154"/>
      <c r="K27" s="154"/>
      <c r="L27" s="155">
        <f t="shared" si="4"/>
        <v>637</v>
      </c>
      <c r="M27" s="156"/>
      <c r="N27" s="154"/>
      <c r="O27" s="157"/>
      <c r="P27" s="158">
        <v>821</v>
      </c>
      <c r="Q27" s="178"/>
      <c r="R27" s="154"/>
      <c r="S27" s="154"/>
      <c r="T27" s="154"/>
      <c r="U27" s="154"/>
      <c r="V27" s="155">
        <f t="shared" si="2"/>
        <v>821</v>
      </c>
      <c r="W27" s="156"/>
      <c r="X27" s="157"/>
      <c r="Y27" s="157"/>
      <c r="Z27" s="154"/>
      <c r="AA27" s="154"/>
      <c r="AB27" s="154"/>
      <c r="AC27" s="155">
        <f t="shared" si="3"/>
        <v>0</v>
      </c>
      <c r="AD27" s="156"/>
    </row>
    <row r="28" spans="1:30" ht="14" customHeight="1">
      <c r="A28" s="150">
        <f t="shared" si="0"/>
        <v>25</v>
      </c>
      <c r="B28" s="150">
        <f t="shared" si="5"/>
        <v>1456</v>
      </c>
      <c r="C28" s="71" t="s">
        <v>984</v>
      </c>
      <c r="D28">
        <v>731</v>
      </c>
      <c r="E28"/>
      <c r="F28" s="152"/>
      <c r="G28" s="153"/>
      <c r="H28"/>
      <c r="J28" s="154"/>
      <c r="K28" s="154"/>
      <c r="L28" s="155">
        <f t="shared" si="4"/>
        <v>731</v>
      </c>
      <c r="M28" s="156"/>
      <c r="N28" s="71"/>
      <c r="O28" s="157"/>
      <c r="P28" s="158"/>
      <c r="Q28" s="178">
        <v>725</v>
      </c>
      <c r="R28" s="154"/>
      <c r="S28" s="154"/>
      <c r="T28" s="154"/>
      <c r="U28" s="154"/>
      <c r="V28" s="155">
        <f t="shared" si="2"/>
        <v>725</v>
      </c>
      <c r="W28" s="156"/>
      <c r="X28" s="157"/>
      <c r="Y28" s="157"/>
      <c r="Z28" s="154"/>
      <c r="AA28" s="154"/>
      <c r="AB28" s="154"/>
      <c r="AC28" s="155">
        <f t="shared" si="3"/>
        <v>0</v>
      </c>
      <c r="AD28" s="156"/>
    </row>
    <row r="29" spans="1:30" ht="14" customHeight="1">
      <c r="A29" s="150">
        <f t="shared" si="0"/>
        <v>26</v>
      </c>
      <c r="B29" s="150">
        <f t="shared" si="5"/>
        <v>1448</v>
      </c>
      <c r="C29" s="151" t="s">
        <v>276</v>
      </c>
      <c r="D29">
        <v>737</v>
      </c>
      <c r="E29"/>
      <c r="F29" s="152"/>
      <c r="G29" s="153"/>
      <c r="H29"/>
      <c r="J29" s="154"/>
      <c r="K29" s="154"/>
      <c r="L29" s="155">
        <f t="shared" si="4"/>
        <v>737</v>
      </c>
      <c r="M29" s="156"/>
      <c r="N29" s="154"/>
      <c r="O29" s="157"/>
      <c r="P29" s="158"/>
      <c r="Q29" s="178"/>
      <c r="R29" s="154"/>
      <c r="S29" s="154"/>
      <c r="T29" s="154"/>
      <c r="U29" s="154">
        <v>711</v>
      </c>
      <c r="V29" s="155">
        <f t="shared" si="2"/>
        <v>711</v>
      </c>
      <c r="W29" s="156"/>
      <c r="X29" s="157"/>
      <c r="Y29" s="157"/>
      <c r="Z29" s="154"/>
      <c r="AA29" s="154"/>
      <c r="AB29" s="154"/>
      <c r="AC29" s="155">
        <f t="shared" si="3"/>
        <v>0</v>
      </c>
      <c r="AD29" s="156"/>
    </row>
    <row r="30" spans="1:30" ht="14" customHeight="1">
      <c r="A30" s="150">
        <f t="shared" si="0"/>
        <v>27</v>
      </c>
      <c r="B30" s="150">
        <f t="shared" si="5"/>
        <v>1447</v>
      </c>
      <c r="C30" s="71" t="s">
        <v>1018</v>
      </c>
      <c r="D30">
        <v>726</v>
      </c>
      <c r="E30"/>
      <c r="F30" s="152"/>
      <c r="G30" s="153"/>
      <c r="H30"/>
      <c r="J30" s="154"/>
      <c r="K30" s="154"/>
      <c r="L30" s="155">
        <f t="shared" si="4"/>
        <v>726</v>
      </c>
      <c r="M30" s="156"/>
      <c r="N30" s="71"/>
      <c r="O30" s="157"/>
      <c r="P30" s="158"/>
      <c r="Q30" s="178"/>
      <c r="R30" s="154"/>
      <c r="S30" s="154"/>
      <c r="T30" s="154"/>
      <c r="U30" s="154">
        <v>721</v>
      </c>
      <c r="V30" s="155">
        <f t="shared" si="2"/>
        <v>721</v>
      </c>
      <c r="W30" s="156"/>
      <c r="X30" s="157"/>
      <c r="Y30" s="157"/>
      <c r="Z30" s="154"/>
      <c r="AA30" s="154"/>
      <c r="AB30" s="154"/>
      <c r="AC30" s="155">
        <f t="shared" si="3"/>
        <v>0</v>
      </c>
      <c r="AD30" s="156"/>
    </row>
    <row r="31" spans="1:30" ht="14" customHeight="1">
      <c r="A31" s="150">
        <f t="shared" si="0"/>
        <v>28</v>
      </c>
      <c r="B31" s="150">
        <f t="shared" si="5"/>
        <v>1430</v>
      </c>
      <c r="C31" s="151" t="s">
        <v>188</v>
      </c>
      <c r="D31">
        <v>696</v>
      </c>
      <c r="E31"/>
      <c r="F31" s="152"/>
      <c r="G31" s="153"/>
      <c r="H31"/>
      <c r="J31" s="154"/>
      <c r="K31" s="154"/>
      <c r="L31" s="155">
        <f t="shared" si="4"/>
        <v>696</v>
      </c>
      <c r="M31" s="156"/>
      <c r="N31" s="154"/>
      <c r="O31" s="157"/>
      <c r="P31" s="158"/>
      <c r="Q31" s="178"/>
      <c r="R31" s="154"/>
      <c r="S31" s="154"/>
      <c r="T31" s="154"/>
      <c r="U31" s="154">
        <v>734</v>
      </c>
      <c r="V31" s="155">
        <f t="shared" si="2"/>
        <v>734</v>
      </c>
      <c r="W31" s="156"/>
      <c r="X31" s="157"/>
      <c r="Y31" s="157"/>
      <c r="Z31" s="154"/>
      <c r="AA31" s="154"/>
      <c r="AB31" s="154"/>
      <c r="AC31" s="155">
        <f t="shared" si="3"/>
        <v>0</v>
      </c>
      <c r="AD31" s="156"/>
    </row>
    <row r="32" spans="1:30" ht="14" customHeight="1">
      <c r="A32" s="150">
        <f t="shared" si="0"/>
        <v>29</v>
      </c>
      <c r="B32" s="150">
        <f t="shared" si="5"/>
        <v>1425</v>
      </c>
      <c r="C32" s="151" t="s">
        <v>164</v>
      </c>
      <c r="D32"/>
      <c r="E32"/>
      <c r="F32" s="152"/>
      <c r="G32" s="153"/>
      <c r="H32"/>
      <c r="J32" s="154"/>
      <c r="K32" s="154"/>
      <c r="L32" s="155">
        <f t="shared" si="4"/>
        <v>0</v>
      </c>
      <c r="M32" s="156"/>
      <c r="N32" s="154"/>
      <c r="O32" s="157"/>
      <c r="P32" s="158"/>
      <c r="Q32" s="178">
        <v>710</v>
      </c>
      <c r="R32" s="154"/>
      <c r="S32" s="154"/>
      <c r="T32" s="154"/>
      <c r="U32" s="154">
        <v>715</v>
      </c>
      <c r="V32" s="155">
        <f t="shared" si="2"/>
        <v>1425</v>
      </c>
      <c r="W32" s="156"/>
      <c r="X32" s="157"/>
      <c r="Y32" s="157"/>
      <c r="Z32" s="154"/>
      <c r="AA32" s="154"/>
      <c r="AB32" s="154"/>
      <c r="AC32" s="155">
        <f t="shared" si="3"/>
        <v>0</v>
      </c>
      <c r="AD32" s="156"/>
    </row>
    <row r="33" spans="1:30" ht="14" customHeight="1">
      <c r="A33" s="150">
        <f t="shared" si="0"/>
        <v>30</v>
      </c>
      <c r="B33" s="150">
        <f t="shared" si="5"/>
        <v>1395</v>
      </c>
      <c r="C33" s="151" t="s">
        <v>461</v>
      </c>
      <c r="D33">
        <v>695</v>
      </c>
      <c r="E33"/>
      <c r="F33" s="152"/>
      <c r="G33" s="153"/>
      <c r="H33"/>
      <c r="J33" s="154">
        <v>700</v>
      </c>
      <c r="K33" s="154"/>
      <c r="L33" s="155">
        <f t="shared" si="4"/>
        <v>1395</v>
      </c>
      <c r="M33" s="156"/>
      <c r="N33" s="154"/>
      <c r="O33" s="157"/>
      <c r="P33" s="158"/>
      <c r="Q33" s="178"/>
      <c r="R33" s="154"/>
      <c r="S33" s="154"/>
      <c r="T33" s="154"/>
      <c r="U33" s="154"/>
      <c r="V33" s="155">
        <f t="shared" si="2"/>
        <v>0</v>
      </c>
      <c r="W33" s="156"/>
      <c r="X33" s="157"/>
      <c r="Y33" s="157"/>
      <c r="Z33" s="154"/>
      <c r="AA33" s="154"/>
      <c r="AB33" s="154"/>
      <c r="AC33" s="155">
        <f t="shared" si="3"/>
        <v>0</v>
      </c>
      <c r="AD33" s="156"/>
    </row>
    <row r="34" spans="1:30" ht="14" customHeight="1">
      <c r="A34" s="150">
        <f t="shared" si="0"/>
        <v>31</v>
      </c>
      <c r="B34" s="150">
        <f t="shared" si="5"/>
        <v>1388</v>
      </c>
      <c r="C34" s="151" t="s">
        <v>282</v>
      </c>
      <c r="D34">
        <v>740</v>
      </c>
      <c r="E34"/>
      <c r="F34" s="152"/>
      <c r="G34" s="153"/>
      <c r="H34"/>
      <c r="J34" s="154">
        <v>648</v>
      </c>
      <c r="K34" s="154"/>
      <c r="L34" s="155">
        <f t="shared" si="4"/>
        <v>1388</v>
      </c>
      <c r="M34" s="156"/>
      <c r="N34" s="154"/>
      <c r="O34" s="157"/>
      <c r="P34" s="158"/>
      <c r="Q34" s="178"/>
      <c r="R34" s="154"/>
      <c r="S34" s="154"/>
      <c r="T34" s="154"/>
      <c r="U34" s="154"/>
      <c r="V34" s="155">
        <f t="shared" si="2"/>
        <v>0</v>
      </c>
      <c r="W34" s="156"/>
      <c r="X34" s="157"/>
      <c r="Y34" s="157"/>
      <c r="Z34" s="154"/>
      <c r="AA34" s="154"/>
      <c r="AB34" s="154"/>
      <c r="AC34" s="155">
        <f t="shared" si="3"/>
        <v>0</v>
      </c>
      <c r="AD34" s="156"/>
    </row>
    <row r="35" spans="1:30" ht="14" customHeight="1">
      <c r="A35" s="150">
        <f t="shared" si="0"/>
        <v>32</v>
      </c>
      <c r="B35" s="150">
        <f t="shared" si="5"/>
        <v>1376</v>
      </c>
      <c r="C35" s="151" t="s">
        <v>917</v>
      </c>
      <c r="D35"/>
      <c r="E35"/>
      <c r="F35" s="152"/>
      <c r="G35" s="153"/>
      <c r="H35"/>
      <c r="J35" s="154"/>
      <c r="K35" s="154"/>
      <c r="L35" s="155">
        <f t="shared" si="4"/>
        <v>0</v>
      </c>
      <c r="M35" s="156"/>
      <c r="N35" s="154"/>
      <c r="O35" s="157"/>
      <c r="P35" s="158"/>
      <c r="Q35" s="178">
        <v>662</v>
      </c>
      <c r="R35" s="154"/>
      <c r="S35" s="154"/>
      <c r="T35" s="154"/>
      <c r="U35" s="154">
        <v>714</v>
      </c>
      <c r="V35" s="155">
        <f t="shared" si="2"/>
        <v>1376</v>
      </c>
      <c r="W35" s="156"/>
      <c r="X35" s="157"/>
      <c r="Y35" s="157"/>
      <c r="Z35" s="154"/>
      <c r="AA35" s="154"/>
      <c r="AB35" s="154"/>
      <c r="AC35" s="155">
        <f t="shared" si="3"/>
        <v>0</v>
      </c>
      <c r="AD35" s="156"/>
    </row>
    <row r="36" spans="1:30" ht="14" customHeight="1">
      <c r="A36" s="150">
        <f t="shared" si="0"/>
        <v>33</v>
      </c>
      <c r="B36" s="150">
        <f t="shared" si="5"/>
        <v>1364</v>
      </c>
      <c r="C36" s="151" t="s">
        <v>203</v>
      </c>
      <c r="D36"/>
      <c r="E36"/>
      <c r="F36" s="152"/>
      <c r="G36" s="153"/>
      <c r="H36"/>
      <c r="J36" s="154">
        <v>675</v>
      </c>
      <c r="K36" s="154"/>
      <c r="L36" s="155">
        <f t="shared" si="4"/>
        <v>675</v>
      </c>
      <c r="M36" s="156"/>
      <c r="N36" s="154"/>
      <c r="O36" s="157"/>
      <c r="P36" s="158"/>
      <c r="Q36" s="178">
        <v>689</v>
      </c>
      <c r="R36" s="154"/>
      <c r="S36" s="154"/>
      <c r="T36" s="154"/>
      <c r="U36" s="154"/>
      <c r="V36" s="155">
        <f t="shared" si="2"/>
        <v>689</v>
      </c>
      <c r="W36" s="156"/>
      <c r="X36" s="157"/>
      <c r="Y36" s="157"/>
      <c r="Z36" s="154"/>
      <c r="AA36" s="154"/>
      <c r="AB36" s="154"/>
      <c r="AC36" s="155">
        <f t="shared" si="3"/>
        <v>0</v>
      </c>
      <c r="AD36" s="156"/>
    </row>
    <row r="37" spans="1:30" ht="14" customHeight="1">
      <c r="A37" s="150">
        <f t="shared" si="0"/>
        <v>34</v>
      </c>
      <c r="B37" s="150">
        <f t="shared" si="5"/>
        <v>1260</v>
      </c>
      <c r="C37" s="151" t="s">
        <v>842</v>
      </c>
      <c r="D37"/>
      <c r="E37"/>
      <c r="F37" s="152"/>
      <c r="G37" s="153"/>
      <c r="H37"/>
      <c r="J37" s="154"/>
      <c r="K37" s="154"/>
      <c r="L37" s="155">
        <f t="shared" si="4"/>
        <v>0</v>
      </c>
      <c r="M37" s="156"/>
      <c r="N37" s="154"/>
      <c r="O37" s="157"/>
      <c r="P37" s="158"/>
      <c r="Q37" s="178">
        <v>655</v>
      </c>
      <c r="R37" s="154"/>
      <c r="S37" s="154"/>
      <c r="T37" s="154"/>
      <c r="U37" s="154">
        <v>605</v>
      </c>
      <c r="V37" s="155">
        <f t="shared" si="2"/>
        <v>1260</v>
      </c>
      <c r="W37" s="156"/>
      <c r="X37" s="157"/>
      <c r="Y37" s="157"/>
      <c r="Z37" s="154"/>
      <c r="AA37" s="154"/>
      <c r="AB37" s="154"/>
      <c r="AC37" s="155">
        <f t="shared" si="3"/>
        <v>0</v>
      </c>
      <c r="AD37" s="156"/>
    </row>
    <row r="38" spans="1:30" ht="14" customHeight="1">
      <c r="A38" s="150">
        <f t="shared" si="0"/>
        <v>35</v>
      </c>
      <c r="B38" s="150">
        <f t="shared" si="5"/>
        <v>1196</v>
      </c>
      <c r="C38" s="151" t="s">
        <v>125</v>
      </c>
      <c r="D38"/>
      <c r="E38"/>
      <c r="F38" s="152"/>
      <c r="G38" s="152">
        <v>600</v>
      </c>
      <c r="H38"/>
      <c r="J38" s="154">
        <v>596</v>
      </c>
      <c r="K38" s="154"/>
      <c r="L38" s="155">
        <f t="shared" si="4"/>
        <v>1196</v>
      </c>
      <c r="M38" s="156"/>
      <c r="N38" s="154"/>
      <c r="O38" s="157"/>
      <c r="P38" s="158"/>
      <c r="Q38" s="178"/>
      <c r="R38" s="154"/>
      <c r="S38" s="154"/>
      <c r="T38" s="154"/>
      <c r="U38" s="154"/>
      <c r="V38" s="155">
        <f t="shared" si="2"/>
        <v>0</v>
      </c>
      <c r="W38" s="156"/>
      <c r="X38" s="157"/>
      <c r="Y38" s="157"/>
      <c r="Z38" s="154"/>
      <c r="AA38" s="154"/>
      <c r="AB38" s="154"/>
      <c r="AC38" s="155">
        <f t="shared" si="3"/>
        <v>0</v>
      </c>
      <c r="AD38" s="156"/>
    </row>
    <row r="39" spans="1:30" ht="14" customHeight="1">
      <c r="A39" s="150">
        <f t="shared" si="0"/>
        <v>36</v>
      </c>
      <c r="B39" s="150">
        <f>(L39+V39+AC39)*0.9</f>
        <v>912.6</v>
      </c>
      <c r="C39" s="151" t="s">
        <v>133</v>
      </c>
      <c r="D39"/>
      <c r="E39"/>
      <c r="F39" s="152"/>
      <c r="G39" s="153"/>
      <c r="H39"/>
      <c r="J39" s="154"/>
      <c r="K39" s="154"/>
      <c r="L39" s="155">
        <f t="shared" si="4"/>
        <v>0</v>
      </c>
      <c r="M39" s="156"/>
      <c r="N39" s="154"/>
      <c r="O39" s="157"/>
      <c r="P39" s="158"/>
      <c r="Q39" s="178"/>
      <c r="R39" s="154"/>
      <c r="S39" s="154"/>
      <c r="T39" s="154"/>
      <c r="U39" s="154"/>
      <c r="V39" s="155">
        <f t="shared" si="2"/>
        <v>0</v>
      </c>
      <c r="W39" s="156"/>
      <c r="X39" s="157"/>
      <c r="Y39" s="157"/>
      <c r="Z39" s="154"/>
      <c r="AA39" s="154"/>
      <c r="AB39" s="154">
        <v>1014</v>
      </c>
      <c r="AC39" s="155">
        <f t="shared" si="3"/>
        <v>1014</v>
      </c>
      <c r="AD39" s="156"/>
    </row>
    <row r="40" spans="1:30" ht="14" customHeight="1">
      <c r="A40" s="150">
        <f t="shared" si="0"/>
        <v>37</v>
      </c>
      <c r="B40" s="150">
        <f>(L40+V40+AC40)*0.9</f>
        <v>883.80000000000007</v>
      </c>
      <c r="C40" s="151" t="s">
        <v>155</v>
      </c>
      <c r="D40" s="154"/>
      <c r="E40" s="158">
        <v>982</v>
      </c>
      <c r="F40" s="159"/>
      <c r="G40" s="160"/>
      <c r="H40" s="162"/>
      <c r="J40" s="162"/>
      <c r="K40" s="162"/>
      <c r="L40" s="155">
        <f t="shared" si="4"/>
        <v>982</v>
      </c>
      <c r="M40" s="156"/>
      <c r="N40" s="154"/>
      <c r="O40" s="157"/>
      <c r="P40" s="158"/>
      <c r="Q40" s="178"/>
      <c r="R40" s="154"/>
      <c r="S40" s="154"/>
      <c r="T40" s="154"/>
      <c r="U40" s="154"/>
      <c r="V40" s="155">
        <f t="shared" si="2"/>
        <v>0</v>
      </c>
      <c r="W40" s="156"/>
      <c r="X40" s="157"/>
      <c r="Y40" s="157"/>
      <c r="Z40" s="154"/>
      <c r="AA40" s="154"/>
      <c r="AB40" s="154"/>
      <c r="AC40" s="155">
        <f t="shared" si="3"/>
        <v>0</v>
      </c>
      <c r="AD40" s="156"/>
    </row>
    <row r="41" spans="1:30" ht="14" customHeight="1">
      <c r="A41" s="150">
        <f t="shared" si="0"/>
        <v>38</v>
      </c>
      <c r="B41" s="150">
        <f t="shared" ref="B41:B64" si="6">L41+V41+AC41</f>
        <v>880</v>
      </c>
      <c r="C41" s="151" t="s">
        <v>130</v>
      </c>
      <c r="D41" s="151">
        <v>880</v>
      </c>
      <c r="E41"/>
      <c r="F41" s="159"/>
      <c r="G41" s="160"/>
      <c r="H41" s="161"/>
      <c r="J41" s="162"/>
      <c r="K41" s="162"/>
      <c r="L41" s="155">
        <f>SUM(D41:K41)-K41</f>
        <v>880</v>
      </c>
      <c r="M41" s="156"/>
      <c r="N41" s="154"/>
      <c r="O41" s="157"/>
      <c r="P41" s="158"/>
      <c r="Q41" s="178"/>
      <c r="R41" s="154"/>
      <c r="S41" s="154"/>
      <c r="T41" s="154"/>
      <c r="U41" s="154"/>
      <c r="V41" s="155">
        <f t="shared" si="2"/>
        <v>0</v>
      </c>
      <c r="W41" s="156"/>
      <c r="X41" s="157"/>
      <c r="Y41" s="157"/>
      <c r="Z41" s="154"/>
      <c r="AA41" s="154"/>
      <c r="AB41" s="154"/>
      <c r="AC41" s="155">
        <f t="shared" si="3"/>
        <v>0</v>
      </c>
      <c r="AD41" s="156"/>
    </row>
    <row r="42" spans="1:30" ht="14" customHeight="1">
      <c r="A42" s="150">
        <f t="shared" si="0"/>
        <v>39</v>
      </c>
      <c r="B42" s="150">
        <f t="shared" si="6"/>
        <v>850</v>
      </c>
      <c r="C42" s="151" t="s">
        <v>958</v>
      </c>
      <c r="D42"/>
      <c r="E42"/>
      <c r="F42" s="152"/>
      <c r="G42" s="153">
        <v>850</v>
      </c>
      <c r="H42"/>
      <c r="J42" s="154"/>
      <c r="K42" s="154"/>
      <c r="L42" s="155">
        <f t="shared" ref="L42:L105" si="7">SUM(D42:K42)</f>
        <v>850</v>
      </c>
      <c r="M42" s="156"/>
      <c r="N42" s="154"/>
      <c r="O42" s="157"/>
      <c r="P42" s="158"/>
      <c r="Q42" s="178"/>
      <c r="R42" s="154"/>
      <c r="S42" s="154"/>
      <c r="T42" s="154"/>
      <c r="U42" s="154"/>
      <c r="V42" s="155">
        <f t="shared" si="2"/>
        <v>0</v>
      </c>
      <c r="W42" s="156"/>
      <c r="X42" s="157"/>
      <c r="Y42" s="157"/>
      <c r="Z42" s="154"/>
      <c r="AA42" s="154"/>
      <c r="AB42" s="154"/>
      <c r="AC42" s="155">
        <f t="shared" si="3"/>
        <v>0</v>
      </c>
      <c r="AD42" s="156"/>
    </row>
    <row r="43" spans="1:30" ht="14" customHeight="1">
      <c r="A43" s="150">
        <f t="shared" si="0"/>
        <v>40</v>
      </c>
      <c r="B43" s="150">
        <f t="shared" si="6"/>
        <v>845</v>
      </c>
      <c r="C43" s="71" t="s">
        <v>825</v>
      </c>
      <c r="D43"/>
      <c r="E43"/>
      <c r="F43" s="152"/>
      <c r="G43" s="153"/>
      <c r="H43"/>
      <c r="J43" s="154"/>
      <c r="K43" s="154"/>
      <c r="L43" s="155">
        <f t="shared" si="7"/>
        <v>0</v>
      </c>
      <c r="M43" s="156"/>
      <c r="N43" s="71"/>
      <c r="O43" s="157"/>
      <c r="P43" s="158"/>
      <c r="Q43" s="178">
        <v>845</v>
      </c>
      <c r="R43" s="154"/>
      <c r="S43" s="154"/>
      <c r="T43" s="154"/>
      <c r="U43" s="154"/>
      <c r="V43" s="155">
        <f t="shared" si="2"/>
        <v>845</v>
      </c>
      <c r="W43" s="156"/>
      <c r="X43" s="157"/>
      <c r="Y43" s="157"/>
      <c r="Z43" s="154"/>
      <c r="AA43" s="154"/>
      <c r="AB43" s="154"/>
      <c r="AC43" s="155">
        <f t="shared" si="3"/>
        <v>0</v>
      </c>
      <c r="AD43" s="156"/>
    </row>
    <row r="44" spans="1:30" ht="14" customHeight="1">
      <c r="A44" s="150">
        <f t="shared" si="0"/>
        <v>41</v>
      </c>
      <c r="B44" s="150">
        <f t="shared" si="6"/>
        <v>825</v>
      </c>
      <c r="C44" s="151" t="s">
        <v>149</v>
      </c>
      <c r="D44">
        <v>825</v>
      </c>
      <c r="E44"/>
      <c r="F44" s="159"/>
      <c r="G44" s="160"/>
      <c r="H44" s="161"/>
      <c r="J44" s="162"/>
      <c r="K44" s="162"/>
      <c r="L44" s="155">
        <f t="shared" si="7"/>
        <v>825</v>
      </c>
      <c r="M44" s="156"/>
      <c r="N44" s="154"/>
      <c r="O44" s="157"/>
      <c r="P44" s="158"/>
      <c r="Q44" s="178"/>
      <c r="R44" s="154"/>
      <c r="S44" s="154"/>
      <c r="T44" s="154"/>
      <c r="U44" s="154"/>
      <c r="V44" s="155">
        <f t="shared" si="2"/>
        <v>0</v>
      </c>
      <c r="W44" s="156"/>
      <c r="X44" s="157"/>
      <c r="Y44" s="157"/>
      <c r="Z44" s="154"/>
      <c r="AA44" s="154"/>
      <c r="AB44" s="154"/>
      <c r="AC44" s="155">
        <f t="shared" si="3"/>
        <v>0</v>
      </c>
      <c r="AD44" s="156"/>
    </row>
    <row r="45" spans="1:30" ht="14" customHeight="1">
      <c r="A45" s="150">
        <f t="shared" si="0"/>
        <v>42</v>
      </c>
      <c r="B45" s="150">
        <f t="shared" si="6"/>
        <v>811</v>
      </c>
      <c r="C45" s="71" t="s">
        <v>1054</v>
      </c>
      <c r="D45"/>
      <c r="E45"/>
      <c r="F45" s="152"/>
      <c r="G45" s="153"/>
      <c r="H45"/>
      <c r="J45" s="154"/>
      <c r="K45" s="154"/>
      <c r="L45" s="155">
        <f t="shared" si="7"/>
        <v>0</v>
      </c>
      <c r="M45" s="156"/>
      <c r="N45" s="71"/>
      <c r="O45" s="157"/>
      <c r="P45" s="158"/>
      <c r="Q45" s="178">
        <v>811</v>
      </c>
      <c r="R45" s="154"/>
      <c r="S45" s="154"/>
      <c r="T45" s="154"/>
      <c r="U45" s="154"/>
      <c r="V45" s="155">
        <f t="shared" si="2"/>
        <v>811</v>
      </c>
      <c r="W45" s="156"/>
      <c r="X45" s="157"/>
      <c r="Y45" s="157"/>
      <c r="Z45" s="154"/>
      <c r="AA45" s="154"/>
      <c r="AB45" s="154"/>
      <c r="AC45" s="155">
        <f t="shared" si="3"/>
        <v>0</v>
      </c>
      <c r="AD45" s="156"/>
    </row>
    <row r="46" spans="1:30" ht="14" customHeight="1">
      <c r="A46" s="150">
        <f t="shared" si="0"/>
        <v>43</v>
      </c>
      <c r="B46" s="150">
        <f t="shared" si="6"/>
        <v>806</v>
      </c>
      <c r="C46" s="151" t="s">
        <v>752</v>
      </c>
      <c r="D46"/>
      <c r="E46"/>
      <c r="F46" s="152"/>
      <c r="G46" s="153"/>
      <c r="H46"/>
      <c r="J46" s="154">
        <v>806</v>
      </c>
      <c r="K46" s="154"/>
      <c r="L46" s="155">
        <f t="shared" si="7"/>
        <v>806</v>
      </c>
      <c r="M46" s="156"/>
      <c r="N46" s="154"/>
      <c r="O46" s="157"/>
      <c r="P46" s="158"/>
      <c r="Q46" s="178"/>
      <c r="R46" s="154"/>
      <c r="S46" s="154"/>
      <c r="T46" s="154"/>
      <c r="U46" s="154"/>
      <c r="V46" s="155">
        <f t="shared" si="2"/>
        <v>0</v>
      </c>
      <c r="W46" s="156"/>
      <c r="X46" s="157"/>
      <c r="Y46" s="157"/>
      <c r="Z46" s="154"/>
      <c r="AA46" s="154"/>
      <c r="AB46" s="154"/>
      <c r="AC46" s="155">
        <f t="shared" si="3"/>
        <v>0</v>
      </c>
      <c r="AD46" s="156"/>
    </row>
    <row r="47" spans="1:30" ht="14" customHeight="1">
      <c r="A47" s="150">
        <f t="shared" si="0"/>
        <v>44</v>
      </c>
      <c r="B47" s="150">
        <f t="shared" si="6"/>
        <v>795</v>
      </c>
      <c r="C47" s="151" t="s">
        <v>828</v>
      </c>
      <c r="D47"/>
      <c r="E47"/>
      <c r="F47" s="152"/>
      <c r="G47" s="153">
        <v>795</v>
      </c>
      <c r="H47"/>
      <c r="J47" s="154"/>
      <c r="K47" s="154"/>
      <c r="L47" s="155">
        <f t="shared" si="7"/>
        <v>795</v>
      </c>
      <c r="M47" s="156"/>
      <c r="N47" s="154"/>
      <c r="O47" s="157"/>
      <c r="P47" s="158"/>
      <c r="Q47" s="178"/>
      <c r="R47" s="154"/>
      <c r="S47" s="154"/>
      <c r="T47" s="154"/>
      <c r="U47" s="154"/>
      <c r="V47" s="155">
        <f t="shared" si="2"/>
        <v>0</v>
      </c>
      <c r="W47" s="156"/>
      <c r="X47" s="157"/>
      <c r="Y47" s="157"/>
      <c r="Z47" s="154"/>
      <c r="AA47" s="154"/>
      <c r="AB47" s="154"/>
      <c r="AC47" s="155">
        <f t="shared" si="3"/>
        <v>0</v>
      </c>
      <c r="AD47" s="156"/>
    </row>
    <row r="48" spans="1:30" ht="14" customHeight="1">
      <c r="A48" s="150">
        <f t="shared" si="0"/>
        <v>45</v>
      </c>
      <c r="B48" s="150">
        <f t="shared" si="6"/>
        <v>795</v>
      </c>
      <c r="C48" s="151" t="s">
        <v>148</v>
      </c>
      <c r="D48">
        <v>795</v>
      </c>
      <c r="E48"/>
      <c r="F48" s="159"/>
      <c r="G48" s="160"/>
      <c r="H48" s="161"/>
      <c r="J48" s="162"/>
      <c r="K48" s="162"/>
      <c r="L48" s="155">
        <f t="shared" si="7"/>
        <v>795</v>
      </c>
      <c r="M48" s="156"/>
      <c r="N48" s="154"/>
      <c r="O48" s="157"/>
      <c r="P48" s="158"/>
      <c r="Q48" s="178"/>
      <c r="R48" s="154"/>
      <c r="S48" s="154"/>
      <c r="T48" s="154"/>
      <c r="U48" s="154"/>
      <c r="V48" s="155">
        <f t="shared" si="2"/>
        <v>0</v>
      </c>
      <c r="W48" s="156"/>
      <c r="X48" s="157"/>
      <c r="Y48" s="157"/>
      <c r="Z48" s="154"/>
      <c r="AA48" s="154"/>
      <c r="AB48" s="154"/>
      <c r="AC48" s="155">
        <f t="shared" si="3"/>
        <v>0</v>
      </c>
      <c r="AD48" s="156"/>
    </row>
    <row r="49" spans="1:30" ht="14" customHeight="1">
      <c r="A49" s="150">
        <f t="shared" si="0"/>
        <v>46</v>
      </c>
      <c r="B49" s="150">
        <f t="shared" si="6"/>
        <v>793</v>
      </c>
      <c r="C49" s="71" t="s">
        <v>663</v>
      </c>
      <c r="D49">
        <v>793</v>
      </c>
      <c r="E49"/>
      <c r="F49" s="152"/>
      <c r="G49" s="153"/>
      <c r="H49"/>
      <c r="J49" s="154"/>
      <c r="K49" s="154"/>
      <c r="L49" s="155">
        <f t="shared" si="7"/>
        <v>793</v>
      </c>
      <c r="M49" s="156"/>
      <c r="N49" s="71"/>
      <c r="O49" s="157"/>
      <c r="P49" s="158"/>
      <c r="Q49" s="178"/>
      <c r="R49" s="154"/>
      <c r="S49" s="154"/>
      <c r="T49" s="154"/>
      <c r="U49" s="154"/>
      <c r="V49" s="155">
        <f t="shared" si="2"/>
        <v>0</v>
      </c>
      <c r="W49" s="156"/>
      <c r="X49" s="157"/>
      <c r="Y49" s="157"/>
      <c r="Z49" s="154"/>
      <c r="AA49" s="154"/>
      <c r="AB49" s="154"/>
      <c r="AC49" s="155">
        <f t="shared" si="3"/>
        <v>0</v>
      </c>
      <c r="AD49" s="156"/>
    </row>
    <row r="50" spans="1:30" ht="14" customHeight="1">
      <c r="A50" s="150">
        <f t="shared" si="0"/>
        <v>47</v>
      </c>
      <c r="B50" s="150">
        <f t="shared" si="6"/>
        <v>790</v>
      </c>
      <c r="C50" s="151" t="s">
        <v>757</v>
      </c>
      <c r="D50"/>
      <c r="E50"/>
      <c r="F50" s="152"/>
      <c r="G50" s="153">
        <v>790</v>
      </c>
      <c r="H50"/>
      <c r="J50" s="154"/>
      <c r="K50" s="154"/>
      <c r="L50" s="155">
        <f t="shared" si="7"/>
        <v>790</v>
      </c>
      <c r="M50" s="156"/>
      <c r="N50" s="154"/>
      <c r="O50" s="157"/>
      <c r="P50" s="158"/>
      <c r="Q50" s="178"/>
      <c r="R50" s="154"/>
      <c r="S50" s="154"/>
      <c r="T50" s="154"/>
      <c r="U50" s="154"/>
      <c r="V50" s="155">
        <f t="shared" si="2"/>
        <v>0</v>
      </c>
      <c r="W50" s="156"/>
      <c r="X50" s="157"/>
      <c r="Y50" s="157"/>
      <c r="Z50" s="154"/>
      <c r="AA50" s="154"/>
      <c r="AB50" s="154"/>
      <c r="AC50" s="155">
        <f t="shared" si="3"/>
        <v>0</v>
      </c>
      <c r="AD50" s="156"/>
    </row>
    <row r="51" spans="1:30" ht="14" customHeight="1">
      <c r="A51" s="150">
        <f t="shared" si="0"/>
        <v>48</v>
      </c>
      <c r="B51" s="150">
        <f t="shared" si="6"/>
        <v>788</v>
      </c>
      <c r="C51" s="164" t="s">
        <v>693</v>
      </c>
      <c r="D51">
        <v>788</v>
      </c>
      <c r="E51"/>
      <c r="F51" s="152"/>
      <c r="G51" s="153"/>
      <c r="H51"/>
      <c r="J51" s="167"/>
      <c r="K51" s="154"/>
      <c r="L51" s="155">
        <f t="shared" si="7"/>
        <v>788</v>
      </c>
      <c r="M51" s="156"/>
      <c r="N51" s="71"/>
      <c r="O51" s="157"/>
      <c r="P51" s="158"/>
      <c r="Q51" s="178"/>
      <c r="R51" s="154"/>
      <c r="S51" s="154"/>
      <c r="T51" s="154"/>
      <c r="U51" s="154"/>
      <c r="V51" s="155">
        <f t="shared" si="2"/>
        <v>0</v>
      </c>
      <c r="W51" s="156"/>
      <c r="X51" s="157"/>
      <c r="Y51" s="157"/>
      <c r="Z51" s="154"/>
      <c r="AA51" s="154"/>
      <c r="AB51" s="154"/>
      <c r="AC51" s="155">
        <f t="shared" si="3"/>
        <v>0</v>
      </c>
      <c r="AD51" s="156"/>
    </row>
    <row r="52" spans="1:30" ht="14" customHeight="1">
      <c r="A52" s="150">
        <f t="shared" si="0"/>
        <v>49</v>
      </c>
      <c r="B52" s="150">
        <f t="shared" si="6"/>
        <v>786</v>
      </c>
      <c r="C52" s="151" t="s">
        <v>767</v>
      </c>
      <c r="D52"/>
      <c r="E52"/>
      <c r="F52" s="152"/>
      <c r="G52" s="153"/>
      <c r="H52"/>
      <c r="J52" s="154"/>
      <c r="K52" s="154"/>
      <c r="L52" s="155">
        <f t="shared" si="7"/>
        <v>0</v>
      </c>
      <c r="M52" s="156"/>
      <c r="N52" s="154"/>
      <c r="O52" s="157"/>
      <c r="P52" s="158"/>
      <c r="Q52" s="178">
        <v>786</v>
      </c>
      <c r="R52" s="154"/>
      <c r="S52" s="154"/>
      <c r="T52" s="154"/>
      <c r="U52" s="154"/>
      <c r="V52" s="155">
        <f t="shared" si="2"/>
        <v>786</v>
      </c>
      <c r="W52" s="156"/>
      <c r="X52" s="157"/>
      <c r="Y52" s="157"/>
      <c r="Z52" s="154"/>
      <c r="AA52" s="154"/>
      <c r="AB52" s="154"/>
      <c r="AC52" s="155">
        <f t="shared" si="3"/>
        <v>0</v>
      </c>
      <c r="AD52" s="156"/>
    </row>
    <row r="53" spans="1:30" ht="14" customHeight="1">
      <c r="A53" s="150">
        <f t="shared" si="0"/>
        <v>50</v>
      </c>
      <c r="B53" s="150">
        <f t="shared" si="6"/>
        <v>784</v>
      </c>
      <c r="C53" s="71" t="s">
        <v>1073</v>
      </c>
      <c r="D53"/>
      <c r="E53"/>
      <c r="F53" s="152"/>
      <c r="G53" s="153"/>
      <c r="H53"/>
      <c r="J53" s="154"/>
      <c r="K53" s="154"/>
      <c r="L53" s="155">
        <f t="shared" si="7"/>
        <v>0</v>
      </c>
      <c r="M53" s="156"/>
      <c r="N53" s="71"/>
      <c r="O53" s="157"/>
      <c r="P53" s="158"/>
      <c r="Q53" s="178">
        <v>784</v>
      </c>
      <c r="R53" s="154"/>
      <c r="S53" s="154"/>
      <c r="T53" s="154"/>
      <c r="U53" s="154"/>
      <c r="V53" s="155">
        <f t="shared" si="2"/>
        <v>784</v>
      </c>
      <c r="W53" s="156"/>
      <c r="X53" s="157"/>
      <c r="Y53" s="157"/>
      <c r="Z53" s="154"/>
      <c r="AA53" s="154"/>
      <c r="AB53" s="154"/>
      <c r="AC53" s="155">
        <f t="shared" si="3"/>
        <v>0</v>
      </c>
      <c r="AD53" s="156"/>
    </row>
    <row r="54" spans="1:30" ht="14" customHeight="1">
      <c r="A54" s="150">
        <f t="shared" si="0"/>
        <v>51</v>
      </c>
      <c r="B54" s="150">
        <f t="shared" si="6"/>
        <v>781</v>
      </c>
      <c r="C54" s="71" t="s">
        <v>294</v>
      </c>
      <c r="D54"/>
      <c r="E54"/>
      <c r="F54" s="152"/>
      <c r="G54" s="153"/>
      <c r="H54"/>
      <c r="J54" s="154"/>
      <c r="K54" s="154"/>
      <c r="L54" s="155">
        <f t="shared" si="7"/>
        <v>0</v>
      </c>
      <c r="M54" s="156"/>
      <c r="N54" s="71"/>
      <c r="O54" s="157"/>
      <c r="P54" s="158"/>
      <c r="Q54" s="178">
        <v>781</v>
      </c>
      <c r="R54" s="154"/>
      <c r="S54" s="154"/>
      <c r="T54" s="154"/>
      <c r="U54" s="154"/>
      <c r="V54" s="155">
        <f t="shared" si="2"/>
        <v>781</v>
      </c>
      <c r="W54" s="156"/>
      <c r="X54" s="157"/>
      <c r="Y54" s="157"/>
      <c r="Z54" s="154"/>
      <c r="AA54" s="154"/>
      <c r="AB54" s="154"/>
      <c r="AC54" s="155">
        <f t="shared" si="3"/>
        <v>0</v>
      </c>
      <c r="AD54" s="156"/>
    </row>
    <row r="55" spans="1:30" ht="14" customHeight="1">
      <c r="A55" s="150">
        <f t="shared" si="0"/>
        <v>52</v>
      </c>
      <c r="B55" s="150">
        <f t="shared" si="6"/>
        <v>778</v>
      </c>
      <c r="C55" s="71" t="s">
        <v>1640</v>
      </c>
      <c r="D55">
        <v>778</v>
      </c>
      <c r="E55"/>
      <c r="F55" s="152"/>
      <c r="G55" s="153"/>
      <c r="H55"/>
      <c r="J55" s="154"/>
      <c r="K55" s="154"/>
      <c r="L55" s="155">
        <f t="shared" si="7"/>
        <v>778</v>
      </c>
      <c r="M55" s="156"/>
      <c r="N55" s="71"/>
      <c r="O55" s="157"/>
      <c r="P55" s="158"/>
      <c r="Q55" s="178"/>
      <c r="R55" s="154"/>
      <c r="S55" s="154"/>
      <c r="T55" s="154"/>
      <c r="U55" s="154"/>
      <c r="V55" s="155">
        <f t="shared" si="2"/>
        <v>0</v>
      </c>
      <c r="W55" s="156"/>
      <c r="X55" s="157"/>
      <c r="Y55" s="157"/>
      <c r="Z55" s="154"/>
      <c r="AA55" s="154"/>
      <c r="AB55" s="154"/>
      <c r="AC55" s="155">
        <f t="shared" si="3"/>
        <v>0</v>
      </c>
      <c r="AD55" s="156"/>
    </row>
    <row r="56" spans="1:30" ht="14" customHeight="1">
      <c r="A56" s="150">
        <f t="shared" si="0"/>
        <v>53</v>
      </c>
      <c r="B56" s="150">
        <f t="shared" si="6"/>
        <v>775</v>
      </c>
      <c r="C56" s="71" t="s">
        <v>706</v>
      </c>
      <c r="D56">
        <v>775</v>
      </c>
      <c r="E56"/>
      <c r="F56" s="152"/>
      <c r="G56" s="153"/>
      <c r="H56"/>
      <c r="J56" s="154"/>
      <c r="K56" s="154"/>
      <c r="L56" s="155">
        <f t="shared" si="7"/>
        <v>775</v>
      </c>
      <c r="M56" s="156"/>
      <c r="N56" s="71"/>
      <c r="O56" s="157"/>
      <c r="P56" s="158"/>
      <c r="Q56" s="178"/>
      <c r="R56" s="154"/>
      <c r="S56" s="154"/>
      <c r="T56" s="154"/>
      <c r="U56" s="154"/>
      <c r="V56" s="155">
        <f t="shared" si="2"/>
        <v>0</v>
      </c>
      <c r="W56" s="156"/>
      <c r="X56" s="157"/>
      <c r="Y56" s="157"/>
      <c r="Z56" s="154"/>
      <c r="AA56" s="154"/>
      <c r="AB56" s="154"/>
      <c r="AC56" s="155">
        <f t="shared" si="3"/>
        <v>0</v>
      </c>
      <c r="AD56" s="156"/>
    </row>
    <row r="57" spans="1:30" ht="14" customHeight="1">
      <c r="A57" s="150">
        <f t="shared" si="0"/>
        <v>54</v>
      </c>
      <c r="B57" s="150">
        <f t="shared" si="6"/>
        <v>772</v>
      </c>
      <c r="C57" s="151" t="s">
        <v>985</v>
      </c>
      <c r="D57"/>
      <c r="E57"/>
      <c r="F57" s="152"/>
      <c r="G57" s="153">
        <v>772</v>
      </c>
      <c r="H57"/>
      <c r="J57" s="154"/>
      <c r="K57" s="154"/>
      <c r="L57" s="155">
        <f t="shared" si="7"/>
        <v>772</v>
      </c>
      <c r="M57" s="156"/>
      <c r="N57" s="154"/>
      <c r="O57" s="157"/>
      <c r="P57" s="158"/>
      <c r="Q57" s="178"/>
      <c r="R57" s="154"/>
      <c r="S57" s="154"/>
      <c r="T57" s="154"/>
      <c r="U57" s="154"/>
      <c r="V57" s="155">
        <f t="shared" si="2"/>
        <v>0</v>
      </c>
      <c r="W57" s="156"/>
      <c r="X57" s="157"/>
      <c r="Y57" s="157"/>
      <c r="Z57" s="154"/>
      <c r="AA57" s="154"/>
      <c r="AB57" s="154"/>
      <c r="AC57" s="155">
        <f t="shared" si="3"/>
        <v>0</v>
      </c>
      <c r="AD57" s="156"/>
    </row>
    <row r="58" spans="1:30" ht="14" customHeight="1">
      <c r="A58" s="150">
        <f t="shared" si="0"/>
        <v>55</v>
      </c>
      <c r="B58" s="150">
        <f t="shared" si="6"/>
        <v>762</v>
      </c>
      <c r="C58" s="164" t="s">
        <v>682</v>
      </c>
      <c r="D58"/>
      <c r="E58"/>
      <c r="F58" s="152"/>
      <c r="G58" s="153"/>
      <c r="H58"/>
      <c r="J58" s="167"/>
      <c r="K58" s="154"/>
      <c r="L58" s="155">
        <f t="shared" si="7"/>
        <v>0</v>
      </c>
      <c r="M58" s="156"/>
      <c r="N58" s="71"/>
      <c r="O58" s="157"/>
      <c r="P58" s="158"/>
      <c r="Q58" s="178">
        <v>762</v>
      </c>
      <c r="R58" s="154"/>
      <c r="S58" s="154"/>
      <c r="T58" s="154"/>
      <c r="U58"/>
      <c r="V58" s="155">
        <f t="shared" si="2"/>
        <v>762</v>
      </c>
      <c r="W58" s="156"/>
      <c r="X58" s="157"/>
      <c r="Y58" s="157"/>
      <c r="Z58" s="154"/>
      <c r="AA58" s="154"/>
      <c r="AB58" s="154"/>
      <c r="AC58" s="155">
        <f t="shared" si="3"/>
        <v>0</v>
      </c>
      <c r="AD58" s="156"/>
    </row>
    <row r="59" spans="1:30" ht="14" customHeight="1">
      <c r="A59" s="150">
        <f t="shared" si="0"/>
        <v>56</v>
      </c>
      <c r="B59" s="150">
        <f t="shared" si="6"/>
        <v>757</v>
      </c>
      <c r="C59" s="151" t="s">
        <v>941</v>
      </c>
      <c r="D59">
        <v>757</v>
      </c>
      <c r="E59"/>
      <c r="F59" s="159"/>
      <c r="G59" s="160"/>
      <c r="H59" s="161"/>
      <c r="J59" s="162"/>
      <c r="K59" s="162"/>
      <c r="L59" s="155">
        <f t="shared" si="7"/>
        <v>757</v>
      </c>
      <c r="M59" s="156"/>
      <c r="N59" s="154"/>
      <c r="O59" s="157"/>
      <c r="P59" s="158"/>
      <c r="Q59" s="178"/>
      <c r="R59" s="154"/>
      <c r="S59" s="154"/>
      <c r="T59" s="154"/>
      <c r="U59" s="154"/>
      <c r="V59" s="155">
        <f t="shared" si="2"/>
        <v>0</v>
      </c>
      <c r="W59" s="156"/>
      <c r="X59" s="157"/>
      <c r="Y59" s="157"/>
      <c r="Z59" s="154"/>
      <c r="AA59" s="154"/>
      <c r="AB59" s="154"/>
      <c r="AC59" s="155">
        <f t="shared" si="3"/>
        <v>0</v>
      </c>
      <c r="AD59" s="156"/>
    </row>
    <row r="60" spans="1:30" ht="14" customHeight="1">
      <c r="A60" s="150">
        <f t="shared" si="0"/>
        <v>57</v>
      </c>
      <c r="B60" s="150">
        <f t="shared" si="6"/>
        <v>755</v>
      </c>
      <c r="C60" s="151" t="s">
        <v>283</v>
      </c>
      <c r="D60">
        <v>755</v>
      </c>
      <c r="E60"/>
      <c r="F60" s="159"/>
      <c r="G60" s="160"/>
      <c r="H60" s="161"/>
      <c r="J60" s="162"/>
      <c r="K60" s="162"/>
      <c r="L60" s="155">
        <f t="shared" si="7"/>
        <v>755</v>
      </c>
      <c r="M60" s="156"/>
      <c r="N60" s="154"/>
      <c r="O60" s="157"/>
      <c r="P60" s="158"/>
      <c r="Q60" s="178"/>
      <c r="R60" s="154"/>
      <c r="S60" s="154"/>
      <c r="T60" s="154"/>
      <c r="U60" s="154"/>
      <c r="V60" s="155">
        <f t="shared" si="2"/>
        <v>0</v>
      </c>
      <c r="W60" s="156"/>
      <c r="X60" s="157"/>
      <c r="Y60" s="157"/>
      <c r="Z60" s="154"/>
      <c r="AA60" s="154"/>
      <c r="AB60" s="154"/>
      <c r="AC60" s="155">
        <f t="shared" si="3"/>
        <v>0</v>
      </c>
      <c r="AD60" s="156"/>
    </row>
    <row r="61" spans="1:30" ht="14" customHeight="1">
      <c r="A61" s="150">
        <f t="shared" si="0"/>
        <v>58</v>
      </c>
      <c r="B61" s="150">
        <f t="shared" si="6"/>
        <v>753</v>
      </c>
      <c r="C61" s="71" t="s">
        <v>1145</v>
      </c>
      <c r="D61"/>
      <c r="E61"/>
      <c r="F61" s="152"/>
      <c r="G61" s="153"/>
      <c r="H61"/>
      <c r="J61" s="154"/>
      <c r="K61" s="154"/>
      <c r="L61" s="155">
        <f t="shared" si="7"/>
        <v>0</v>
      </c>
      <c r="M61" s="156"/>
      <c r="N61" s="71"/>
      <c r="O61" s="157"/>
      <c r="P61" s="158"/>
      <c r="Q61" s="178">
        <v>753</v>
      </c>
      <c r="R61" s="154"/>
      <c r="S61" s="154"/>
      <c r="T61" s="154"/>
      <c r="U61" s="154"/>
      <c r="V61" s="155">
        <f t="shared" si="2"/>
        <v>753</v>
      </c>
      <c r="W61" s="156"/>
      <c r="X61" s="157"/>
      <c r="Y61" s="157"/>
      <c r="Z61" s="154"/>
      <c r="AA61" s="154"/>
      <c r="AB61" s="154"/>
      <c r="AC61" s="155">
        <f t="shared" si="3"/>
        <v>0</v>
      </c>
      <c r="AD61" s="156"/>
    </row>
    <row r="62" spans="1:30" ht="14" customHeight="1">
      <c r="A62" s="150">
        <f t="shared" si="0"/>
        <v>59</v>
      </c>
      <c r="B62" s="150">
        <f t="shared" si="6"/>
        <v>752</v>
      </c>
      <c r="C62" s="71" t="s">
        <v>217</v>
      </c>
      <c r="D62">
        <v>752</v>
      </c>
      <c r="E62"/>
      <c r="F62" s="152"/>
      <c r="G62" s="153"/>
      <c r="H62"/>
      <c r="J62" s="154"/>
      <c r="K62" s="154"/>
      <c r="L62" s="155">
        <f t="shared" si="7"/>
        <v>752</v>
      </c>
      <c r="M62" s="156"/>
      <c r="N62" s="71"/>
      <c r="O62" s="157"/>
      <c r="P62" s="158"/>
      <c r="Q62" s="178"/>
      <c r="R62" s="154"/>
      <c r="S62" s="154"/>
      <c r="T62" s="154"/>
      <c r="U62" s="154"/>
      <c r="V62" s="155">
        <f t="shared" si="2"/>
        <v>0</v>
      </c>
      <c r="W62" s="156"/>
      <c r="X62" s="157"/>
      <c r="Y62" s="157"/>
      <c r="Z62" s="154"/>
      <c r="AA62" s="154"/>
      <c r="AB62" s="154"/>
      <c r="AC62" s="155">
        <f t="shared" si="3"/>
        <v>0</v>
      </c>
      <c r="AD62" s="156"/>
    </row>
    <row r="63" spans="1:30" ht="14" customHeight="1">
      <c r="A63" s="150">
        <f t="shared" si="0"/>
        <v>60</v>
      </c>
      <c r="B63" s="150">
        <f t="shared" si="6"/>
        <v>748</v>
      </c>
      <c r="C63" s="151" t="s">
        <v>796</v>
      </c>
      <c r="D63"/>
      <c r="E63"/>
      <c r="F63" s="152"/>
      <c r="G63" s="153">
        <v>748</v>
      </c>
      <c r="H63"/>
      <c r="J63" s="154"/>
      <c r="K63" s="154"/>
      <c r="L63" s="155">
        <f t="shared" si="7"/>
        <v>748</v>
      </c>
      <c r="M63" s="156"/>
      <c r="N63" s="154"/>
      <c r="O63" s="157"/>
      <c r="P63" s="158"/>
      <c r="Q63" s="178"/>
      <c r="R63" s="154"/>
      <c r="S63" s="154"/>
      <c r="T63" s="154"/>
      <c r="U63" s="154"/>
      <c r="V63" s="155">
        <f t="shared" si="2"/>
        <v>0</v>
      </c>
      <c r="W63" s="156"/>
      <c r="X63" s="157"/>
      <c r="Y63" s="157"/>
      <c r="Z63" s="154"/>
      <c r="AA63" s="154"/>
      <c r="AB63" s="154"/>
      <c r="AC63" s="155">
        <f t="shared" si="3"/>
        <v>0</v>
      </c>
      <c r="AD63" s="156"/>
    </row>
    <row r="64" spans="1:30" ht="14" customHeight="1">
      <c r="A64" s="150">
        <f t="shared" si="0"/>
        <v>61</v>
      </c>
      <c r="B64" s="150">
        <f t="shared" si="6"/>
        <v>746</v>
      </c>
      <c r="C64" s="164" t="s">
        <v>1122</v>
      </c>
      <c r="D64"/>
      <c r="E64"/>
      <c r="F64" s="152"/>
      <c r="G64" s="153"/>
      <c r="H64"/>
      <c r="J64" s="167"/>
      <c r="K64" s="154"/>
      <c r="L64" s="155">
        <f t="shared" si="7"/>
        <v>0</v>
      </c>
      <c r="M64" s="156"/>
      <c r="N64" s="71"/>
      <c r="O64" s="157"/>
      <c r="P64" s="158"/>
      <c r="Q64" s="178"/>
      <c r="R64" s="154"/>
      <c r="S64" s="154"/>
      <c r="T64" s="154"/>
      <c r="U64" s="154">
        <v>746</v>
      </c>
      <c r="V64" s="155">
        <f t="shared" si="2"/>
        <v>746</v>
      </c>
      <c r="W64" s="156"/>
      <c r="X64" s="157"/>
      <c r="Y64" s="157"/>
      <c r="Z64" s="154"/>
      <c r="AA64" s="154"/>
      <c r="AB64" s="154"/>
      <c r="AC64" s="155">
        <f t="shared" si="3"/>
        <v>0</v>
      </c>
      <c r="AD64" s="156"/>
    </row>
    <row r="65" spans="1:30" ht="14" customHeight="1">
      <c r="A65" s="150">
        <f t="shared" si="0"/>
        <v>62</v>
      </c>
      <c r="B65" s="150">
        <f>(L65+V65+AC65)*0.9</f>
        <v>745.2</v>
      </c>
      <c r="C65" s="151" t="s">
        <v>878</v>
      </c>
      <c r="D65"/>
      <c r="E65"/>
      <c r="F65" s="152"/>
      <c r="G65" s="153"/>
      <c r="H65"/>
      <c r="J65" s="154"/>
      <c r="K65" s="154"/>
      <c r="L65" s="155">
        <f t="shared" si="7"/>
        <v>0</v>
      </c>
      <c r="M65" s="156"/>
      <c r="N65" s="154">
        <v>828</v>
      </c>
      <c r="O65" s="157"/>
      <c r="P65" s="158"/>
      <c r="Q65" s="178"/>
      <c r="R65" s="154"/>
      <c r="S65" s="154"/>
      <c r="T65" s="154"/>
      <c r="U65" s="154"/>
      <c r="V65" s="155">
        <f t="shared" si="2"/>
        <v>828</v>
      </c>
      <c r="W65" s="156"/>
      <c r="X65" s="157"/>
      <c r="Y65" s="157"/>
      <c r="Z65" s="154"/>
      <c r="AA65" s="154"/>
      <c r="AB65" s="154"/>
      <c r="AC65" s="155">
        <f t="shared" si="3"/>
        <v>0</v>
      </c>
      <c r="AD65" s="156"/>
    </row>
    <row r="66" spans="1:30" ht="14" customHeight="1">
      <c r="A66" s="150">
        <f t="shared" si="0"/>
        <v>63</v>
      </c>
      <c r="B66" s="150">
        <f t="shared" ref="B66:B99" si="8">L66+V66+AC66</f>
        <v>745</v>
      </c>
      <c r="C66" s="151" t="s">
        <v>611</v>
      </c>
      <c r="D66">
        <v>745</v>
      </c>
      <c r="E66"/>
      <c r="F66" s="152"/>
      <c r="G66" s="153"/>
      <c r="H66"/>
      <c r="J66" s="154"/>
      <c r="K66" s="154"/>
      <c r="L66" s="155">
        <f t="shared" si="7"/>
        <v>745</v>
      </c>
      <c r="M66" s="156"/>
      <c r="N66" s="154"/>
      <c r="O66" s="157"/>
      <c r="P66" s="158"/>
      <c r="Q66" s="178"/>
      <c r="R66" s="154"/>
      <c r="S66" s="154"/>
      <c r="T66" s="154"/>
      <c r="U66" s="154"/>
      <c r="V66" s="155">
        <f t="shared" si="2"/>
        <v>0</v>
      </c>
      <c r="W66" s="156"/>
      <c r="X66" s="157"/>
      <c r="Y66" s="157"/>
      <c r="Z66" s="154"/>
      <c r="AA66" s="154"/>
      <c r="AB66" s="154"/>
      <c r="AC66" s="155">
        <f t="shared" si="3"/>
        <v>0</v>
      </c>
      <c r="AD66" s="156"/>
    </row>
    <row r="67" spans="1:30" ht="14" customHeight="1">
      <c r="A67" s="150">
        <f t="shared" si="0"/>
        <v>64</v>
      </c>
      <c r="B67" s="150">
        <f t="shared" si="8"/>
        <v>743</v>
      </c>
      <c r="C67" s="71" t="s">
        <v>999</v>
      </c>
      <c r="D67">
        <v>743</v>
      </c>
      <c r="E67"/>
      <c r="F67" s="152"/>
      <c r="G67" s="153"/>
      <c r="H67"/>
      <c r="J67" s="154"/>
      <c r="K67" s="154"/>
      <c r="L67" s="155">
        <f t="shared" si="7"/>
        <v>743</v>
      </c>
      <c r="M67" s="156"/>
      <c r="N67" s="71"/>
      <c r="O67" s="157"/>
      <c r="P67" s="158"/>
      <c r="Q67" s="178"/>
      <c r="R67" s="154"/>
      <c r="S67" s="154"/>
      <c r="T67" s="154"/>
      <c r="U67" s="154"/>
      <c r="V67" s="155">
        <f t="shared" si="2"/>
        <v>0</v>
      </c>
      <c r="W67" s="156"/>
      <c r="X67" s="157"/>
      <c r="Y67" s="157"/>
      <c r="Z67" s="154"/>
      <c r="AA67" s="154"/>
      <c r="AB67" s="154"/>
      <c r="AC67" s="155">
        <f t="shared" si="3"/>
        <v>0</v>
      </c>
      <c r="AD67" s="156"/>
    </row>
    <row r="68" spans="1:30" ht="14" customHeight="1">
      <c r="A68" s="150">
        <f t="shared" ref="A68:A131" si="9">ROW()-3</f>
        <v>65</v>
      </c>
      <c r="B68" s="150">
        <f t="shared" si="8"/>
        <v>737</v>
      </c>
      <c r="C68" s="151" t="s">
        <v>737</v>
      </c>
      <c r="D68">
        <v>737</v>
      </c>
      <c r="E68"/>
      <c r="F68" s="159"/>
      <c r="G68" s="160"/>
      <c r="H68" s="161"/>
      <c r="J68" s="162"/>
      <c r="K68" s="162"/>
      <c r="L68" s="155">
        <f t="shared" si="7"/>
        <v>737</v>
      </c>
      <c r="M68" s="156"/>
      <c r="N68" s="154"/>
      <c r="O68" s="157"/>
      <c r="P68" s="158"/>
      <c r="Q68" s="178"/>
      <c r="R68" s="154"/>
      <c r="S68" s="154"/>
      <c r="T68" s="154"/>
      <c r="U68" s="154"/>
      <c r="V68" s="155">
        <f t="shared" ref="V68:V131" si="10">SUM(N68:U68)</f>
        <v>0</v>
      </c>
      <c r="W68" s="156"/>
      <c r="X68" s="157"/>
      <c r="Y68" s="157"/>
      <c r="Z68" s="154"/>
      <c r="AA68" s="154"/>
      <c r="AB68" s="154"/>
      <c r="AC68" s="155">
        <f t="shared" ref="AC68:AC131" si="11">SUM(X68:AB68)</f>
        <v>0</v>
      </c>
      <c r="AD68" s="156"/>
    </row>
    <row r="69" spans="1:30" ht="14" customHeight="1">
      <c r="A69" s="150">
        <f t="shared" si="9"/>
        <v>66</v>
      </c>
      <c r="B69" s="150">
        <f t="shared" si="8"/>
        <v>737</v>
      </c>
      <c r="C69" s="151" t="s">
        <v>364</v>
      </c>
      <c r="D69"/>
      <c r="E69"/>
      <c r="F69" s="152"/>
      <c r="G69" s="153"/>
      <c r="H69"/>
      <c r="J69" s="154"/>
      <c r="K69" s="154"/>
      <c r="L69" s="155">
        <f t="shared" si="7"/>
        <v>0</v>
      </c>
      <c r="M69" s="156"/>
      <c r="N69" s="154"/>
      <c r="O69" s="157"/>
      <c r="P69" s="158"/>
      <c r="Q69" s="178"/>
      <c r="R69" s="154"/>
      <c r="S69" s="154"/>
      <c r="T69" s="154"/>
      <c r="U69" s="154">
        <v>737</v>
      </c>
      <c r="V69" s="155">
        <f t="shared" si="10"/>
        <v>737</v>
      </c>
      <c r="W69" s="156"/>
      <c r="X69" s="157"/>
      <c r="Y69" s="157"/>
      <c r="Z69" s="154"/>
      <c r="AA69" s="154"/>
      <c r="AB69" s="154"/>
      <c r="AC69" s="155">
        <f t="shared" si="11"/>
        <v>0</v>
      </c>
      <c r="AD69" s="156"/>
    </row>
    <row r="70" spans="1:30" ht="14" customHeight="1">
      <c r="A70" s="150">
        <f t="shared" si="9"/>
        <v>67</v>
      </c>
      <c r="B70" s="150">
        <f t="shared" si="8"/>
        <v>736</v>
      </c>
      <c r="C70" s="151" t="s">
        <v>621</v>
      </c>
      <c r="D70">
        <v>736</v>
      </c>
      <c r="E70"/>
      <c r="F70" s="152"/>
      <c r="G70" s="153"/>
      <c r="H70"/>
      <c r="J70" s="154"/>
      <c r="K70" s="154"/>
      <c r="L70" s="155">
        <f t="shared" si="7"/>
        <v>736</v>
      </c>
      <c r="M70" s="156"/>
      <c r="N70" s="154"/>
      <c r="O70" s="157"/>
      <c r="P70" s="158"/>
      <c r="Q70" s="178"/>
      <c r="R70" s="154"/>
      <c r="S70" s="154"/>
      <c r="T70" s="154"/>
      <c r="U70" s="154"/>
      <c r="V70" s="155">
        <f t="shared" si="10"/>
        <v>0</v>
      </c>
      <c r="W70" s="156"/>
      <c r="X70" s="157"/>
      <c r="Y70" s="157"/>
      <c r="Z70" s="154"/>
      <c r="AA70" s="154"/>
      <c r="AB70" s="154"/>
      <c r="AC70" s="155">
        <f t="shared" si="11"/>
        <v>0</v>
      </c>
      <c r="AD70" s="156"/>
    </row>
    <row r="71" spans="1:30" ht="14" customHeight="1">
      <c r="A71" s="150">
        <f t="shared" si="9"/>
        <v>68</v>
      </c>
      <c r="B71" s="150">
        <f t="shared" si="8"/>
        <v>736</v>
      </c>
      <c r="C71" s="151" t="s">
        <v>802</v>
      </c>
      <c r="D71">
        <v>736</v>
      </c>
      <c r="E71"/>
      <c r="F71" s="152"/>
      <c r="G71" s="153"/>
      <c r="H71"/>
      <c r="J71" s="154"/>
      <c r="K71" s="154"/>
      <c r="L71" s="155">
        <f t="shared" si="7"/>
        <v>736</v>
      </c>
      <c r="M71" s="156"/>
      <c r="N71" s="154"/>
      <c r="O71" s="157"/>
      <c r="P71" s="158"/>
      <c r="Q71" s="178"/>
      <c r="R71" s="154"/>
      <c r="S71" s="154"/>
      <c r="T71" s="154"/>
      <c r="U71" s="154"/>
      <c r="V71" s="155">
        <f t="shared" si="10"/>
        <v>0</v>
      </c>
      <c r="W71" s="156"/>
      <c r="X71" s="157"/>
      <c r="Y71" s="157"/>
      <c r="Z71" s="154"/>
      <c r="AA71" s="154"/>
      <c r="AB71" s="154"/>
      <c r="AC71" s="155">
        <f t="shared" si="11"/>
        <v>0</v>
      </c>
      <c r="AD71" s="156"/>
    </row>
    <row r="72" spans="1:30" ht="14" customHeight="1">
      <c r="A72" s="150">
        <f t="shared" si="9"/>
        <v>69</v>
      </c>
      <c r="B72" s="150">
        <f t="shared" si="8"/>
        <v>736</v>
      </c>
      <c r="C72" s="71" t="s">
        <v>1059</v>
      </c>
      <c r="D72">
        <v>736</v>
      </c>
      <c r="E72"/>
      <c r="F72" s="152"/>
      <c r="G72" s="153"/>
      <c r="H72"/>
      <c r="J72" s="154"/>
      <c r="K72" s="154"/>
      <c r="L72" s="155">
        <f t="shared" si="7"/>
        <v>736</v>
      </c>
      <c r="M72" s="156"/>
      <c r="N72" s="71"/>
      <c r="O72" s="157"/>
      <c r="P72" s="158"/>
      <c r="Q72" s="178"/>
      <c r="R72" s="154"/>
      <c r="S72" s="154"/>
      <c r="T72" s="154"/>
      <c r="U72" s="154"/>
      <c r="V72" s="155">
        <f t="shared" si="10"/>
        <v>0</v>
      </c>
      <c r="W72" s="156"/>
      <c r="X72" s="157"/>
      <c r="Y72" s="157"/>
      <c r="Z72" s="154"/>
      <c r="AA72" s="154"/>
      <c r="AB72" s="154"/>
      <c r="AC72" s="155">
        <f t="shared" si="11"/>
        <v>0</v>
      </c>
      <c r="AD72" s="156"/>
    </row>
    <row r="73" spans="1:30" ht="14" customHeight="1">
      <c r="A73" s="150">
        <f t="shared" si="9"/>
        <v>70</v>
      </c>
      <c r="B73" s="150">
        <f t="shared" si="8"/>
        <v>735</v>
      </c>
      <c r="C73" s="71" t="s">
        <v>156</v>
      </c>
      <c r="D73">
        <v>735</v>
      </c>
      <c r="E73"/>
      <c r="F73" s="152"/>
      <c r="G73" s="153"/>
      <c r="H73"/>
      <c r="J73" s="154"/>
      <c r="K73" s="154"/>
      <c r="L73" s="155">
        <f t="shared" si="7"/>
        <v>735</v>
      </c>
      <c r="M73" s="156"/>
      <c r="N73" s="71"/>
      <c r="O73" s="157"/>
      <c r="P73" s="158"/>
      <c r="Q73" s="178"/>
      <c r="R73" s="154"/>
      <c r="S73" s="154"/>
      <c r="T73" s="154"/>
      <c r="U73" s="154"/>
      <c r="V73" s="155">
        <f t="shared" si="10"/>
        <v>0</v>
      </c>
      <c r="W73" s="156"/>
      <c r="X73" s="157"/>
      <c r="Y73" s="157"/>
      <c r="Z73" s="154"/>
      <c r="AA73" s="154"/>
      <c r="AB73" s="154"/>
      <c r="AC73" s="155">
        <f t="shared" si="11"/>
        <v>0</v>
      </c>
      <c r="AD73" s="156"/>
    </row>
    <row r="74" spans="1:30" ht="14" customHeight="1">
      <c r="A74" s="150">
        <f t="shared" si="9"/>
        <v>71</v>
      </c>
      <c r="B74" s="150">
        <f t="shared" si="8"/>
        <v>729</v>
      </c>
      <c r="C74" s="71" t="s">
        <v>637</v>
      </c>
      <c r="D74">
        <v>729</v>
      </c>
      <c r="E74"/>
      <c r="F74" s="152"/>
      <c r="G74" s="153"/>
      <c r="H74"/>
      <c r="J74" s="154"/>
      <c r="K74" s="154"/>
      <c r="L74" s="155">
        <f t="shared" si="7"/>
        <v>729</v>
      </c>
      <c r="M74" s="156"/>
      <c r="N74" s="71"/>
      <c r="O74" s="157"/>
      <c r="P74" s="158"/>
      <c r="Q74" s="178"/>
      <c r="R74" s="154"/>
      <c r="S74" s="154"/>
      <c r="T74" s="154"/>
      <c r="U74" s="154"/>
      <c r="V74" s="155">
        <f t="shared" si="10"/>
        <v>0</v>
      </c>
      <c r="W74" s="156"/>
      <c r="X74" s="157"/>
      <c r="Y74" s="157"/>
      <c r="Z74" s="154"/>
      <c r="AA74" s="154"/>
      <c r="AB74" s="154"/>
      <c r="AC74" s="155">
        <f t="shared" si="11"/>
        <v>0</v>
      </c>
      <c r="AD74" s="156"/>
    </row>
    <row r="75" spans="1:30" ht="14" customHeight="1">
      <c r="A75" s="150">
        <f t="shared" si="9"/>
        <v>72</v>
      </c>
      <c r="B75" s="150">
        <f t="shared" si="8"/>
        <v>721</v>
      </c>
      <c r="C75" s="151" t="s">
        <v>875</v>
      </c>
      <c r="D75"/>
      <c r="E75"/>
      <c r="F75" s="152"/>
      <c r="G75" s="153">
        <v>721</v>
      </c>
      <c r="H75"/>
      <c r="J75" s="154"/>
      <c r="K75" s="154"/>
      <c r="L75" s="155">
        <f t="shared" si="7"/>
        <v>721</v>
      </c>
      <c r="M75" s="156"/>
      <c r="N75" s="154"/>
      <c r="O75" s="157"/>
      <c r="P75" s="158"/>
      <c r="Q75" s="178"/>
      <c r="R75" s="154"/>
      <c r="S75" s="154"/>
      <c r="T75" s="154"/>
      <c r="U75" s="154"/>
      <c r="V75" s="155">
        <f t="shared" si="10"/>
        <v>0</v>
      </c>
      <c r="W75" s="156"/>
      <c r="X75" s="157"/>
      <c r="Y75" s="157"/>
      <c r="Z75" s="154"/>
      <c r="AA75" s="154"/>
      <c r="AB75" s="154"/>
      <c r="AC75" s="155">
        <f t="shared" si="11"/>
        <v>0</v>
      </c>
      <c r="AD75" s="156"/>
    </row>
    <row r="76" spans="1:30" ht="14" customHeight="1">
      <c r="A76" s="150">
        <f t="shared" si="9"/>
        <v>73</v>
      </c>
      <c r="B76" s="150">
        <f t="shared" si="8"/>
        <v>715</v>
      </c>
      <c r="C76" s="71" t="s">
        <v>1089</v>
      </c>
      <c r="D76">
        <v>715</v>
      </c>
      <c r="E76"/>
      <c r="F76" s="152"/>
      <c r="G76" s="153"/>
      <c r="H76"/>
      <c r="J76" s="154"/>
      <c r="K76" s="154"/>
      <c r="L76" s="155">
        <f t="shared" si="7"/>
        <v>715</v>
      </c>
      <c r="M76" s="156"/>
      <c r="N76" s="71"/>
      <c r="O76" s="157"/>
      <c r="P76" s="158"/>
      <c r="Q76" s="178"/>
      <c r="R76" s="154"/>
      <c r="S76" s="154"/>
      <c r="T76" s="154"/>
      <c r="U76" s="154"/>
      <c r="V76" s="155">
        <f t="shared" si="10"/>
        <v>0</v>
      </c>
      <c r="W76" s="156"/>
      <c r="X76" s="157"/>
      <c r="Y76" s="157"/>
      <c r="Z76" s="154"/>
      <c r="AA76" s="154"/>
      <c r="AB76" s="154"/>
      <c r="AC76" s="155">
        <f t="shared" si="11"/>
        <v>0</v>
      </c>
      <c r="AD76" s="156"/>
    </row>
    <row r="77" spans="1:30" ht="14" customHeight="1">
      <c r="A77" s="150">
        <f t="shared" si="9"/>
        <v>74</v>
      </c>
      <c r="B77" s="150">
        <f t="shared" si="8"/>
        <v>712</v>
      </c>
      <c r="C77" s="151" t="s">
        <v>620</v>
      </c>
      <c r="D77"/>
      <c r="E77"/>
      <c r="F77" s="152"/>
      <c r="G77" s="153"/>
      <c r="H77"/>
      <c r="J77" s="154"/>
      <c r="K77" s="154"/>
      <c r="L77" s="155">
        <f t="shared" si="7"/>
        <v>0</v>
      </c>
      <c r="M77" s="156"/>
      <c r="N77" s="154"/>
      <c r="O77" s="157"/>
      <c r="P77" s="158"/>
      <c r="Q77" s="178">
        <v>712</v>
      </c>
      <c r="R77" s="154"/>
      <c r="S77" s="154"/>
      <c r="T77" s="154"/>
      <c r="U77" s="154"/>
      <c r="V77" s="155">
        <f t="shared" si="10"/>
        <v>712</v>
      </c>
      <c r="W77" s="156"/>
      <c r="X77" s="157"/>
      <c r="Y77" s="157"/>
      <c r="Z77" s="154"/>
      <c r="AA77" s="154"/>
      <c r="AB77" s="154"/>
      <c r="AC77" s="155">
        <f t="shared" si="11"/>
        <v>0</v>
      </c>
      <c r="AD77" s="156"/>
    </row>
    <row r="78" spans="1:30" ht="14" customHeight="1">
      <c r="A78" s="150">
        <f t="shared" si="9"/>
        <v>75</v>
      </c>
      <c r="B78" s="150">
        <f t="shared" si="8"/>
        <v>712</v>
      </c>
      <c r="C78" s="151" t="s">
        <v>899</v>
      </c>
      <c r="D78"/>
      <c r="E78"/>
      <c r="F78" s="152"/>
      <c r="G78" s="153"/>
      <c r="H78"/>
      <c r="J78" s="154">
        <v>712</v>
      </c>
      <c r="K78" s="154"/>
      <c r="L78" s="155">
        <f t="shared" si="7"/>
        <v>712</v>
      </c>
      <c r="M78" s="156"/>
      <c r="N78" s="154"/>
      <c r="O78" s="157"/>
      <c r="P78" s="158"/>
      <c r="Q78" s="178"/>
      <c r="R78" s="154"/>
      <c r="S78" s="154"/>
      <c r="T78" s="154"/>
      <c r="U78" s="154"/>
      <c r="V78" s="155">
        <f t="shared" si="10"/>
        <v>0</v>
      </c>
      <c r="W78" s="156"/>
      <c r="X78" s="157"/>
      <c r="Y78" s="157"/>
      <c r="Z78" s="154"/>
      <c r="AA78" s="154"/>
      <c r="AB78" s="154"/>
      <c r="AC78" s="155">
        <f t="shared" si="11"/>
        <v>0</v>
      </c>
      <c r="AD78" s="156"/>
    </row>
    <row r="79" spans="1:30" ht="14" customHeight="1">
      <c r="A79" s="150">
        <f t="shared" si="9"/>
        <v>76</v>
      </c>
      <c r="B79" s="150">
        <f t="shared" si="8"/>
        <v>712</v>
      </c>
      <c r="C79" s="151" t="s">
        <v>315</v>
      </c>
      <c r="D79"/>
      <c r="E79"/>
      <c r="F79" s="152"/>
      <c r="G79" s="153"/>
      <c r="H79"/>
      <c r="J79" s="154"/>
      <c r="K79" s="154"/>
      <c r="L79" s="155">
        <f t="shared" si="7"/>
        <v>0</v>
      </c>
      <c r="M79" s="156"/>
      <c r="N79" s="154"/>
      <c r="O79" s="157"/>
      <c r="P79" s="158"/>
      <c r="Q79" s="178">
        <v>712</v>
      </c>
      <c r="R79" s="154"/>
      <c r="S79" s="154"/>
      <c r="T79" s="154"/>
      <c r="U79" s="154"/>
      <c r="V79" s="155">
        <f t="shared" si="10"/>
        <v>712</v>
      </c>
      <c r="W79" s="156"/>
      <c r="X79" s="157"/>
      <c r="Y79" s="157"/>
      <c r="Z79" s="154"/>
      <c r="AA79" s="154"/>
      <c r="AB79" s="154"/>
      <c r="AC79" s="155">
        <f t="shared" si="11"/>
        <v>0</v>
      </c>
      <c r="AD79" s="156"/>
    </row>
    <row r="80" spans="1:30" ht="14" customHeight="1">
      <c r="A80" s="150">
        <f t="shared" si="9"/>
        <v>77</v>
      </c>
      <c r="B80" s="150">
        <f t="shared" si="8"/>
        <v>711</v>
      </c>
      <c r="C80" s="151" t="s">
        <v>152</v>
      </c>
      <c r="D80"/>
      <c r="E80"/>
      <c r="F80" s="152"/>
      <c r="G80" s="153"/>
      <c r="H80"/>
      <c r="J80" s="154"/>
      <c r="K80" s="154"/>
      <c r="L80" s="155">
        <f t="shared" si="7"/>
        <v>0</v>
      </c>
      <c r="M80" s="156"/>
      <c r="N80" s="154"/>
      <c r="O80" s="157"/>
      <c r="P80" s="158"/>
      <c r="Q80" s="178">
        <v>711</v>
      </c>
      <c r="R80" s="154"/>
      <c r="S80" s="154"/>
      <c r="T80" s="154"/>
      <c r="U80" s="154"/>
      <c r="V80" s="155">
        <f t="shared" si="10"/>
        <v>711</v>
      </c>
      <c r="W80" s="156"/>
      <c r="X80" s="157"/>
      <c r="Y80" s="157"/>
      <c r="Z80" s="154"/>
      <c r="AA80" s="154"/>
      <c r="AB80" s="154"/>
      <c r="AC80" s="155">
        <f t="shared" si="11"/>
        <v>0</v>
      </c>
      <c r="AD80" s="156"/>
    </row>
    <row r="81" spans="1:30" ht="14" customHeight="1">
      <c r="A81" s="150">
        <f t="shared" si="9"/>
        <v>78</v>
      </c>
      <c r="B81" s="150">
        <f t="shared" si="8"/>
        <v>710</v>
      </c>
      <c r="C81" s="151" t="s">
        <v>623</v>
      </c>
      <c r="D81"/>
      <c r="E81"/>
      <c r="F81" s="152"/>
      <c r="G81" s="153"/>
      <c r="H81"/>
      <c r="J81" s="154"/>
      <c r="K81" s="154"/>
      <c r="L81" s="155">
        <f t="shared" si="7"/>
        <v>0</v>
      </c>
      <c r="M81" s="156"/>
      <c r="N81" s="154"/>
      <c r="O81" s="157"/>
      <c r="P81" s="158"/>
      <c r="Q81" s="178"/>
      <c r="R81" s="154"/>
      <c r="S81" s="154"/>
      <c r="T81" s="154"/>
      <c r="U81" s="154">
        <v>710</v>
      </c>
      <c r="V81" s="155">
        <f t="shared" si="10"/>
        <v>710</v>
      </c>
      <c r="W81" s="156"/>
      <c r="X81" s="157"/>
      <c r="Y81" s="157"/>
      <c r="Z81" s="154"/>
      <c r="AA81" s="154"/>
      <c r="AB81" s="154"/>
      <c r="AC81" s="155">
        <f t="shared" si="11"/>
        <v>0</v>
      </c>
      <c r="AD81" s="156"/>
    </row>
    <row r="82" spans="1:30" ht="14" customHeight="1">
      <c r="A82" s="150">
        <f t="shared" si="9"/>
        <v>79</v>
      </c>
      <c r="B82" s="150">
        <f t="shared" si="8"/>
        <v>710</v>
      </c>
      <c r="C82" s="151" t="s">
        <v>293</v>
      </c>
      <c r="D82"/>
      <c r="E82"/>
      <c r="F82" s="152"/>
      <c r="G82" s="152">
        <v>710</v>
      </c>
      <c r="H82"/>
      <c r="J82" s="154"/>
      <c r="K82" s="154"/>
      <c r="L82" s="155">
        <f t="shared" si="7"/>
        <v>710</v>
      </c>
      <c r="M82" s="156"/>
      <c r="N82" s="154"/>
      <c r="O82" s="157"/>
      <c r="P82" s="158"/>
      <c r="Q82" s="178"/>
      <c r="R82" s="154"/>
      <c r="S82" s="154"/>
      <c r="T82" s="154"/>
      <c r="U82" s="154"/>
      <c r="V82" s="155">
        <f t="shared" si="10"/>
        <v>0</v>
      </c>
      <c r="W82" s="156"/>
      <c r="X82" s="157"/>
      <c r="Y82" s="157"/>
      <c r="Z82" s="154"/>
      <c r="AA82" s="154"/>
      <c r="AB82" s="154"/>
      <c r="AC82" s="155">
        <f t="shared" si="11"/>
        <v>0</v>
      </c>
      <c r="AD82" s="156"/>
    </row>
    <row r="83" spans="1:30" ht="14" customHeight="1">
      <c r="A83" s="150">
        <f t="shared" si="9"/>
        <v>80</v>
      </c>
      <c r="B83" s="150">
        <f t="shared" si="8"/>
        <v>710</v>
      </c>
      <c r="C83" s="151" t="s">
        <v>1081</v>
      </c>
      <c r="D83"/>
      <c r="E83"/>
      <c r="F83" s="152"/>
      <c r="G83" s="153"/>
      <c r="H83"/>
      <c r="J83" s="154"/>
      <c r="K83" s="154"/>
      <c r="L83" s="155">
        <f t="shared" si="7"/>
        <v>0</v>
      </c>
      <c r="M83" s="156"/>
      <c r="N83" s="154"/>
      <c r="O83" s="157"/>
      <c r="P83" s="158"/>
      <c r="Q83" s="178"/>
      <c r="R83" s="154"/>
      <c r="S83" s="154"/>
      <c r="T83" s="154"/>
      <c r="U83" s="154">
        <v>710</v>
      </c>
      <c r="V83" s="155">
        <f t="shared" si="10"/>
        <v>710</v>
      </c>
      <c r="W83" s="156"/>
      <c r="X83" s="157"/>
      <c r="Y83" s="157"/>
      <c r="Z83" s="154"/>
      <c r="AA83" s="154"/>
      <c r="AB83" s="154"/>
      <c r="AC83" s="155">
        <f t="shared" si="11"/>
        <v>0</v>
      </c>
      <c r="AD83" s="156"/>
    </row>
    <row r="84" spans="1:30" ht="14" customHeight="1">
      <c r="A84" s="150">
        <f t="shared" si="9"/>
        <v>81</v>
      </c>
      <c r="B84" s="150">
        <f t="shared" si="8"/>
        <v>708</v>
      </c>
      <c r="C84" s="151" t="s">
        <v>161</v>
      </c>
      <c r="D84"/>
      <c r="E84"/>
      <c r="F84" s="152"/>
      <c r="G84" s="153"/>
      <c r="H84"/>
      <c r="J84" s="154"/>
      <c r="K84" s="154"/>
      <c r="L84" s="155">
        <f t="shared" si="7"/>
        <v>0</v>
      </c>
      <c r="M84" s="156"/>
      <c r="N84" s="154"/>
      <c r="O84" s="157"/>
      <c r="P84" s="158"/>
      <c r="Q84" s="178">
        <v>708</v>
      </c>
      <c r="R84" s="154"/>
      <c r="S84" s="154"/>
      <c r="T84" s="154"/>
      <c r="U84" s="154"/>
      <c r="V84" s="155">
        <f t="shared" si="10"/>
        <v>708</v>
      </c>
      <c r="W84" s="156"/>
      <c r="X84" s="157"/>
      <c r="Y84" s="157"/>
      <c r="Z84" s="154"/>
      <c r="AA84" s="154"/>
      <c r="AB84" s="154"/>
      <c r="AC84" s="155">
        <f t="shared" si="11"/>
        <v>0</v>
      </c>
      <c r="AD84" s="156"/>
    </row>
    <row r="85" spans="1:30" ht="14" customHeight="1">
      <c r="A85" s="150">
        <f t="shared" si="9"/>
        <v>82</v>
      </c>
      <c r="B85" s="150">
        <f t="shared" si="8"/>
        <v>705</v>
      </c>
      <c r="C85" s="71" t="s">
        <v>215</v>
      </c>
      <c r="D85">
        <v>705</v>
      </c>
      <c r="E85"/>
      <c r="F85" s="152"/>
      <c r="G85" s="153"/>
      <c r="H85"/>
      <c r="J85" s="154"/>
      <c r="K85" s="154"/>
      <c r="L85" s="155">
        <f t="shared" si="7"/>
        <v>705</v>
      </c>
      <c r="M85" s="156"/>
      <c r="N85" s="71"/>
      <c r="O85" s="157"/>
      <c r="P85" s="158"/>
      <c r="Q85" s="178"/>
      <c r="R85" s="154"/>
      <c r="S85" s="154"/>
      <c r="T85" s="154"/>
      <c r="U85" s="154"/>
      <c r="V85" s="155">
        <f t="shared" si="10"/>
        <v>0</v>
      </c>
      <c r="W85" s="156"/>
      <c r="X85" s="157"/>
      <c r="Y85" s="157"/>
      <c r="Z85" s="154"/>
      <c r="AA85" s="154"/>
      <c r="AB85" s="154"/>
      <c r="AC85" s="155">
        <f t="shared" si="11"/>
        <v>0</v>
      </c>
      <c r="AD85" s="156"/>
    </row>
    <row r="86" spans="1:30" ht="14" customHeight="1">
      <c r="A86" s="150">
        <f t="shared" si="9"/>
        <v>83</v>
      </c>
      <c r="B86" s="150">
        <f t="shared" si="8"/>
        <v>703</v>
      </c>
      <c r="C86" s="71" t="s">
        <v>609</v>
      </c>
      <c r="D86">
        <v>703</v>
      </c>
      <c r="E86"/>
      <c r="F86" s="152"/>
      <c r="G86" s="153"/>
      <c r="H86"/>
      <c r="J86" s="154"/>
      <c r="K86" s="154"/>
      <c r="L86" s="155">
        <f t="shared" si="7"/>
        <v>703</v>
      </c>
      <c r="M86" s="156"/>
      <c r="N86" s="71"/>
      <c r="O86" s="157"/>
      <c r="P86" s="158"/>
      <c r="Q86" s="178"/>
      <c r="R86" s="154"/>
      <c r="S86" s="154"/>
      <c r="T86" s="154"/>
      <c r="U86" s="154"/>
      <c r="V86" s="155">
        <f t="shared" si="10"/>
        <v>0</v>
      </c>
      <c r="W86" s="156"/>
      <c r="X86" s="157"/>
      <c r="Y86" s="157"/>
      <c r="Z86" s="154"/>
      <c r="AA86" s="154"/>
      <c r="AB86" s="154"/>
      <c r="AC86" s="155">
        <f t="shared" si="11"/>
        <v>0</v>
      </c>
      <c r="AD86" s="156"/>
    </row>
    <row r="87" spans="1:30" ht="14" customHeight="1">
      <c r="A87" s="150">
        <f t="shared" si="9"/>
        <v>84</v>
      </c>
      <c r="B87" s="150">
        <f t="shared" si="8"/>
        <v>702</v>
      </c>
      <c r="C87" s="151" t="s">
        <v>1002</v>
      </c>
      <c r="D87"/>
      <c r="E87"/>
      <c r="F87" s="152"/>
      <c r="G87" s="153"/>
      <c r="H87"/>
      <c r="J87" s="154">
        <v>702</v>
      </c>
      <c r="K87" s="154"/>
      <c r="L87" s="155">
        <f t="shared" si="7"/>
        <v>702</v>
      </c>
      <c r="M87" s="156"/>
      <c r="N87" s="154"/>
      <c r="O87" s="157"/>
      <c r="P87" s="158"/>
      <c r="Q87" s="178"/>
      <c r="R87" s="154"/>
      <c r="S87" s="154"/>
      <c r="T87" s="154"/>
      <c r="U87" s="154"/>
      <c r="V87" s="155">
        <f t="shared" si="10"/>
        <v>0</v>
      </c>
      <c r="W87" s="156"/>
      <c r="X87" s="157"/>
      <c r="Y87" s="157"/>
      <c r="Z87" s="154"/>
      <c r="AA87" s="154"/>
      <c r="AB87" s="154"/>
      <c r="AC87" s="155">
        <f t="shared" si="11"/>
        <v>0</v>
      </c>
      <c r="AD87" s="156"/>
    </row>
    <row r="88" spans="1:30" ht="14" customHeight="1">
      <c r="A88" s="150">
        <f t="shared" si="9"/>
        <v>85</v>
      </c>
      <c r="B88" s="150">
        <f t="shared" si="8"/>
        <v>701</v>
      </c>
      <c r="C88" s="151" t="s">
        <v>1506</v>
      </c>
      <c r="D88">
        <v>701</v>
      </c>
      <c r="E88"/>
      <c r="F88" s="152"/>
      <c r="G88" s="153"/>
      <c r="H88"/>
      <c r="J88" s="154"/>
      <c r="K88" s="154"/>
      <c r="L88" s="155">
        <f t="shared" si="7"/>
        <v>701</v>
      </c>
      <c r="M88" s="156"/>
      <c r="N88" s="154"/>
      <c r="O88" s="157"/>
      <c r="P88" s="158"/>
      <c r="Q88" s="178"/>
      <c r="R88" s="154"/>
      <c r="S88" s="154"/>
      <c r="T88" s="154"/>
      <c r="U88" s="154"/>
      <c r="V88" s="155">
        <f t="shared" si="10"/>
        <v>0</v>
      </c>
      <c r="W88" s="156"/>
      <c r="X88" s="157"/>
      <c r="Y88" s="157"/>
      <c r="Z88" s="154"/>
      <c r="AA88" s="154"/>
      <c r="AB88" s="154"/>
      <c r="AC88" s="155">
        <f t="shared" si="11"/>
        <v>0</v>
      </c>
      <c r="AD88" s="156"/>
    </row>
    <row r="89" spans="1:30" ht="14" customHeight="1">
      <c r="A89" s="150">
        <f t="shared" si="9"/>
        <v>86</v>
      </c>
      <c r="B89" s="150">
        <f t="shared" si="8"/>
        <v>701</v>
      </c>
      <c r="C89" s="151" t="s">
        <v>934</v>
      </c>
      <c r="D89"/>
      <c r="E89"/>
      <c r="F89" s="152"/>
      <c r="G89" s="153"/>
      <c r="H89"/>
      <c r="J89" s="154"/>
      <c r="K89" s="154"/>
      <c r="L89" s="155">
        <f t="shared" si="7"/>
        <v>0</v>
      </c>
      <c r="M89" s="156"/>
      <c r="N89" s="154"/>
      <c r="O89" s="157"/>
      <c r="P89" s="158"/>
      <c r="Q89" s="178">
        <v>701</v>
      </c>
      <c r="R89" s="154"/>
      <c r="S89" s="154"/>
      <c r="T89" s="154"/>
      <c r="U89" s="154"/>
      <c r="V89" s="155">
        <f t="shared" si="10"/>
        <v>701</v>
      </c>
      <c r="W89" s="156"/>
      <c r="X89" s="157"/>
      <c r="Y89" s="157"/>
      <c r="Z89" s="154"/>
      <c r="AA89" s="154"/>
      <c r="AB89" s="154"/>
      <c r="AC89" s="155">
        <f t="shared" si="11"/>
        <v>0</v>
      </c>
      <c r="AD89" s="156"/>
    </row>
    <row r="90" spans="1:30" ht="14" customHeight="1">
      <c r="A90" s="150">
        <f t="shared" si="9"/>
        <v>87</v>
      </c>
      <c r="B90" s="150">
        <f t="shared" si="8"/>
        <v>699</v>
      </c>
      <c r="C90" s="151" t="s">
        <v>1068</v>
      </c>
      <c r="D90"/>
      <c r="E90"/>
      <c r="F90" s="152"/>
      <c r="G90" s="153"/>
      <c r="H90"/>
      <c r="J90" s="154"/>
      <c r="K90" s="154"/>
      <c r="L90" s="155">
        <f t="shared" si="7"/>
        <v>0</v>
      </c>
      <c r="M90" s="156"/>
      <c r="N90" s="154"/>
      <c r="O90" s="157"/>
      <c r="P90" s="158"/>
      <c r="Q90" s="178">
        <v>699</v>
      </c>
      <c r="R90" s="154"/>
      <c r="S90" s="154"/>
      <c r="T90" s="154"/>
      <c r="U90" s="154"/>
      <c r="V90" s="155">
        <f t="shared" si="10"/>
        <v>699</v>
      </c>
      <c r="W90" s="156"/>
      <c r="X90" s="157"/>
      <c r="Y90" s="157"/>
      <c r="Z90" s="154"/>
      <c r="AA90" s="154"/>
      <c r="AB90" s="154"/>
      <c r="AC90" s="155">
        <f t="shared" si="11"/>
        <v>0</v>
      </c>
      <c r="AD90" s="156"/>
    </row>
    <row r="91" spans="1:30" ht="14" customHeight="1">
      <c r="A91" s="150">
        <f t="shared" si="9"/>
        <v>88</v>
      </c>
      <c r="B91" s="150">
        <f t="shared" si="8"/>
        <v>696</v>
      </c>
      <c r="C91" s="71" t="s">
        <v>332</v>
      </c>
      <c r="D91">
        <v>696</v>
      </c>
      <c r="E91"/>
      <c r="F91" s="152"/>
      <c r="G91" s="153"/>
      <c r="H91"/>
      <c r="J91" s="154"/>
      <c r="K91" s="154"/>
      <c r="L91" s="155">
        <f t="shared" si="7"/>
        <v>696</v>
      </c>
      <c r="M91" s="156"/>
      <c r="N91" s="71"/>
      <c r="O91" s="157"/>
      <c r="P91" s="158"/>
      <c r="Q91" s="178"/>
      <c r="R91" s="154"/>
      <c r="S91" s="154"/>
      <c r="T91" s="154"/>
      <c r="U91" s="154"/>
      <c r="V91" s="155">
        <f t="shared" si="10"/>
        <v>0</v>
      </c>
      <c r="W91" s="156"/>
      <c r="X91" s="157"/>
      <c r="Y91" s="157"/>
      <c r="Z91" s="154"/>
      <c r="AA91" s="154"/>
      <c r="AB91" s="154"/>
      <c r="AC91" s="155">
        <f t="shared" si="11"/>
        <v>0</v>
      </c>
      <c r="AD91" s="156"/>
    </row>
    <row r="92" spans="1:30" ht="14" customHeight="1">
      <c r="A92" s="150">
        <f t="shared" si="9"/>
        <v>89</v>
      </c>
      <c r="B92" s="150">
        <f t="shared" si="8"/>
        <v>693</v>
      </c>
      <c r="C92" s="71" t="s">
        <v>657</v>
      </c>
      <c r="D92">
        <v>693</v>
      </c>
      <c r="E92"/>
      <c r="F92" s="152"/>
      <c r="G92" s="153"/>
      <c r="H92"/>
      <c r="J92" s="154"/>
      <c r="K92" s="154"/>
      <c r="L92" s="155">
        <f t="shared" si="7"/>
        <v>693</v>
      </c>
      <c r="M92" s="156"/>
      <c r="N92" s="71"/>
      <c r="O92" s="157"/>
      <c r="P92" s="158"/>
      <c r="Q92" s="178"/>
      <c r="R92" s="154"/>
      <c r="S92" s="154"/>
      <c r="T92" s="154"/>
      <c r="U92" s="154"/>
      <c r="V92" s="155">
        <f t="shared" si="10"/>
        <v>0</v>
      </c>
      <c r="W92" s="156"/>
      <c r="X92" s="157"/>
      <c r="Y92" s="157"/>
      <c r="Z92" s="154"/>
      <c r="AA92" s="154"/>
      <c r="AB92" s="154"/>
      <c r="AC92" s="155">
        <f t="shared" si="11"/>
        <v>0</v>
      </c>
      <c r="AD92" s="156"/>
    </row>
    <row r="93" spans="1:30" ht="14" customHeight="1">
      <c r="A93" s="150">
        <f t="shared" si="9"/>
        <v>90</v>
      </c>
      <c r="B93" s="150">
        <f t="shared" si="8"/>
        <v>693</v>
      </c>
      <c r="C93" s="71" t="s">
        <v>710</v>
      </c>
      <c r="D93">
        <v>693</v>
      </c>
      <c r="E93"/>
      <c r="F93" s="152"/>
      <c r="G93" s="153"/>
      <c r="H93"/>
      <c r="J93" s="154"/>
      <c r="K93" s="154"/>
      <c r="L93" s="155">
        <f t="shared" si="7"/>
        <v>693</v>
      </c>
      <c r="M93" s="156"/>
      <c r="N93" s="71"/>
      <c r="O93" s="157"/>
      <c r="P93" s="158"/>
      <c r="Q93" s="178"/>
      <c r="R93" s="154"/>
      <c r="S93" s="154"/>
      <c r="T93" s="154"/>
      <c r="U93" s="154"/>
      <c r="V93" s="155">
        <f t="shared" si="10"/>
        <v>0</v>
      </c>
      <c r="W93" s="156"/>
      <c r="X93" s="157"/>
      <c r="Y93" s="157"/>
      <c r="Z93" s="154"/>
      <c r="AA93" s="154"/>
      <c r="AB93" s="154"/>
      <c r="AC93" s="155">
        <f t="shared" si="11"/>
        <v>0</v>
      </c>
      <c r="AD93" s="156"/>
    </row>
    <row r="94" spans="1:30" ht="14" customHeight="1">
      <c r="A94" s="150">
        <f t="shared" si="9"/>
        <v>91</v>
      </c>
      <c r="B94" s="150">
        <f t="shared" si="8"/>
        <v>693</v>
      </c>
      <c r="C94" s="151" t="s">
        <v>157</v>
      </c>
      <c r="D94"/>
      <c r="E94"/>
      <c r="F94" s="152"/>
      <c r="G94" s="153"/>
      <c r="H94"/>
      <c r="J94" s="154">
        <v>693</v>
      </c>
      <c r="K94" s="154"/>
      <c r="L94" s="155">
        <f t="shared" si="7"/>
        <v>693</v>
      </c>
      <c r="M94" s="156"/>
      <c r="N94" s="154"/>
      <c r="O94" s="157"/>
      <c r="P94" s="158"/>
      <c r="Q94" s="178"/>
      <c r="R94" s="154"/>
      <c r="S94" s="154"/>
      <c r="T94" s="154"/>
      <c r="U94" s="154"/>
      <c r="V94" s="155">
        <f t="shared" si="10"/>
        <v>0</v>
      </c>
      <c r="W94" s="156"/>
      <c r="X94" s="157"/>
      <c r="Y94" s="157"/>
      <c r="Z94" s="154"/>
      <c r="AA94" s="154"/>
      <c r="AB94" s="154"/>
      <c r="AC94" s="155">
        <f t="shared" si="11"/>
        <v>0</v>
      </c>
      <c r="AD94" s="156"/>
    </row>
    <row r="95" spans="1:30" ht="14" customHeight="1">
      <c r="A95" s="150">
        <f t="shared" si="9"/>
        <v>92</v>
      </c>
      <c r="B95" s="150">
        <f t="shared" si="8"/>
        <v>691</v>
      </c>
      <c r="C95" s="164" t="s">
        <v>192</v>
      </c>
      <c r="D95">
        <v>691</v>
      </c>
      <c r="E95"/>
      <c r="F95" s="152"/>
      <c r="G95" s="153"/>
      <c r="H95"/>
      <c r="J95" s="167"/>
      <c r="K95" s="154"/>
      <c r="L95" s="155">
        <f t="shared" si="7"/>
        <v>691</v>
      </c>
      <c r="M95" s="156"/>
      <c r="N95" s="71"/>
      <c r="O95" s="157"/>
      <c r="P95" s="158"/>
      <c r="Q95" s="178"/>
      <c r="R95" s="154"/>
      <c r="S95" s="154"/>
      <c r="T95" s="154"/>
      <c r="U95" s="154"/>
      <c r="V95" s="155">
        <f t="shared" si="10"/>
        <v>0</v>
      </c>
      <c r="W95" s="156"/>
      <c r="X95" s="157"/>
      <c r="Y95" s="157"/>
      <c r="Z95" s="154"/>
      <c r="AA95" s="154"/>
      <c r="AB95" s="154"/>
      <c r="AC95" s="155">
        <f t="shared" si="11"/>
        <v>0</v>
      </c>
      <c r="AD95" s="156"/>
    </row>
    <row r="96" spans="1:30" ht="14" customHeight="1">
      <c r="A96" s="150">
        <f t="shared" si="9"/>
        <v>93</v>
      </c>
      <c r="B96" s="150">
        <f t="shared" si="8"/>
        <v>689</v>
      </c>
      <c r="C96" s="164" t="s">
        <v>236</v>
      </c>
      <c r="D96"/>
      <c r="E96"/>
      <c r="F96" s="152"/>
      <c r="G96" s="153"/>
      <c r="H96"/>
      <c r="J96" s="167"/>
      <c r="K96" s="154"/>
      <c r="L96" s="155">
        <f t="shared" si="7"/>
        <v>0</v>
      </c>
      <c r="M96" s="156"/>
      <c r="N96" s="71"/>
      <c r="O96" s="157"/>
      <c r="P96" s="158"/>
      <c r="Q96" s="178">
        <v>689</v>
      </c>
      <c r="R96" s="154"/>
      <c r="S96" s="154"/>
      <c r="T96" s="154"/>
      <c r="U96" s="154"/>
      <c r="V96" s="155">
        <f t="shared" si="10"/>
        <v>689</v>
      </c>
      <c r="W96" s="156"/>
      <c r="X96" s="157"/>
      <c r="Y96" s="157"/>
      <c r="Z96" s="154"/>
      <c r="AA96" s="154"/>
      <c r="AB96" s="154"/>
      <c r="AC96" s="155">
        <f t="shared" si="11"/>
        <v>0</v>
      </c>
      <c r="AD96" s="156"/>
    </row>
    <row r="97" spans="1:30" ht="14" customHeight="1">
      <c r="A97" s="150">
        <f t="shared" si="9"/>
        <v>94</v>
      </c>
      <c r="B97" s="150">
        <f t="shared" si="8"/>
        <v>688</v>
      </c>
      <c r="C97" s="151" t="s">
        <v>908</v>
      </c>
      <c r="D97"/>
      <c r="E97"/>
      <c r="F97" s="152"/>
      <c r="G97" s="153"/>
      <c r="H97"/>
      <c r="J97" s="154">
        <v>688</v>
      </c>
      <c r="K97" s="154"/>
      <c r="L97" s="155">
        <f t="shared" si="7"/>
        <v>688</v>
      </c>
      <c r="M97" s="156"/>
      <c r="N97" s="154"/>
      <c r="O97" s="157"/>
      <c r="P97" s="158"/>
      <c r="Q97" s="178"/>
      <c r="R97" s="154"/>
      <c r="S97" s="154"/>
      <c r="T97" s="154"/>
      <c r="U97" s="154"/>
      <c r="V97" s="155">
        <f t="shared" si="10"/>
        <v>0</v>
      </c>
      <c r="W97" s="156"/>
      <c r="X97" s="157"/>
      <c r="Y97" s="157"/>
      <c r="Z97" s="154"/>
      <c r="AA97" s="154"/>
      <c r="AB97" s="154"/>
      <c r="AC97" s="155">
        <f t="shared" si="11"/>
        <v>0</v>
      </c>
      <c r="AD97" s="156"/>
    </row>
    <row r="98" spans="1:30" ht="14" customHeight="1">
      <c r="A98" s="150">
        <f t="shared" si="9"/>
        <v>95</v>
      </c>
      <c r="B98" s="150">
        <f t="shared" si="8"/>
        <v>688</v>
      </c>
      <c r="C98" s="151" t="s">
        <v>320</v>
      </c>
      <c r="D98"/>
      <c r="E98"/>
      <c r="F98" s="152"/>
      <c r="G98" s="153"/>
      <c r="H98"/>
      <c r="J98" s="154"/>
      <c r="K98" s="154"/>
      <c r="L98" s="155">
        <f t="shared" si="7"/>
        <v>0</v>
      </c>
      <c r="M98" s="156"/>
      <c r="N98" s="154"/>
      <c r="O98" s="157"/>
      <c r="P98" s="158"/>
      <c r="Q98" s="178"/>
      <c r="R98" s="154"/>
      <c r="S98" s="154"/>
      <c r="T98" s="154"/>
      <c r="U98" s="154">
        <v>688</v>
      </c>
      <c r="V98" s="155">
        <f t="shared" si="10"/>
        <v>688</v>
      </c>
      <c r="W98" s="156"/>
      <c r="X98" s="157"/>
      <c r="Y98" s="157"/>
      <c r="Z98" s="154"/>
      <c r="AA98" s="154"/>
      <c r="AB98" s="154"/>
      <c r="AC98" s="155">
        <f t="shared" si="11"/>
        <v>0</v>
      </c>
      <c r="AD98" s="156"/>
    </row>
    <row r="99" spans="1:30" ht="14" customHeight="1">
      <c r="A99" s="150">
        <f t="shared" si="9"/>
        <v>96</v>
      </c>
      <c r="B99" s="150">
        <f t="shared" si="8"/>
        <v>685</v>
      </c>
      <c r="C99" s="151" t="s">
        <v>333</v>
      </c>
      <c r="D99"/>
      <c r="E99"/>
      <c r="F99" s="152"/>
      <c r="G99" s="153"/>
      <c r="H99"/>
      <c r="J99" s="154"/>
      <c r="K99" s="154"/>
      <c r="L99" s="155">
        <f t="shared" si="7"/>
        <v>0</v>
      </c>
      <c r="M99" s="156"/>
      <c r="N99" s="154"/>
      <c r="O99" s="157"/>
      <c r="P99" s="158"/>
      <c r="Q99" s="178">
        <v>685</v>
      </c>
      <c r="R99" s="154"/>
      <c r="S99" s="154"/>
      <c r="T99" s="154"/>
      <c r="U99" s="154"/>
      <c r="V99" s="155">
        <f t="shared" si="10"/>
        <v>685</v>
      </c>
      <c r="W99" s="156"/>
      <c r="X99" s="157"/>
      <c r="Y99" s="157"/>
      <c r="Z99" s="154"/>
      <c r="AA99" s="154"/>
      <c r="AB99" s="154"/>
      <c r="AC99" s="155">
        <f t="shared" si="11"/>
        <v>0</v>
      </c>
      <c r="AD99" s="156"/>
    </row>
    <row r="100" spans="1:30" ht="14" customHeight="1">
      <c r="A100" s="150">
        <f t="shared" si="9"/>
        <v>97</v>
      </c>
      <c r="B100" s="150">
        <f>(L100+V100+AC100)*0.9</f>
        <v>682.2</v>
      </c>
      <c r="C100" s="151" t="s">
        <v>1516</v>
      </c>
      <c r="D100"/>
      <c r="E100"/>
      <c r="F100" s="152"/>
      <c r="G100" s="153"/>
      <c r="H100"/>
      <c r="J100" s="154"/>
      <c r="K100" s="154"/>
      <c r="L100" s="155">
        <f t="shared" si="7"/>
        <v>0</v>
      </c>
      <c r="M100" s="156"/>
      <c r="N100" s="154">
        <v>758</v>
      </c>
      <c r="O100" s="157"/>
      <c r="P100" s="158"/>
      <c r="Q100" s="178"/>
      <c r="R100" s="154"/>
      <c r="S100" s="154"/>
      <c r="T100" s="154"/>
      <c r="U100" s="154"/>
      <c r="V100" s="155">
        <f t="shared" si="10"/>
        <v>758</v>
      </c>
      <c r="W100" s="156"/>
      <c r="X100" s="157"/>
      <c r="Y100" s="157"/>
      <c r="Z100" s="154"/>
      <c r="AA100" s="154"/>
      <c r="AB100" s="154"/>
      <c r="AC100" s="155">
        <f t="shared" si="11"/>
        <v>0</v>
      </c>
      <c r="AD100" s="156"/>
    </row>
    <row r="101" spans="1:30" ht="14" customHeight="1">
      <c r="A101" s="150">
        <f t="shared" si="9"/>
        <v>98</v>
      </c>
      <c r="B101" s="150">
        <f t="shared" ref="B101:B123" si="12">L101+V101+AC101</f>
        <v>681</v>
      </c>
      <c r="C101" s="151" t="s">
        <v>1070</v>
      </c>
      <c r="D101"/>
      <c r="E101"/>
      <c r="F101" s="152"/>
      <c r="G101" s="153"/>
      <c r="H101"/>
      <c r="J101" s="154"/>
      <c r="K101" s="154"/>
      <c r="L101" s="155">
        <f t="shared" si="7"/>
        <v>0</v>
      </c>
      <c r="M101" s="156"/>
      <c r="N101" s="154"/>
      <c r="O101" s="157"/>
      <c r="P101" s="158"/>
      <c r="Q101" s="178"/>
      <c r="R101" s="154"/>
      <c r="S101" s="154"/>
      <c r="T101" s="154"/>
      <c r="U101" s="154">
        <v>681</v>
      </c>
      <c r="V101" s="155">
        <f t="shared" si="10"/>
        <v>681</v>
      </c>
      <c r="W101" s="156"/>
      <c r="X101" s="157"/>
      <c r="Y101" s="157"/>
      <c r="Z101" s="154"/>
      <c r="AA101" s="154"/>
      <c r="AB101" s="154"/>
      <c r="AC101" s="155">
        <f t="shared" si="11"/>
        <v>0</v>
      </c>
      <c r="AD101" s="156"/>
    </row>
    <row r="102" spans="1:30" ht="14" customHeight="1">
      <c r="A102" s="150">
        <f t="shared" si="9"/>
        <v>99</v>
      </c>
      <c r="B102" s="150">
        <f t="shared" si="12"/>
        <v>676</v>
      </c>
      <c r="C102" s="151" t="s">
        <v>814</v>
      </c>
      <c r="D102"/>
      <c r="E102"/>
      <c r="F102" s="152"/>
      <c r="G102" s="153"/>
      <c r="H102"/>
      <c r="J102" s="154"/>
      <c r="K102" s="154"/>
      <c r="L102" s="155">
        <f t="shared" si="7"/>
        <v>0</v>
      </c>
      <c r="M102" s="156"/>
      <c r="N102" s="154"/>
      <c r="O102" s="157"/>
      <c r="P102" s="158"/>
      <c r="Q102" s="178">
        <v>676</v>
      </c>
      <c r="R102" s="154"/>
      <c r="S102" s="154"/>
      <c r="T102" s="154"/>
      <c r="U102" s="154"/>
      <c r="V102" s="155">
        <f t="shared" si="10"/>
        <v>676</v>
      </c>
      <c r="W102" s="156"/>
      <c r="X102" s="157"/>
      <c r="Y102" s="157"/>
      <c r="Z102" s="154"/>
      <c r="AA102" s="154"/>
      <c r="AB102" s="154"/>
      <c r="AC102" s="155">
        <f t="shared" si="11"/>
        <v>0</v>
      </c>
      <c r="AD102" s="156"/>
    </row>
    <row r="103" spans="1:30" ht="14" customHeight="1">
      <c r="A103" s="150">
        <f t="shared" si="9"/>
        <v>100</v>
      </c>
      <c r="B103" s="150">
        <f t="shared" si="12"/>
        <v>676</v>
      </c>
      <c r="C103" s="151" t="s">
        <v>194</v>
      </c>
      <c r="D103"/>
      <c r="E103"/>
      <c r="F103" s="152"/>
      <c r="G103" s="153"/>
      <c r="H103"/>
      <c r="J103" s="154">
        <v>676</v>
      </c>
      <c r="K103" s="154"/>
      <c r="L103" s="155">
        <f t="shared" si="7"/>
        <v>676</v>
      </c>
      <c r="M103" s="156"/>
      <c r="N103" s="154"/>
      <c r="O103" s="157"/>
      <c r="P103" s="158"/>
      <c r="Q103" s="178"/>
      <c r="R103" s="154"/>
      <c r="S103" s="154"/>
      <c r="T103" s="154"/>
      <c r="U103" s="154"/>
      <c r="V103" s="155">
        <f t="shared" si="10"/>
        <v>0</v>
      </c>
      <c r="W103" s="156"/>
      <c r="X103" s="157"/>
      <c r="Y103" s="157"/>
      <c r="Z103" s="154"/>
      <c r="AA103" s="154"/>
      <c r="AB103" s="154"/>
      <c r="AC103" s="155">
        <f t="shared" si="11"/>
        <v>0</v>
      </c>
      <c r="AD103" s="156"/>
    </row>
    <row r="104" spans="1:30" ht="14" customHeight="1">
      <c r="A104" s="150">
        <f t="shared" si="9"/>
        <v>101</v>
      </c>
      <c r="B104" s="150">
        <f t="shared" si="12"/>
        <v>675</v>
      </c>
      <c r="C104" s="71" t="s">
        <v>714</v>
      </c>
      <c r="D104"/>
      <c r="E104"/>
      <c r="F104" s="152"/>
      <c r="G104" s="153"/>
      <c r="H104"/>
      <c r="J104" s="154"/>
      <c r="K104" s="154"/>
      <c r="L104" s="155">
        <f t="shared" si="7"/>
        <v>0</v>
      </c>
      <c r="M104" s="156"/>
      <c r="N104" s="71"/>
      <c r="O104" s="157"/>
      <c r="P104" s="158"/>
      <c r="Q104" s="178">
        <v>675</v>
      </c>
      <c r="R104" s="154"/>
      <c r="S104" s="154"/>
      <c r="T104" s="154"/>
      <c r="U104" s="154"/>
      <c r="V104" s="155">
        <f t="shared" si="10"/>
        <v>675</v>
      </c>
      <c r="W104" s="156"/>
      <c r="X104" s="157"/>
      <c r="Y104" s="157"/>
      <c r="Z104" s="154"/>
      <c r="AA104" s="154"/>
      <c r="AB104" s="154"/>
      <c r="AC104" s="155">
        <f t="shared" si="11"/>
        <v>0</v>
      </c>
      <c r="AD104" s="156"/>
    </row>
    <row r="105" spans="1:30" ht="14" customHeight="1">
      <c r="A105" s="150">
        <f t="shared" si="9"/>
        <v>102</v>
      </c>
      <c r="B105" s="150">
        <f t="shared" si="12"/>
        <v>675</v>
      </c>
      <c r="C105" s="151" t="s">
        <v>162</v>
      </c>
      <c r="D105"/>
      <c r="E105"/>
      <c r="F105" s="152"/>
      <c r="G105" s="152">
        <v>675</v>
      </c>
      <c r="H105"/>
      <c r="J105" s="154"/>
      <c r="K105" s="154"/>
      <c r="L105" s="155">
        <f t="shared" si="7"/>
        <v>675</v>
      </c>
      <c r="M105" s="156"/>
      <c r="N105" s="154"/>
      <c r="O105" s="157"/>
      <c r="P105" s="158"/>
      <c r="Q105" s="178"/>
      <c r="R105" s="154"/>
      <c r="S105" s="154"/>
      <c r="T105" s="154"/>
      <c r="U105" s="154"/>
      <c r="V105" s="155">
        <f t="shared" si="10"/>
        <v>0</v>
      </c>
      <c r="W105" s="156"/>
      <c r="X105" s="157"/>
      <c r="Y105" s="157"/>
      <c r="Z105" s="154"/>
      <c r="AA105" s="154"/>
      <c r="AB105" s="154"/>
      <c r="AC105" s="155">
        <f t="shared" si="11"/>
        <v>0</v>
      </c>
      <c r="AD105" s="156"/>
    </row>
    <row r="106" spans="1:30" ht="14" customHeight="1">
      <c r="A106" s="150">
        <f t="shared" si="9"/>
        <v>103</v>
      </c>
      <c r="B106" s="150">
        <f t="shared" si="12"/>
        <v>675</v>
      </c>
      <c r="C106" s="151" t="s">
        <v>128</v>
      </c>
      <c r="D106"/>
      <c r="E106"/>
      <c r="F106" s="152"/>
      <c r="G106" s="153"/>
      <c r="H106"/>
      <c r="J106" s="154">
        <v>675</v>
      </c>
      <c r="K106" s="154"/>
      <c r="L106" s="155">
        <f t="shared" ref="L106:L169" si="13">SUM(D106:K106)</f>
        <v>675</v>
      </c>
      <c r="M106" s="156"/>
      <c r="N106" s="154"/>
      <c r="O106" s="157"/>
      <c r="P106" s="158"/>
      <c r="Q106" s="178"/>
      <c r="R106" s="154"/>
      <c r="S106" s="154"/>
      <c r="T106" s="154"/>
      <c r="U106" s="154"/>
      <c r="V106" s="155">
        <f t="shared" si="10"/>
        <v>0</v>
      </c>
      <c r="W106" s="156"/>
      <c r="X106" s="157"/>
      <c r="Y106" s="157"/>
      <c r="Z106" s="154"/>
      <c r="AA106" s="154"/>
      <c r="AB106" s="154"/>
      <c r="AC106" s="155">
        <f t="shared" si="11"/>
        <v>0</v>
      </c>
      <c r="AD106" s="156"/>
    </row>
    <row r="107" spans="1:30" ht="14" customHeight="1">
      <c r="A107" s="150">
        <f t="shared" si="9"/>
        <v>104</v>
      </c>
      <c r="B107" s="150">
        <f t="shared" si="12"/>
        <v>674</v>
      </c>
      <c r="C107" s="151" t="s">
        <v>951</v>
      </c>
      <c r="D107"/>
      <c r="E107"/>
      <c r="F107" s="152"/>
      <c r="G107" s="153"/>
      <c r="H107"/>
      <c r="J107" s="154"/>
      <c r="K107" s="154"/>
      <c r="L107" s="155">
        <f t="shared" si="13"/>
        <v>0</v>
      </c>
      <c r="M107" s="156"/>
      <c r="N107" s="154"/>
      <c r="O107" s="157"/>
      <c r="P107" s="158"/>
      <c r="Q107" s="178"/>
      <c r="R107" s="154"/>
      <c r="S107" s="154"/>
      <c r="T107" s="154"/>
      <c r="U107" s="154">
        <v>674</v>
      </c>
      <c r="V107" s="155">
        <f t="shared" si="10"/>
        <v>674</v>
      </c>
      <c r="W107" s="156"/>
      <c r="X107" s="157"/>
      <c r="Y107" s="157"/>
      <c r="Z107" s="154"/>
      <c r="AA107" s="154"/>
      <c r="AB107" s="154"/>
      <c r="AC107" s="155">
        <f t="shared" si="11"/>
        <v>0</v>
      </c>
      <c r="AD107" s="156"/>
    </row>
    <row r="108" spans="1:30" ht="14" customHeight="1">
      <c r="A108" s="150">
        <f t="shared" si="9"/>
        <v>105</v>
      </c>
      <c r="B108" s="150">
        <f t="shared" si="12"/>
        <v>673</v>
      </c>
      <c r="C108" s="151" t="s">
        <v>387</v>
      </c>
      <c r="D108"/>
      <c r="E108"/>
      <c r="F108" s="152"/>
      <c r="G108" s="153"/>
      <c r="H108"/>
      <c r="J108" s="154">
        <v>673</v>
      </c>
      <c r="K108" s="154"/>
      <c r="L108" s="155">
        <f t="shared" si="13"/>
        <v>673</v>
      </c>
      <c r="M108" s="156"/>
      <c r="N108" s="154"/>
      <c r="O108" s="157"/>
      <c r="P108" s="158"/>
      <c r="Q108" s="178"/>
      <c r="R108" s="154"/>
      <c r="S108" s="154"/>
      <c r="T108" s="154"/>
      <c r="U108" s="154"/>
      <c r="V108" s="155">
        <f t="shared" si="10"/>
        <v>0</v>
      </c>
      <c r="W108" s="156"/>
      <c r="X108" s="157"/>
      <c r="Y108" s="157"/>
      <c r="Z108" s="154"/>
      <c r="AA108" s="154"/>
      <c r="AB108" s="154"/>
      <c r="AC108" s="155">
        <f t="shared" si="11"/>
        <v>0</v>
      </c>
      <c r="AD108" s="156"/>
    </row>
    <row r="109" spans="1:30" ht="14" customHeight="1">
      <c r="A109" s="150">
        <f t="shared" si="9"/>
        <v>106</v>
      </c>
      <c r="B109" s="150">
        <f t="shared" si="12"/>
        <v>672</v>
      </c>
      <c r="C109" s="151" t="s">
        <v>1100</v>
      </c>
      <c r="D109"/>
      <c r="E109"/>
      <c r="F109" s="152"/>
      <c r="G109" s="153"/>
      <c r="H109"/>
      <c r="J109" s="154"/>
      <c r="K109" s="154"/>
      <c r="L109" s="155">
        <f t="shared" si="13"/>
        <v>0</v>
      </c>
      <c r="M109" s="156"/>
      <c r="N109" s="154"/>
      <c r="O109" s="157"/>
      <c r="P109" s="158"/>
      <c r="Q109" s="178"/>
      <c r="R109" s="154"/>
      <c r="S109" s="154"/>
      <c r="T109" s="154"/>
      <c r="U109" s="154">
        <v>672</v>
      </c>
      <c r="V109" s="155">
        <f t="shared" si="10"/>
        <v>672</v>
      </c>
      <c r="W109" s="156"/>
      <c r="X109" s="157"/>
      <c r="Y109" s="157"/>
      <c r="Z109" s="154"/>
      <c r="AA109" s="154"/>
      <c r="AB109" s="154"/>
      <c r="AC109" s="155">
        <f t="shared" si="11"/>
        <v>0</v>
      </c>
      <c r="AD109" s="156"/>
    </row>
    <row r="110" spans="1:30" ht="14" customHeight="1">
      <c r="A110" s="150">
        <f t="shared" si="9"/>
        <v>107</v>
      </c>
      <c r="B110" s="150">
        <f t="shared" si="12"/>
        <v>668</v>
      </c>
      <c r="C110" s="151" t="s">
        <v>309</v>
      </c>
      <c r="D110"/>
      <c r="E110"/>
      <c r="F110" s="152"/>
      <c r="G110" s="153"/>
      <c r="H110"/>
      <c r="J110" s="154">
        <v>668</v>
      </c>
      <c r="K110" s="154"/>
      <c r="L110" s="155">
        <f t="shared" si="13"/>
        <v>668</v>
      </c>
      <c r="M110" s="156"/>
      <c r="N110" s="154"/>
      <c r="O110" s="157"/>
      <c r="P110" s="158"/>
      <c r="Q110" s="178"/>
      <c r="R110" s="154"/>
      <c r="S110" s="154"/>
      <c r="T110" s="154"/>
      <c r="U110" s="154"/>
      <c r="V110" s="155">
        <f t="shared" si="10"/>
        <v>0</v>
      </c>
      <c r="W110" s="156"/>
      <c r="X110" s="157"/>
      <c r="Y110" s="157"/>
      <c r="Z110" s="154"/>
      <c r="AA110" s="154"/>
      <c r="AB110" s="154"/>
      <c r="AC110" s="155">
        <f t="shared" si="11"/>
        <v>0</v>
      </c>
      <c r="AD110" s="156"/>
    </row>
    <row r="111" spans="1:30" ht="14" customHeight="1">
      <c r="A111" s="150">
        <f t="shared" si="9"/>
        <v>108</v>
      </c>
      <c r="B111" s="150">
        <f t="shared" si="12"/>
        <v>664</v>
      </c>
      <c r="C111" s="151" t="s">
        <v>356</v>
      </c>
      <c r="D111"/>
      <c r="E111"/>
      <c r="F111" s="152"/>
      <c r="G111" s="152">
        <v>664</v>
      </c>
      <c r="H111"/>
      <c r="J111" s="154"/>
      <c r="K111" s="154"/>
      <c r="L111" s="155">
        <f t="shared" si="13"/>
        <v>664</v>
      </c>
      <c r="M111" s="156"/>
      <c r="N111" s="154"/>
      <c r="O111" s="157"/>
      <c r="P111" s="158"/>
      <c r="Q111" s="178"/>
      <c r="R111" s="154"/>
      <c r="S111" s="154"/>
      <c r="T111" s="154"/>
      <c r="U111" s="154"/>
      <c r="V111" s="155">
        <f t="shared" si="10"/>
        <v>0</v>
      </c>
      <c r="W111" s="156"/>
      <c r="X111" s="157"/>
      <c r="Y111" s="157"/>
      <c r="Z111" s="154"/>
      <c r="AA111" s="154"/>
      <c r="AB111" s="154"/>
      <c r="AC111" s="155">
        <f t="shared" si="11"/>
        <v>0</v>
      </c>
      <c r="AD111" s="156"/>
    </row>
    <row r="112" spans="1:30" ht="14" customHeight="1">
      <c r="A112" s="150">
        <f t="shared" si="9"/>
        <v>109</v>
      </c>
      <c r="B112" s="150">
        <f t="shared" si="12"/>
        <v>662</v>
      </c>
      <c r="C112" s="151" t="s">
        <v>208</v>
      </c>
      <c r="D112"/>
      <c r="E112"/>
      <c r="F112" s="152"/>
      <c r="G112" s="152">
        <v>662</v>
      </c>
      <c r="H112"/>
      <c r="J112" s="154"/>
      <c r="K112" s="154"/>
      <c r="L112" s="155">
        <f t="shared" si="13"/>
        <v>662</v>
      </c>
      <c r="M112" s="156"/>
      <c r="N112" s="154"/>
      <c r="O112" s="157"/>
      <c r="P112" s="158"/>
      <c r="Q112" s="178"/>
      <c r="R112" s="154"/>
      <c r="S112" s="154"/>
      <c r="T112" s="154"/>
      <c r="U112" s="154"/>
      <c r="V112" s="155">
        <f t="shared" si="10"/>
        <v>0</v>
      </c>
      <c r="W112" s="156"/>
      <c r="X112" s="157"/>
      <c r="Y112" s="157"/>
      <c r="Z112" s="154"/>
      <c r="AA112" s="154"/>
      <c r="AB112" s="154"/>
      <c r="AC112" s="155">
        <f t="shared" si="11"/>
        <v>0</v>
      </c>
      <c r="AD112" s="156"/>
    </row>
    <row r="113" spans="1:30" ht="14" customHeight="1">
      <c r="A113" s="150">
        <f t="shared" si="9"/>
        <v>110</v>
      </c>
      <c r="B113" s="150">
        <f t="shared" si="12"/>
        <v>662</v>
      </c>
      <c r="C113" s="151" t="s">
        <v>847</v>
      </c>
      <c r="D113"/>
      <c r="E113"/>
      <c r="F113" s="152"/>
      <c r="G113" s="153"/>
      <c r="H113"/>
      <c r="J113" s="154"/>
      <c r="K113" s="154"/>
      <c r="L113" s="155">
        <f t="shared" si="13"/>
        <v>0</v>
      </c>
      <c r="M113" s="156"/>
      <c r="N113" s="154"/>
      <c r="O113" s="157"/>
      <c r="P113" s="158"/>
      <c r="Q113" s="178">
        <v>662</v>
      </c>
      <c r="R113" s="154"/>
      <c r="S113" s="154"/>
      <c r="T113" s="154"/>
      <c r="U113" s="154"/>
      <c r="V113" s="155">
        <f t="shared" si="10"/>
        <v>662</v>
      </c>
      <c r="W113" s="156"/>
      <c r="X113" s="157"/>
      <c r="Y113" s="157"/>
      <c r="Z113" s="154"/>
      <c r="AA113" s="154"/>
      <c r="AB113" s="154"/>
      <c r="AC113" s="155">
        <f t="shared" si="11"/>
        <v>0</v>
      </c>
      <c r="AD113" s="156"/>
    </row>
    <row r="114" spans="1:30" ht="14" customHeight="1">
      <c r="A114" s="150">
        <f t="shared" si="9"/>
        <v>111</v>
      </c>
      <c r="B114" s="150">
        <f t="shared" si="12"/>
        <v>662</v>
      </c>
      <c r="C114" s="71" t="s">
        <v>337</v>
      </c>
      <c r="D114"/>
      <c r="E114"/>
      <c r="F114" s="152"/>
      <c r="G114" s="153"/>
      <c r="H114"/>
      <c r="J114" s="154"/>
      <c r="K114" s="154"/>
      <c r="L114" s="155">
        <f t="shared" si="13"/>
        <v>0</v>
      </c>
      <c r="M114" s="156"/>
      <c r="N114" s="71"/>
      <c r="O114" s="157"/>
      <c r="P114" s="158"/>
      <c r="Q114" s="178">
        <v>662</v>
      </c>
      <c r="R114" s="154"/>
      <c r="S114" s="154"/>
      <c r="T114" s="154"/>
      <c r="U114" s="154"/>
      <c r="V114" s="155">
        <f t="shared" si="10"/>
        <v>662</v>
      </c>
      <c r="W114" s="156"/>
      <c r="X114" s="157"/>
      <c r="Y114" s="157"/>
      <c r="Z114" s="154"/>
      <c r="AA114" s="154"/>
      <c r="AB114" s="154"/>
      <c r="AC114" s="155">
        <f t="shared" si="11"/>
        <v>0</v>
      </c>
      <c r="AD114" s="156"/>
    </row>
    <row r="115" spans="1:30" ht="14" customHeight="1">
      <c r="A115" s="150">
        <f t="shared" si="9"/>
        <v>112</v>
      </c>
      <c r="B115" s="150">
        <f t="shared" si="12"/>
        <v>660</v>
      </c>
      <c r="C115" s="151" t="s">
        <v>390</v>
      </c>
      <c r="D115"/>
      <c r="E115"/>
      <c r="F115" s="152"/>
      <c r="G115" s="153"/>
      <c r="H115"/>
      <c r="J115" s="154"/>
      <c r="K115" s="154"/>
      <c r="L115" s="155">
        <f t="shared" si="13"/>
        <v>0</v>
      </c>
      <c r="M115" s="156"/>
      <c r="N115" s="154"/>
      <c r="O115" s="157"/>
      <c r="P115" s="158"/>
      <c r="Q115" s="178">
        <v>660</v>
      </c>
      <c r="R115" s="154"/>
      <c r="S115" s="154"/>
      <c r="T115" s="154"/>
      <c r="U115" s="154"/>
      <c r="V115" s="155">
        <f t="shared" si="10"/>
        <v>660</v>
      </c>
      <c r="W115" s="156"/>
      <c r="X115" s="157"/>
      <c r="Y115" s="157"/>
      <c r="Z115" s="154"/>
      <c r="AA115" s="154"/>
      <c r="AB115" s="154"/>
      <c r="AC115" s="155">
        <f t="shared" si="11"/>
        <v>0</v>
      </c>
      <c r="AD115" s="156"/>
    </row>
    <row r="116" spans="1:30" ht="14" customHeight="1">
      <c r="A116" s="150">
        <f t="shared" si="9"/>
        <v>113</v>
      </c>
      <c r="B116" s="150">
        <f t="shared" si="12"/>
        <v>655</v>
      </c>
      <c r="C116" s="151" t="s">
        <v>630</v>
      </c>
      <c r="D116"/>
      <c r="E116"/>
      <c r="F116" s="152"/>
      <c r="G116" s="153"/>
      <c r="H116"/>
      <c r="J116" s="154"/>
      <c r="K116" s="154"/>
      <c r="L116" s="155">
        <f t="shared" si="13"/>
        <v>0</v>
      </c>
      <c r="M116" s="156"/>
      <c r="N116" s="154"/>
      <c r="O116" s="157"/>
      <c r="P116" s="158"/>
      <c r="Q116" s="178">
        <v>655</v>
      </c>
      <c r="R116" s="154"/>
      <c r="S116" s="154"/>
      <c r="T116" s="154"/>
      <c r="U116" s="154"/>
      <c r="V116" s="155">
        <f t="shared" si="10"/>
        <v>655</v>
      </c>
      <c r="W116" s="156"/>
      <c r="X116" s="157"/>
      <c r="Y116" s="157"/>
      <c r="Z116" s="154"/>
      <c r="AA116" s="154"/>
      <c r="AB116" s="154"/>
      <c r="AC116" s="155">
        <f t="shared" si="11"/>
        <v>0</v>
      </c>
      <c r="AD116" s="156"/>
    </row>
    <row r="117" spans="1:30" ht="14" customHeight="1">
      <c r="A117" s="150">
        <f t="shared" si="9"/>
        <v>114</v>
      </c>
      <c r="B117" s="150">
        <f t="shared" si="12"/>
        <v>655</v>
      </c>
      <c r="C117" s="151" t="s">
        <v>880</v>
      </c>
      <c r="D117"/>
      <c r="E117"/>
      <c r="F117" s="152"/>
      <c r="G117" s="153"/>
      <c r="H117"/>
      <c r="J117" s="154"/>
      <c r="K117" s="154"/>
      <c r="L117" s="155">
        <f t="shared" si="13"/>
        <v>0</v>
      </c>
      <c r="M117" s="156"/>
      <c r="N117" s="154"/>
      <c r="O117" s="157"/>
      <c r="P117" s="158"/>
      <c r="Q117" s="178">
        <v>655</v>
      </c>
      <c r="R117" s="154"/>
      <c r="S117" s="154"/>
      <c r="T117" s="154"/>
      <c r="U117" s="154"/>
      <c r="V117" s="155">
        <f t="shared" si="10"/>
        <v>655</v>
      </c>
      <c r="W117" s="156"/>
      <c r="X117" s="157"/>
      <c r="Y117" s="157"/>
      <c r="Z117" s="154"/>
      <c r="AA117" s="154"/>
      <c r="AB117" s="154"/>
      <c r="AC117" s="155">
        <f t="shared" si="11"/>
        <v>0</v>
      </c>
      <c r="AD117" s="156"/>
    </row>
    <row r="118" spans="1:30" ht="14" customHeight="1">
      <c r="A118" s="150">
        <f t="shared" si="9"/>
        <v>115</v>
      </c>
      <c r="B118" s="150">
        <f t="shared" si="12"/>
        <v>653</v>
      </c>
      <c r="C118" s="71" t="s">
        <v>410</v>
      </c>
      <c r="D118"/>
      <c r="E118"/>
      <c r="F118" s="152"/>
      <c r="G118" s="153"/>
      <c r="H118"/>
      <c r="J118" s="154"/>
      <c r="K118" s="154"/>
      <c r="L118" s="155">
        <f t="shared" si="13"/>
        <v>0</v>
      </c>
      <c r="M118" s="156"/>
      <c r="N118" s="71"/>
      <c r="O118" s="157"/>
      <c r="P118" s="158"/>
      <c r="Q118" s="178">
        <v>653</v>
      </c>
      <c r="R118" s="154"/>
      <c r="S118" s="154"/>
      <c r="T118" s="154"/>
      <c r="U118" s="154"/>
      <c r="V118" s="155">
        <f t="shared" si="10"/>
        <v>653</v>
      </c>
      <c r="W118" s="156"/>
      <c r="X118" s="157"/>
      <c r="Y118" s="157"/>
      <c r="Z118" s="154"/>
      <c r="AA118" s="154"/>
      <c r="AB118" s="154"/>
      <c r="AC118" s="155">
        <f t="shared" si="11"/>
        <v>0</v>
      </c>
      <c r="AD118" s="156"/>
    </row>
    <row r="119" spans="1:30" ht="14" customHeight="1">
      <c r="A119" s="150">
        <f t="shared" si="9"/>
        <v>116</v>
      </c>
      <c r="B119" s="150">
        <f t="shared" si="12"/>
        <v>653</v>
      </c>
      <c r="C119" s="151" t="s">
        <v>401</v>
      </c>
      <c r="D119"/>
      <c r="E119"/>
      <c r="F119" s="152"/>
      <c r="G119" s="152">
        <v>653</v>
      </c>
      <c r="H119"/>
      <c r="J119" s="154"/>
      <c r="K119" s="154"/>
      <c r="L119" s="155">
        <f t="shared" si="13"/>
        <v>653</v>
      </c>
      <c r="M119" s="156"/>
      <c r="N119" s="154"/>
      <c r="O119" s="157"/>
      <c r="P119" s="158"/>
      <c r="Q119" s="178"/>
      <c r="R119" s="154"/>
      <c r="S119" s="154"/>
      <c r="T119" s="154"/>
      <c r="U119" s="154"/>
      <c r="V119" s="155">
        <f t="shared" si="10"/>
        <v>0</v>
      </c>
      <c r="W119" s="156"/>
      <c r="X119" s="157"/>
      <c r="Y119" s="157"/>
      <c r="Z119" s="154"/>
      <c r="AA119" s="154"/>
      <c r="AB119" s="154"/>
      <c r="AC119" s="155">
        <f t="shared" si="11"/>
        <v>0</v>
      </c>
      <c r="AD119" s="156"/>
    </row>
    <row r="120" spans="1:30" ht="14" customHeight="1">
      <c r="A120" s="150">
        <f t="shared" si="9"/>
        <v>117</v>
      </c>
      <c r="B120" s="150">
        <f t="shared" si="12"/>
        <v>653</v>
      </c>
      <c r="C120" s="151" t="s">
        <v>270</v>
      </c>
      <c r="D120"/>
      <c r="E120"/>
      <c r="F120" s="152"/>
      <c r="G120" s="153"/>
      <c r="H120"/>
      <c r="J120" s="154"/>
      <c r="K120" s="154"/>
      <c r="L120" s="155">
        <f t="shared" si="13"/>
        <v>0</v>
      </c>
      <c r="M120" s="156"/>
      <c r="N120" s="154"/>
      <c r="O120" s="157"/>
      <c r="P120" s="158"/>
      <c r="Q120" s="178">
        <v>653</v>
      </c>
      <c r="R120" s="154"/>
      <c r="S120" s="154"/>
      <c r="T120" s="154"/>
      <c r="U120" s="154"/>
      <c r="V120" s="155">
        <f t="shared" si="10"/>
        <v>653</v>
      </c>
      <c r="W120" s="156"/>
      <c r="X120" s="157"/>
      <c r="Y120" s="157"/>
      <c r="Z120" s="154"/>
      <c r="AA120" s="154"/>
      <c r="AB120" s="154"/>
      <c r="AC120" s="155">
        <f t="shared" si="11"/>
        <v>0</v>
      </c>
      <c r="AD120" s="156"/>
    </row>
    <row r="121" spans="1:30" ht="14" customHeight="1">
      <c r="A121" s="150">
        <f t="shared" si="9"/>
        <v>118</v>
      </c>
      <c r="B121" s="150">
        <f t="shared" si="12"/>
        <v>652</v>
      </c>
      <c r="C121" s="151" t="s">
        <v>525</v>
      </c>
      <c r="D121"/>
      <c r="E121"/>
      <c r="F121" s="152"/>
      <c r="G121" s="152">
        <v>652</v>
      </c>
      <c r="H121"/>
      <c r="J121" s="154"/>
      <c r="K121" s="154"/>
      <c r="L121" s="155">
        <f t="shared" si="13"/>
        <v>652</v>
      </c>
      <c r="M121" s="156"/>
      <c r="N121" s="154"/>
      <c r="O121" s="157"/>
      <c r="P121" s="158"/>
      <c r="Q121" s="178"/>
      <c r="R121" s="154"/>
      <c r="S121" s="154"/>
      <c r="T121" s="154"/>
      <c r="U121" s="154"/>
      <c r="V121" s="155">
        <f t="shared" si="10"/>
        <v>0</v>
      </c>
      <c r="W121" s="156"/>
      <c r="X121" s="157"/>
      <c r="Y121" s="157"/>
      <c r="Z121" s="154"/>
      <c r="AA121" s="154"/>
      <c r="AB121" s="154"/>
      <c r="AC121" s="155">
        <f t="shared" si="11"/>
        <v>0</v>
      </c>
      <c r="AD121" s="156"/>
    </row>
    <row r="122" spans="1:30" ht="14" customHeight="1">
      <c r="A122" s="150">
        <f t="shared" si="9"/>
        <v>119</v>
      </c>
      <c r="B122" s="150">
        <f t="shared" si="12"/>
        <v>652</v>
      </c>
      <c r="C122" s="151" t="s">
        <v>911</v>
      </c>
      <c r="D122"/>
      <c r="E122"/>
      <c r="F122" s="152"/>
      <c r="G122" s="152">
        <v>652</v>
      </c>
      <c r="H122"/>
      <c r="J122" s="154"/>
      <c r="K122" s="154"/>
      <c r="L122" s="155">
        <f t="shared" si="13"/>
        <v>652</v>
      </c>
      <c r="M122" s="156"/>
      <c r="N122" s="154"/>
      <c r="O122" s="157"/>
      <c r="P122" s="158"/>
      <c r="Q122" s="178"/>
      <c r="R122" s="154"/>
      <c r="S122" s="154"/>
      <c r="T122" s="154"/>
      <c r="U122" s="154"/>
      <c r="V122" s="155">
        <f t="shared" si="10"/>
        <v>0</v>
      </c>
      <c r="W122" s="156"/>
      <c r="X122" s="157"/>
      <c r="Y122" s="157"/>
      <c r="Z122" s="154"/>
      <c r="AA122" s="154"/>
      <c r="AB122" s="154"/>
      <c r="AC122" s="155">
        <f t="shared" si="11"/>
        <v>0</v>
      </c>
      <c r="AD122" s="156"/>
    </row>
    <row r="123" spans="1:30" ht="14" customHeight="1">
      <c r="A123" s="150">
        <f t="shared" si="9"/>
        <v>120</v>
      </c>
      <c r="B123" s="150">
        <f t="shared" si="12"/>
        <v>651</v>
      </c>
      <c r="C123" s="151" t="s">
        <v>909</v>
      </c>
      <c r="D123"/>
      <c r="E123"/>
      <c r="F123" s="152"/>
      <c r="G123" s="153"/>
      <c r="H123"/>
      <c r="J123" s="154"/>
      <c r="K123" s="154"/>
      <c r="L123" s="155">
        <f t="shared" si="13"/>
        <v>0</v>
      </c>
      <c r="M123" s="156"/>
      <c r="N123" s="154"/>
      <c r="O123" s="157"/>
      <c r="P123" s="158"/>
      <c r="Q123" s="178">
        <v>651</v>
      </c>
      <c r="R123" s="154"/>
      <c r="S123" s="154"/>
      <c r="T123" s="154"/>
      <c r="U123" s="154"/>
      <c r="V123" s="155">
        <f t="shared" si="10"/>
        <v>651</v>
      </c>
      <c r="W123" s="156"/>
      <c r="X123" s="157"/>
      <c r="Y123" s="157"/>
      <c r="Z123" s="154"/>
      <c r="AA123" s="154"/>
      <c r="AB123" s="154"/>
      <c r="AC123" s="155">
        <f t="shared" si="11"/>
        <v>0</v>
      </c>
      <c r="AD123" s="156"/>
    </row>
    <row r="124" spans="1:30" ht="14" customHeight="1">
      <c r="A124" s="150">
        <f t="shared" si="9"/>
        <v>121</v>
      </c>
      <c r="B124" s="150">
        <f>(L124+V124+AC124)*0.9</f>
        <v>650.70000000000005</v>
      </c>
      <c r="C124" s="151" t="s">
        <v>845</v>
      </c>
      <c r="D124"/>
      <c r="E124"/>
      <c r="F124" s="152"/>
      <c r="G124" s="153"/>
      <c r="H124"/>
      <c r="J124" s="154"/>
      <c r="K124" s="154"/>
      <c r="L124" s="155">
        <f t="shared" si="13"/>
        <v>0</v>
      </c>
      <c r="M124" s="156"/>
      <c r="N124" s="154"/>
      <c r="O124" s="157"/>
      <c r="P124" s="158">
        <v>723</v>
      </c>
      <c r="Q124" s="178"/>
      <c r="R124" s="154"/>
      <c r="S124" s="154"/>
      <c r="T124" s="154"/>
      <c r="U124" s="154"/>
      <c r="V124" s="155">
        <f t="shared" si="10"/>
        <v>723</v>
      </c>
      <c r="W124" s="156"/>
      <c r="X124" s="157"/>
      <c r="Y124" s="157"/>
      <c r="Z124" s="154"/>
      <c r="AA124" s="154"/>
      <c r="AB124" s="154"/>
      <c r="AC124" s="155">
        <f t="shared" si="11"/>
        <v>0</v>
      </c>
      <c r="AD124" s="156"/>
    </row>
    <row r="125" spans="1:30" ht="14" customHeight="1">
      <c r="A125" s="150">
        <f t="shared" si="9"/>
        <v>122</v>
      </c>
      <c r="B125" s="150">
        <f t="shared" ref="B125:B156" si="14">L125+V125+AC125</f>
        <v>649</v>
      </c>
      <c r="C125" s="151" t="s">
        <v>1513</v>
      </c>
      <c r="D125"/>
      <c r="E125"/>
      <c r="F125" s="152"/>
      <c r="G125" s="153"/>
      <c r="H125"/>
      <c r="J125" s="154"/>
      <c r="K125" s="154"/>
      <c r="L125" s="155">
        <f t="shared" si="13"/>
        <v>0</v>
      </c>
      <c r="M125" s="156"/>
      <c r="N125" s="154"/>
      <c r="O125" s="157"/>
      <c r="P125" s="158"/>
      <c r="Q125" s="178">
        <v>649</v>
      </c>
      <c r="R125" s="154"/>
      <c r="S125" s="154"/>
      <c r="T125" s="154"/>
      <c r="U125" s="154"/>
      <c r="V125" s="155">
        <f t="shared" si="10"/>
        <v>649</v>
      </c>
      <c r="W125" s="156"/>
      <c r="X125" s="157"/>
      <c r="Y125" s="157"/>
      <c r="Z125" s="154"/>
      <c r="AA125" s="154"/>
      <c r="AB125" s="154"/>
      <c r="AC125" s="155">
        <f t="shared" si="11"/>
        <v>0</v>
      </c>
      <c r="AD125" s="156"/>
    </row>
    <row r="126" spans="1:30" ht="14" customHeight="1">
      <c r="A126" s="150">
        <f t="shared" si="9"/>
        <v>123</v>
      </c>
      <c r="B126" s="150">
        <f t="shared" si="14"/>
        <v>645</v>
      </c>
      <c r="C126" s="151" t="s">
        <v>528</v>
      </c>
      <c r="D126"/>
      <c r="E126"/>
      <c r="F126" s="152"/>
      <c r="G126" s="152">
        <v>645</v>
      </c>
      <c r="H126"/>
      <c r="J126" s="154"/>
      <c r="K126" s="154"/>
      <c r="L126" s="155">
        <f t="shared" si="13"/>
        <v>645</v>
      </c>
      <c r="M126" s="156"/>
      <c r="N126" s="154"/>
      <c r="O126" s="157"/>
      <c r="P126" s="158"/>
      <c r="Q126" s="178"/>
      <c r="R126" s="154"/>
      <c r="S126" s="154"/>
      <c r="T126" s="154"/>
      <c r="U126" s="154"/>
      <c r="V126" s="155">
        <f t="shared" si="10"/>
        <v>0</v>
      </c>
      <c r="W126" s="156"/>
      <c r="X126" s="157"/>
      <c r="Y126" s="157"/>
      <c r="Z126" s="154"/>
      <c r="AA126" s="154"/>
      <c r="AB126" s="154"/>
      <c r="AC126" s="155">
        <f t="shared" si="11"/>
        <v>0</v>
      </c>
      <c r="AD126" s="156"/>
    </row>
    <row r="127" spans="1:30" ht="14" customHeight="1">
      <c r="A127" s="150">
        <f t="shared" si="9"/>
        <v>124</v>
      </c>
      <c r="B127" s="150">
        <f t="shared" si="14"/>
        <v>640</v>
      </c>
      <c r="C127" s="164" t="s">
        <v>695</v>
      </c>
      <c r="D127"/>
      <c r="E127"/>
      <c r="F127" s="152"/>
      <c r="G127" s="153"/>
      <c r="H127"/>
      <c r="J127" s="167">
        <v>640</v>
      </c>
      <c r="K127" s="154"/>
      <c r="L127" s="155">
        <f t="shared" si="13"/>
        <v>640</v>
      </c>
      <c r="M127" s="156"/>
      <c r="N127" s="71"/>
      <c r="O127" s="157"/>
      <c r="P127" s="158"/>
      <c r="Q127" s="178"/>
      <c r="R127" s="154"/>
      <c r="S127" s="154"/>
      <c r="T127" s="154"/>
      <c r="U127" s="154"/>
      <c r="V127" s="155">
        <f t="shared" si="10"/>
        <v>0</v>
      </c>
      <c r="W127" s="156"/>
      <c r="X127" s="157"/>
      <c r="Y127" s="157"/>
      <c r="Z127" s="154"/>
      <c r="AA127" s="154"/>
      <c r="AB127" s="154"/>
      <c r="AC127" s="155">
        <f t="shared" si="11"/>
        <v>0</v>
      </c>
      <c r="AD127" s="156"/>
    </row>
    <row r="128" spans="1:30" ht="14" customHeight="1">
      <c r="A128" s="150">
        <f t="shared" si="9"/>
        <v>125</v>
      </c>
      <c r="B128" s="150">
        <f t="shared" si="14"/>
        <v>640</v>
      </c>
      <c r="C128" s="151" t="s">
        <v>221</v>
      </c>
      <c r="D128"/>
      <c r="E128"/>
      <c r="F128" s="152"/>
      <c r="G128" s="152">
        <v>640</v>
      </c>
      <c r="H128"/>
      <c r="J128" s="154"/>
      <c r="K128" s="154"/>
      <c r="L128" s="155">
        <f t="shared" si="13"/>
        <v>640</v>
      </c>
      <c r="M128" s="156"/>
      <c r="N128" s="154"/>
      <c r="O128" s="157"/>
      <c r="P128" s="158"/>
      <c r="Q128" s="178"/>
      <c r="R128" s="154"/>
      <c r="S128" s="154"/>
      <c r="T128" s="154"/>
      <c r="U128" s="154"/>
      <c r="V128" s="155">
        <f t="shared" si="10"/>
        <v>0</v>
      </c>
      <c r="W128" s="156"/>
      <c r="X128" s="157"/>
      <c r="Y128" s="157"/>
      <c r="Z128" s="154"/>
      <c r="AA128" s="154"/>
      <c r="AB128" s="154"/>
      <c r="AC128" s="155">
        <f t="shared" si="11"/>
        <v>0</v>
      </c>
      <c r="AD128" s="156"/>
    </row>
    <row r="129" spans="1:30" ht="14" customHeight="1">
      <c r="A129" s="150">
        <f t="shared" si="9"/>
        <v>126</v>
      </c>
      <c r="B129" s="150">
        <f t="shared" si="14"/>
        <v>637</v>
      </c>
      <c r="C129" s="151" t="s">
        <v>930</v>
      </c>
      <c r="D129"/>
      <c r="E129"/>
      <c r="F129" s="152"/>
      <c r="G129" s="153"/>
      <c r="H129"/>
      <c r="J129" s="154"/>
      <c r="K129" s="154"/>
      <c r="L129" s="155">
        <f t="shared" si="13"/>
        <v>0</v>
      </c>
      <c r="M129" s="156"/>
      <c r="N129" s="154"/>
      <c r="O129" s="157"/>
      <c r="P129" s="158"/>
      <c r="Q129" s="178">
        <v>637</v>
      </c>
      <c r="R129" s="154"/>
      <c r="S129" s="154"/>
      <c r="T129" s="154"/>
      <c r="U129" s="154"/>
      <c r="V129" s="155">
        <f t="shared" si="10"/>
        <v>637</v>
      </c>
      <c r="W129" s="156"/>
      <c r="X129" s="157"/>
      <c r="Y129" s="157"/>
      <c r="Z129" s="154"/>
      <c r="AA129" s="154"/>
      <c r="AB129" s="154"/>
      <c r="AC129" s="155">
        <f t="shared" si="11"/>
        <v>0</v>
      </c>
      <c r="AD129" s="156"/>
    </row>
    <row r="130" spans="1:30" ht="14" customHeight="1">
      <c r="A130" s="150">
        <f t="shared" si="9"/>
        <v>127</v>
      </c>
      <c r="B130" s="150">
        <f t="shared" si="14"/>
        <v>637</v>
      </c>
      <c r="C130" s="151" t="s">
        <v>959</v>
      </c>
      <c r="D130"/>
      <c r="E130"/>
      <c r="F130" s="152"/>
      <c r="G130" s="153"/>
      <c r="H130"/>
      <c r="J130" s="154"/>
      <c r="K130" s="154"/>
      <c r="L130" s="155">
        <f t="shared" si="13"/>
        <v>0</v>
      </c>
      <c r="M130" s="156"/>
      <c r="N130" s="154"/>
      <c r="O130" s="157"/>
      <c r="P130" s="158"/>
      <c r="Q130" s="178">
        <v>637</v>
      </c>
      <c r="R130" s="154"/>
      <c r="S130" s="154"/>
      <c r="T130" s="154"/>
      <c r="U130" s="154"/>
      <c r="V130" s="155">
        <f t="shared" si="10"/>
        <v>637</v>
      </c>
      <c r="W130" s="156"/>
      <c r="X130" s="157"/>
      <c r="Y130" s="157"/>
      <c r="Z130" s="154"/>
      <c r="AA130" s="154"/>
      <c r="AB130" s="154"/>
      <c r="AC130" s="155">
        <f t="shared" si="11"/>
        <v>0</v>
      </c>
      <c r="AD130" s="156"/>
    </row>
    <row r="131" spans="1:30" ht="14" customHeight="1">
      <c r="A131" s="150">
        <f t="shared" si="9"/>
        <v>128</v>
      </c>
      <c r="B131" s="150">
        <f t="shared" si="14"/>
        <v>637</v>
      </c>
      <c r="C131" s="151" t="s">
        <v>174</v>
      </c>
      <c r="D131"/>
      <c r="E131"/>
      <c r="F131" s="152"/>
      <c r="G131" s="152">
        <v>637</v>
      </c>
      <c r="H131"/>
      <c r="J131" s="154"/>
      <c r="K131" s="154"/>
      <c r="L131" s="155">
        <f t="shared" si="13"/>
        <v>637</v>
      </c>
      <c r="M131" s="156"/>
      <c r="N131" s="154"/>
      <c r="O131" s="157"/>
      <c r="P131" s="158"/>
      <c r="Q131" s="178"/>
      <c r="R131" s="154"/>
      <c r="S131" s="154"/>
      <c r="T131" s="154"/>
      <c r="U131" s="154"/>
      <c r="V131" s="155">
        <f t="shared" si="10"/>
        <v>0</v>
      </c>
      <c r="W131" s="156"/>
      <c r="X131" s="157"/>
      <c r="Y131" s="157"/>
      <c r="Z131" s="154"/>
      <c r="AA131" s="154"/>
      <c r="AB131" s="154"/>
      <c r="AC131" s="155">
        <f t="shared" si="11"/>
        <v>0</v>
      </c>
      <c r="AD131" s="156"/>
    </row>
    <row r="132" spans="1:30" ht="14" customHeight="1">
      <c r="A132" s="150">
        <f t="shared" ref="A132:A195" si="15">ROW()-3</f>
        <v>129</v>
      </c>
      <c r="B132" s="150">
        <f t="shared" si="14"/>
        <v>635</v>
      </c>
      <c r="C132" s="151" t="s">
        <v>967</v>
      </c>
      <c r="D132"/>
      <c r="E132"/>
      <c r="F132" s="152"/>
      <c r="G132" s="152">
        <v>635</v>
      </c>
      <c r="H132"/>
      <c r="J132" s="154"/>
      <c r="K132" s="154"/>
      <c r="L132" s="155">
        <f t="shared" si="13"/>
        <v>635</v>
      </c>
      <c r="M132" s="156"/>
      <c r="N132" s="154"/>
      <c r="O132" s="157"/>
      <c r="P132" s="158"/>
      <c r="Q132" s="178"/>
      <c r="R132" s="154"/>
      <c r="S132" s="154"/>
      <c r="T132" s="154"/>
      <c r="U132" s="154"/>
      <c r="V132" s="155">
        <f t="shared" ref="V132:V195" si="16">SUM(N132:U132)</f>
        <v>0</v>
      </c>
      <c r="W132" s="156"/>
      <c r="X132" s="157"/>
      <c r="Y132" s="157"/>
      <c r="Z132" s="154"/>
      <c r="AA132" s="154"/>
      <c r="AB132" s="154"/>
      <c r="AC132" s="155">
        <f t="shared" ref="AC132:AC195" si="17">SUM(X132:AB132)</f>
        <v>0</v>
      </c>
      <c r="AD132" s="156"/>
    </row>
    <row r="133" spans="1:30" ht="14" customHeight="1">
      <c r="A133" s="150">
        <f t="shared" si="15"/>
        <v>130</v>
      </c>
      <c r="B133" s="150">
        <f t="shared" si="14"/>
        <v>634</v>
      </c>
      <c r="C133" s="151" t="s">
        <v>458</v>
      </c>
      <c r="D133"/>
      <c r="E133"/>
      <c r="F133" s="152"/>
      <c r="G133" s="153"/>
      <c r="H133"/>
      <c r="J133" s="154">
        <v>634</v>
      </c>
      <c r="K133" s="154"/>
      <c r="L133" s="155">
        <f t="shared" si="13"/>
        <v>634</v>
      </c>
      <c r="M133" s="156"/>
      <c r="N133" s="154"/>
      <c r="O133" s="157"/>
      <c r="P133" s="158"/>
      <c r="Q133" s="178"/>
      <c r="R133" s="154"/>
      <c r="S133" s="154"/>
      <c r="T133" s="154"/>
      <c r="U133" s="154"/>
      <c r="V133" s="155">
        <f t="shared" si="16"/>
        <v>0</v>
      </c>
      <c r="W133" s="156"/>
      <c r="X133" s="157"/>
      <c r="Y133" s="157"/>
      <c r="Z133" s="154"/>
      <c r="AA133" s="154"/>
      <c r="AB133" s="154"/>
      <c r="AC133" s="155">
        <f t="shared" si="17"/>
        <v>0</v>
      </c>
      <c r="AD133" s="156"/>
    </row>
    <row r="134" spans="1:30" ht="14" customHeight="1">
      <c r="A134" s="150">
        <f t="shared" si="15"/>
        <v>131</v>
      </c>
      <c r="B134" s="150">
        <f t="shared" si="14"/>
        <v>634</v>
      </c>
      <c r="C134" s="151" t="s">
        <v>1014</v>
      </c>
      <c r="D134"/>
      <c r="E134"/>
      <c r="F134" s="152"/>
      <c r="G134" s="153"/>
      <c r="H134"/>
      <c r="J134" s="154">
        <v>634</v>
      </c>
      <c r="K134" s="154"/>
      <c r="L134" s="155">
        <f t="shared" si="13"/>
        <v>634</v>
      </c>
      <c r="M134" s="156"/>
      <c r="N134" s="154"/>
      <c r="O134" s="157"/>
      <c r="P134" s="158"/>
      <c r="Q134" s="178"/>
      <c r="R134" s="154"/>
      <c r="S134" s="154"/>
      <c r="T134" s="154"/>
      <c r="U134" s="154"/>
      <c r="V134" s="155">
        <f t="shared" si="16"/>
        <v>0</v>
      </c>
      <c r="W134" s="156"/>
      <c r="X134" s="157"/>
      <c r="Y134" s="157"/>
      <c r="Z134" s="154"/>
      <c r="AA134" s="154"/>
      <c r="AB134" s="154"/>
      <c r="AC134" s="155">
        <f t="shared" si="17"/>
        <v>0</v>
      </c>
      <c r="AD134" s="156"/>
    </row>
    <row r="135" spans="1:30" ht="14" customHeight="1">
      <c r="A135" s="150">
        <f t="shared" si="15"/>
        <v>132</v>
      </c>
      <c r="B135" s="150">
        <f t="shared" si="14"/>
        <v>634</v>
      </c>
      <c r="C135" s="164" t="s">
        <v>1088</v>
      </c>
      <c r="D135"/>
      <c r="E135"/>
      <c r="F135" s="152"/>
      <c r="G135" s="153"/>
      <c r="H135"/>
      <c r="J135" s="167">
        <v>634</v>
      </c>
      <c r="K135" s="154"/>
      <c r="L135" s="155">
        <f t="shared" si="13"/>
        <v>634</v>
      </c>
      <c r="M135" s="156"/>
      <c r="N135" s="71"/>
      <c r="O135" s="157"/>
      <c r="P135" s="158"/>
      <c r="Q135" s="178"/>
      <c r="R135" s="154"/>
      <c r="S135" s="154"/>
      <c r="T135" s="154"/>
      <c r="U135" s="154"/>
      <c r="V135" s="155">
        <f t="shared" si="16"/>
        <v>0</v>
      </c>
      <c r="W135" s="156"/>
      <c r="X135" s="157"/>
      <c r="Y135" s="157"/>
      <c r="Z135" s="154"/>
      <c r="AA135" s="154"/>
      <c r="AB135" s="154"/>
      <c r="AC135" s="155">
        <f t="shared" si="17"/>
        <v>0</v>
      </c>
      <c r="AD135" s="156"/>
    </row>
    <row r="136" spans="1:30" ht="14" customHeight="1">
      <c r="A136" s="150">
        <f t="shared" si="15"/>
        <v>133</v>
      </c>
      <c r="B136" s="150">
        <f t="shared" si="14"/>
        <v>632</v>
      </c>
      <c r="C136" s="151" t="s">
        <v>885</v>
      </c>
      <c r="D136"/>
      <c r="E136"/>
      <c r="F136" s="152"/>
      <c r="G136" s="152">
        <v>632</v>
      </c>
      <c r="H136"/>
      <c r="J136" s="154"/>
      <c r="K136" s="154"/>
      <c r="L136" s="155">
        <f t="shared" si="13"/>
        <v>632</v>
      </c>
      <c r="M136" s="156"/>
      <c r="N136" s="154"/>
      <c r="O136" s="157"/>
      <c r="P136" s="158"/>
      <c r="Q136" s="178"/>
      <c r="R136" s="154"/>
      <c r="S136" s="154"/>
      <c r="T136" s="154"/>
      <c r="U136" s="154"/>
      <c r="V136" s="155">
        <f t="shared" si="16"/>
        <v>0</v>
      </c>
      <c r="W136" s="156"/>
      <c r="X136" s="157"/>
      <c r="Y136" s="157"/>
      <c r="Z136" s="154"/>
      <c r="AA136" s="154"/>
      <c r="AB136" s="154"/>
      <c r="AC136" s="155">
        <f t="shared" si="17"/>
        <v>0</v>
      </c>
      <c r="AD136" s="156"/>
    </row>
    <row r="137" spans="1:30" ht="14" customHeight="1">
      <c r="A137" s="150">
        <f t="shared" si="15"/>
        <v>134</v>
      </c>
      <c r="B137" s="150">
        <f t="shared" si="14"/>
        <v>632</v>
      </c>
      <c r="C137" s="151" t="s">
        <v>1135</v>
      </c>
      <c r="D137"/>
      <c r="E137"/>
      <c r="F137" s="152"/>
      <c r="G137" s="152">
        <v>632</v>
      </c>
      <c r="H137"/>
      <c r="J137" s="154"/>
      <c r="K137" s="154"/>
      <c r="L137" s="155">
        <f t="shared" si="13"/>
        <v>632</v>
      </c>
      <c r="M137" s="156"/>
      <c r="N137" s="154"/>
      <c r="O137" s="157"/>
      <c r="P137" s="158"/>
      <c r="Q137" s="178"/>
      <c r="R137" s="154"/>
      <c r="S137" s="154"/>
      <c r="T137" s="154"/>
      <c r="U137" s="154"/>
      <c r="V137" s="155">
        <f t="shared" si="16"/>
        <v>0</v>
      </c>
      <c r="W137" s="156"/>
      <c r="X137" s="157"/>
      <c r="Y137" s="157"/>
      <c r="Z137" s="154"/>
      <c r="AA137" s="154"/>
      <c r="AB137" s="154"/>
      <c r="AC137" s="155">
        <f t="shared" si="17"/>
        <v>0</v>
      </c>
      <c r="AD137" s="156"/>
    </row>
    <row r="138" spans="1:30" ht="14" customHeight="1">
      <c r="A138" s="150">
        <f t="shared" si="15"/>
        <v>135</v>
      </c>
      <c r="B138" s="150">
        <f t="shared" si="14"/>
        <v>630</v>
      </c>
      <c r="C138" s="151" t="s">
        <v>762</v>
      </c>
      <c r="D138"/>
      <c r="E138"/>
      <c r="F138" s="152"/>
      <c r="G138" s="153"/>
      <c r="H138"/>
      <c r="J138" s="154"/>
      <c r="K138" s="154"/>
      <c r="L138" s="155">
        <f t="shared" si="13"/>
        <v>0</v>
      </c>
      <c r="M138" s="156"/>
      <c r="N138" s="154"/>
      <c r="O138" s="157"/>
      <c r="P138" s="158"/>
      <c r="Q138" s="178">
        <v>630</v>
      </c>
      <c r="R138" s="154"/>
      <c r="S138" s="154"/>
      <c r="T138" s="154"/>
      <c r="U138" s="154"/>
      <c r="V138" s="155">
        <f t="shared" si="16"/>
        <v>630</v>
      </c>
      <c r="W138" s="156"/>
      <c r="X138" s="157"/>
      <c r="Y138" s="157"/>
      <c r="Z138" s="154"/>
      <c r="AA138" s="154"/>
      <c r="AB138" s="154"/>
      <c r="AC138" s="155">
        <f t="shared" si="17"/>
        <v>0</v>
      </c>
      <c r="AD138" s="156"/>
    </row>
    <row r="139" spans="1:30" ht="14" customHeight="1">
      <c r="A139" s="150">
        <f t="shared" si="15"/>
        <v>136</v>
      </c>
      <c r="B139" s="150">
        <f t="shared" si="14"/>
        <v>629</v>
      </c>
      <c r="C139" s="151" t="s">
        <v>925</v>
      </c>
      <c r="D139"/>
      <c r="E139"/>
      <c r="F139" s="152"/>
      <c r="G139" s="153"/>
      <c r="H139"/>
      <c r="J139" s="154"/>
      <c r="K139" s="154"/>
      <c r="L139" s="155">
        <f t="shared" si="13"/>
        <v>0</v>
      </c>
      <c r="M139" s="156"/>
      <c r="N139" s="154"/>
      <c r="O139" s="157"/>
      <c r="P139" s="158"/>
      <c r="Q139" s="178">
        <v>629</v>
      </c>
      <c r="R139" s="154"/>
      <c r="S139" s="154"/>
      <c r="T139" s="154"/>
      <c r="U139" s="154"/>
      <c r="V139" s="155">
        <f t="shared" si="16"/>
        <v>629</v>
      </c>
      <c r="W139" s="156"/>
      <c r="X139" s="157"/>
      <c r="Y139" s="157"/>
      <c r="Z139" s="154"/>
      <c r="AA139" s="154"/>
      <c r="AB139" s="154"/>
      <c r="AC139" s="155">
        <f t="shared" si="17"/>
        <v>0</v>
      </c>
      <c r="AD139" s="156"/>
    </row>
    <row r="140" spans="1:30" ht="14" customHeight="1">
      <c r="A140" s="150">
        <f t="shared" si="15"/>
        <v>137</v>
      </c>
      <c r="B140" s="150">
        <f t="shared" si="14"/>
        <v>628</v>
      </c>
      <c r="C140" s="151" t="s">
        <v>1126</v>
      </c>
      <c r="D140"/>
      <c r="E140"/>
      <c r="F140" s="152"/>
      <c r="G140" s="153"/>
      <c r="H140"/>
      <c r="J140" s="154"/>
      <c r="K140" s="154"/>
      <c r="L140" s="155">
        <f t="shared" si="13"/>
        <v>0</v>
      </c>
      <c r="M140" s="156"/>
      <c r="N140" s="154"/>
      <c r="O140" s="157"/>
      <c r="P140" s="158"/>
      <c r="Q140" s="178">
        <v>628</v>
      </c>
      <c r="R140" s="154"/>
      <c r="S140" s="154"/>
      <c r="T140" s="154"/>
      <c r="U140" s="154"/>
      <c r="V140" s="155">
        <f t="shared" si="16"/>
        <v>628</v>
      </c>
      <c r="W140" s="156"/>
      <c r="X140" s="157"/>
      <c r="Y140" s="157"/>
      <c r="Z140" s="154"/>
      <c r="AA140" s="154"/>
      <c r="AB140" s="154"/>
      <c r="AC140" s="155">
        <f t="shared" si="17"/>
        <v>0</v>
      </c>
      <c r="AD140" s="156"/>
    </row>
    <row r="141" spans="1:30" ht="14" customHeight="1">
      <c r="A141" s="150">
        <f t="shared" si="15"/>
        <v>138</v>
      </c>
      <c r="B141" s="150">
        <f t="shared" si="14"/>
        <v>627</v>
      </c>
      <c r="C141" s="71" t="s">
        <v>601</v>
      </c>
      <c r="D141"/>
      <c r="E141"/>
      <c r="F141" s="152"/>
      <c r="G141" s="153"/>
      <c r="H141"/>
      <c r="J141" s="154"/>
      <c r="K141" s="154"/>
      <c r="L141" s="155">
        <f t="shared" si="13"/>
        <v>0</v>
      </c>
      <c r="M141" s="156"/>
      <c r="N141" s="71"/>
      <c r="O141" s="157"/>
      <c r="P141" s="158"/>
      <c r="Q141" s="178">
        <v>627</v>
      </c>
      <c r="R141" s="154"/>
      <c r="S141" s="154"/>
      <c r="T141" s="154"/>
      <c r="U141" s="154"/>
      <c r="V141" s="155">
        <f t="shared" si="16"/>
        <v>627</v>
      </c>
      <c r="W141" s="156"/>
      <c r="X141" s="157"/>
      <c r="Y141" s="157"/>
      <c r="Z141" s="154"/>
      <c r="AA141" s="154"/>
      <c r="AB141" s="154"/>
      <c r="AC141" s="155">
        <f t="shared" si="17"/>
        <v>0</v>
      </c>
      <c r="AD141" s="156"/>
    </row>
    <row r="142" spans="1:30" ht="14" customHeight="1">
      <c r="A142" s="150">
        <f t="shared" si="15"/>
        <v>139</v>
      </c>
      <c r="B142" s="150">
        <f t="shared" si="14"/>
        <v>625</v>
      </c>
      <c r="C142" s="151" t="s">
        <v>1042</v>
      </c>
      <c r="D142"/>
      <c r="E142"/>
      <c r="F142" s="152"/>
      <c r="G142" s="152">
        <v>625</v>
      </c>
      <c r="H142"/>
      <c r="J142" s="154"/>
      <c r="K142" s="154"/>
      <c r="L142" s="155">
        <f t="shared" si="13"/>
        <v>625</v>
      </c>
      <c r="M142" s="156"/>
      <c r="N142" s="154"/>
      <c r="O142" s="157"/>
      <c r="P142" s="158"/>
      <c r="Q142" s="178"/>
      <c r="R142" s="154"/>
      <c r="S142" s="154"/>
      <c r="T142" s="154"/>
      <c r="U142" s="154"/>
      <c r="V142" s="155">
        <f t="shared" si="16"/>
        <v>0</v>
      </c>
      <c r="W142" s="156"/>
      <c r="X142" s="157"/>
      <c r="Y142" s="157"/>
      <c r="Z142" s="154"/>
      <c r="AA142" s="154"/>
      <c r="AB142" s="154"/>
      <c r="AC142" s="155">
        <f t="shared" si="17"/>
        <v>0</v>
      </c>
      <c r="AD142" s="156"/>
    </row>
    <row r="143" spans="1:30" ht="14" customHeight="1">
      <c r="A143" s="150">
        <f t="shared" si="15"/>
        <v>140</v>
      </c>
      <c r="B143" s="150">
        <f t="shared" si="14"/>
        <v>625</v>
      </c>
      <c r="C143" s="151" t="s">
        <v>476</v>
      </c>
      <c r="D143"/>
      <c r="E143"/>
      <c r="F143" s="152"/>
      <c r="G143" s="153"/>
      <c r="H143"/>
      <c r="J143" s="154"/>
      <c r="K143" s="154"/>
      <c r="L143" s="155">
        <f t="shared" si="13"/>
        <v>0</v>
      </c>
      <c r="M143" s="156"/>
      <c r="N143" s="154"/>
      <c r="O143" s="157"/>
      <c r="P143" s="158"/>
      <c r="Q143" s="178">
        <v>625</v>
      </c>
      <c r="R143" s="154"/>
      <c r="S143" s="154"/>
      <c r="T143" s="154"/>
      <c r="U143" s="154"/>
      <c r="V143" s="155">
        <f t="shared" si="16"/>
        <v>625</v>
      </c>
      <c r="W143" s="156"/>
      <c r="X143" s="157"/>
      <c r="Y143" s="157"/>
      <c r="Z143" s="154"/>
      <c r="AA143" s="154"/>
      <c r="AB143" s="154"/>
      <c r="AC143" s="155">
        <f t="shared" si="17"/>
        <v>0</v>
      </c>
      <c r="AD143" s="156"/>
    </row>
    <row r="144" spans="1:30" ht="14" customHeight="1">
      <c r="A144" s="150">
        <f t="shared" si="15"/>
        <v>141</v>
      </c>
      <c r="B144" s="150">
        <f t="shared" si="14"/>
        <v>622</v>
      </c>
      <c r="C144" s="151" t="s">
        <v>803</v>
      </c>
      <c r="D144"/>
      <c r="E144"/>
      <c r="F144" s="152"/>
      <c r="G144" s="153"/>
      <c r="H144"/>
      <c r="J144" s="154"/>
      <c r="K144" s="154"/>
      <c r="L144" s="155">
        <f t="shared" si="13"/>
        <v>0</v>
      </c>
      <c r="M144" s="156"/>
      <c r="N144" s="154"/>
      <c r="O144" s="157"/>
      <c r="P144" s="158"/>
      <c r="Q144" s="178">
        <v>622</v>
      </c>
      <c r="R144" s="154"/>
      <c r="S144" s="154"/>
      <c r="T144" s="154"/>
      <c r="U144" s="154"/>
      <c r="V144" s="155">
        <f t="shared" si="16"/>
        <v>622</v>
      </c>
      <c r="W144" s="156"/>
      <c r="X144" s="157"/>
      <c r="Y144" s="157"/>
      <c r="Z144" s="154"/>
      <c r="AA144" s="154"/>
      <c r="AB144" s="154"/>
      <c r="AC144" s="155">
        <f t="shared" si="17"/>
        <v>0</v>
      </c>
      <c r="AD144" s="156"/>
    </row>
    <row r="145" spans="1:30" ht="14" customHeight="1">
      <c r="A145" s="150">
        <f t="shared" si="15"/>
        <v>142</v>
      </c>
      <c r="B145" s="150">
        <f t="shared" si="14"/>
        <v>622</v>
      </c>
      <c r="C145" s="151" t="s">
        <v>239</v>
      </c>
      <c r="D145"/>
      <c r="E145"/>
      <c r="F145" s="152"/>
      <c r="G145" s="153"/>
      <c r="H145"/>
      <c r="J145" s="154"/>
      <c r="K145" s="154"/>
      <c r="L145" s="155">
        <f t="shared" si="13"/>
        <v>0</v>
      </c>
      <c r="M145" s="156"/>
      <c r="N145" s="154"/>
      <c r="O145" s="157"/>
      <c r="P145" s="158"/>
      <c r="Q145" s="178"/>
      <c r="R145" s="154"/>
      <c r="S145" s="154"/>
      <c r="T145" s="154"/>
      <c r="U145" s="154">
        <v>622</v>
      </c>
      <c r="V145" s="155">
        <f t="shared" si="16"/>
        <v>622</v>
      </c>
      <c r="W145" s="156"/>
      <c r="X145" s="157"/>
      <c r="Y145" s="157"/>
      <c r="Z145" s="154"/>
      <c r="AA145" s="154"/>
      <c r="AB145" s="154"/>
      <c r="AC145" s="155">
        <f t="shared" si="17"/>
        <v>0</v>
      </c>
      <c r="AD145" s="156"/>
    </row>
    <row r="146" spans="1:30" ht="14" customHeight="1">
      <c r="A146" s="150">
        <f t="shared" si="15"/>
        <v>143</v>
      </c>
      <c r="B146" s="150">
        <f t="shared" si="14"/>
        <v>622</v>
      </c>
      <c r="C146" s="151" t="s">
        <v>297</v>
      </c>
      <c r="D146"/>
      <c r="E146"/>
      <c r="F146" s="152"/>
      <c r="G146" s="152">
        <v>622</v>
      </c>
      <c r="H146"/>
      <c r="J146" s="154"/>
      <c r="K146" s="154"/>
      <c r="L146" s="155">
        <f t="shared" si="13"/>
        <v>622</v>
      </c>
      <c r="M146" s="156"/>
      <c r="N146" s="154"/>
      <c r="O146" s="157"/>
      <c r="P146" s="158"/>
      <c r="Q146" s="178"/>
      <c r="R146" s="154"/>
      <c r="S146" s="154"/>
      <c r="T146" s="154"/>
      <c r="U146" s="154"/>
      <c r="V146" s="155">
        <f t="shared" si="16"/>
        <v>0</v>
      </c>
      <c r="W146" s="156"/>
      <c r="X146" s="157"/>
      <c r="Y146" s="157"/>
      <c r="Z146" s="154"/>
      <c r="AA146" s="154"/>
      <c r="AB146" s="154"/>
      <c r="AC146" s="155">
        <f t="shared" si="17"/>
        <v>0</v>
      </c>
      <c r="AD146" s="156"/>
    </row>
    <row r="147" spans="1:30" ht="14" customHeight="1">
      <c r="A147" s="150">
        <f t="shared" si="15"/>
        <v>144</v>
      </c>
      <c r="B147" s="150">
        <f t="shared" si="14"/>
        <v>622</v>
      </c>
      <c r="C147" s="151" t="s">
        <v>402</v>
      </c>
      <c r="D147"/>
      <c r="E147"/>
      <c r="F147" s="152"/>
      <c r="G147" s="153"/>
      <c r="H147"/>
      <c r="J147" s="154"/>
      <c r="K147" s="154"/>
      <c r="L147" s="155">
        <f t="shared" si="13"/>
        <v>0</v>
      </c>
      <c r="M147" s="156"/>
      <c r="N147" s="154"/>
      <c r="O147" s="157"/>
      <c r="P147" s="158"/>
      <c r="Q147" s="178"/>
      <c r="R147" s="154"/>
      <c r="S147" s="154"/>
      <c r="T147" s="154"/>
      <c r="U147" s="154">
        <v>622</v>
      </c>
      <c r="V147" s="155">
        <f t="shared" si="16"/>
        <v>622</v>
      </c>
      <c r="W147" s="156"/>
      <c r="X147" s="157"/>
      <c r="Y147" s="157"/>
      <c r="Z147" s="154"/>
      <c r="AA147" s="154"/>
      <c r="AB147" s="154"/>
      <c r="AC147" s="155">
        <f t="shared" si="17"/>
        <v>0</v>
      </c>
      <c r="AD147" s="156"/>
    </row>
    <row r="148" spans="1:30" ht="14" customHeight="1">
      <c r="A148" s="150">
        <f t="shared" si="15"/>
        <v>145</v>
      </c>
      <c r="B148" s="150">
        <f t="shared" si="14"/>
        <v>621</v>
      </c>
      <c r="C148" s="151" t="s">
        <v>1038</v>
      </c>
      <c r="D148"/>
      <c r="E148"/>
      <c r="F148" s="152"/>
      <c r="G148" s="153"/>
      <c r="H148"/>
      <c r="J148" s="154">
        <v>621</v>
      </c>
      <c r="K148" s="154"/>
      <c r="L148" s="155">
        <f t="shared" si="13"/>
        <v>621</v>
      </c>
      <c r="M148" s="156"/>
      <c r="N148" s="154"/>
      <c r="O148" s="157"/>
      <c r="P148" s="158"/>
      <c r="Q148" s="178"/>
      <c r="R148" s="154"/>
      <c r="S148" s="154"/>
      <c r="T148" s="154"/>
      <c r="U148" s="154"/>
      <c r="V148" s="155">
        <f t="shared" si="16"/>
        <v>0</v>
      </c>
      <c r="W148" s="156"/>
      <c r="X148" s="157"/>
      <c r="Y148" s="157"/>
      <c r="Z148" s="154"/>
      <c r="AA148" s="154"/>
      <c r="AB148" s="154"/>
      <c r="AC148" s="155">
        <f t="shared" si="17"/>
        <v>0</v>
      </c>
      <c r="AD148" s="156"/>
    </row>
    <row r="149" spans="1:30" ht="14" customHeight="1">
      <c r="A149" s="150">
        <f t="shared" si="15"/>
        <v>146</v>
      </c>
      <c r="B149" s="150">
        <f t="shared" si="14"/>
        <v>621</v>
      </c>
      <c r="C149" s="151" t="s">
        <v>1041</v>
      </c>
      <c r="D149"/>
      <c r="E149"/>
      <c r="F149" s="152"/>
      <c r="G149" s="153"/>
      <c r="H149"/>
      <c r="J149" s="154">
        <v>621</v>
      </c>
      <c r="K149" s="154"/>
      <c r="L149" s="155">
        <f t="shared" si="13"/>
        <v>621</v>
      </c>
      <c r="M149" s="156"/>
      <c r="N149" s="154"/>
      <c r="O149" s="157"/>
      <c r="P149" s="158"/>
      <c r="Q149" s="178"/>
      <c r="R149" s="154"/>
      <c r="S149" s="154"/>
      <c r="T149" s="154"/>
      <c r="U149" s="154"/>
      <c r="V149" s="155">
        <f t="shared" si="16"/>
        <v>0</v>
      </c>
      <c r="W149" s="156"/>
      <c r="X149" s="157"/>
      <c r="Y149" s="157"/>
      <c r="Z149" s="154"/>
      <c r="AA149" s="154"/>
      <c r="AB149" s="154"/>
      <c r="AC149" s="155">
        <f t="shared" si="17"/>
        <v>0</v>
      </c>
      <c r="AD149" s="156"/>
    </row>
    <row r="150" spans="1:30" ht="14" customHeight="1">
      <c r="A150" s="150">
        <f t="shared" si="15"/>
        <v>147</v>
      </c>
      <c r="B150" s="150">
        <f t="shared" si="14"/>
        <v>620</v>
      </c>
      <c r="C150" s="151" t="s">
        <v>1064</v>
      </c>
      <c r="D150"/>
      <c r="E150"/>
      <c r="F150" s="152"/>
      <c r="G150" s="153"/>
      <c r="H150"/>
      <c r="J150" s="154"/>
      <c r="K150" s="154"/>
      <c r="L150" s="155">
        <f t="shared" si="13"/>
        <v>0</v>
      </c>
      <c r="M150" s="156"/>
      <c r="N150" s="154"/>
      <c r="O150" s="157"/>
      <c r="P150" s="158"/>
      <c r="Q150" s="178">
        <v>620</v>
      </c>
      <c r="R150" s="154"/>
      <c r="S150" s="154"/>
      <c r="T150" s="154"/>
      <c r="U150" s="154"/>
      <c r="V150" s="155">
        <f t="shared" si="16"/>
        <v>620</v>
      </c>
      <c r="W150" s="156"/>
      <c r="X150" s="157"/>
      <c r="Y150" s="157"/>
      <c r="Z150" s="154"/>
      <c r="AA150" s="154"/>
      <c r="AB150" s="154"/>
      <c r="AC150" s="155">
        <f t="shared" si="17"/>
        <v>0</v>
      </c>
      <c r="AD150" s="156"/>
    </row>
    <row r="151" spans="1:30" ht="14" customHeight="1">
      <c r="A151" s="150">
        <f t="shared" si="15"/>
        <v>148</v>
      </c>
      <c r="B151" s="150">
        <f t="shared" si="14"/>
        <v>619</v>
      </c>
      <c r="C151" s="151" t="s">
        <v>863</v>
      </c>
      <c r="D151"/>
      <c r="E151"/>
      <c r="F151" s="152"/>
      <c r="G151" s="152">
        <v>619</v>
      </c>
      <c r="H151"/>
      <c r="J151" s="154"/>
      <c r="K151" s="154"/>
      <c r="L151" s="155">
        <f t="shared" si="13"/>
        <v>619</v>
      </c>
      <c r="M151" s="156"/>
      <c r="N151" s="154"/>
      <c r="O151" s="157"/>
      <c r="P151" s="158"/>
      <c r="Q151" s="178"/>
      <c r="R151" s="154"/>
      <c r="S151" s="154"/>
      <c r="T151" s="154"/>
      <c r="U151" s="154"/>
      <c r="V151" s="155">
        <f t="shared" si="16"/>
        <v>0</v>
      </c>
      <c r="W151" s="156"/>
      <c r="X151" s="157"/>
      <c r="Y151" s="157"/>
      <c r="Z151" s="154"/>
      <c r="AA151" s="154"/>
      <c r="AB151" s="154"/>
      <c r="AC151" s="155">
        <f t="shared" si="17"/>
        <v>0</v>
      </c>
      <c r="AD151" s="156"/>
    </row>
    <row r="152" spans="1:30" ht="14" customHeight="1">
      <c r="A152" s="150">
        <f t="shared" si="15"/>
        <v>149</v>
      </c>
      <c r="B152" s="150">
        <f t="shared" si="14"/>
        <v>619</v>
      </c>
      <c r="C152" s="151" t="s">
        <v>1012</v>
      </c>
      <c r="D152"/>
      <c r="E152"/>
      <c r="F152" s="152"/>
      <c r="G152" s="152">
        <v>619</v>
      </c>
      <c r="H152"/>
      <c r="J152" s="154"/>
      <c r="K152" s="154"/>
      <c r="L152" s="155">
        <f t="shared" si="13"/>
        <v>619</v>
      </c>
      <c r="M152" s="156"/>
      <c r="N152" s="154"/>
      <c r="O152" s="157"/>
      <c r="P152" s="158"/>
      <c r="Q152" s="178"/>
      <c r="R152" s="154"/>
      <c r="S152" s="154"/>
      <c r="T152" s="154"/>
      <c r="U152" s="154"/>
      <c r="V152" s="155">
        <f t="shared" si="16"/>
        <v>0</v>
      </c>
      <c r="W152" s="156"/>
      <c r="X152" s="157"/>
      <c r="Y152" s="157"/>
      <c r="Z152" s="154"/>
      <c r="AA152" s="154"/>
      <c r="AB152" s="154"/>
      <c r="AC152" s="155">
        <f t="shared" si="17"/>
        <v>0</v>
      </c>
      <c r="AD152" s="156"/>
    </row>
    <row r="153" spans="1:30" ht="14" customHeight="1">
      <c r="A153" s="150">
        <f t="shared" si="15"/>
        <v>150</v>
      </c>
      <c r="B153" s="150">
        <f t="shared" si="14"/>
        <v>616</v>
      </c>
      <c r="C153" s="151" t="s">
        <v>800</v>
      </c>
      <c r="D153"/>
      <c r="E153"/>
      <c r="F153" s="152"/>
      <c r="G153" s="153"/>
      <c r="H153"/>
      <c r="J153" s="154">
        <v>616</v>
      </c>
      <c r="K153" s="154"/>
      <c r="L153" s="155">
        <f t="shared" si="13"/>
        <v>616</v>
      </c>
      <c r="M153" s="156"/>
      <c r="N153" s="154"/>
      <c r="O153" s="157"/>
      <c r="P153" s="158"/>
      <c r="Q153" s="178"/>
      <c r="R153" s="154"/>
      <c r="S153" s="154"/>
      <c r="T153" s="154"/>
      <c r="U153" s="154"/>
      <c r="V153" s="155">
        <f t="shared" si="16"/>
        <v>0</v>
      </c>
      <c r="W153" s="156"/>
      <c r="X153" s="157"/>
      <c r="Y153" s="157"/>
      <c r="Z153" s="154"/>
      <c r="AA153" s="154"/>
      <c r="AB153" s="154"/>
      <c r="AC153" s="155">
        <f t="shared" si="17"/>
        <v>0</v>
      </c>
      <c r="AD153" s="156"/>
    </row>
    <row r="154" spans="1:30" ht="14" customHeight="1">
      <c r="A154" s="150">
        <f t="shared" si="15"/>
        <v>151</v>
      </c>
      <c r="B154" s="150">
        <f t="shared" si="14"/>
        <v>616</v>
      </c>
      <c r="C154" s="164" t="s">
        <v>943</v>
      </c>
      <c r="D154"/>
      <c r="E154"/>
      <c r="F154" s="152"/>
      <c r="G154" s="153">
        <v>616</v>
      </c>
      <c r="H154"/>
      <c r="J154" s="167"/>
      <c r="K154" s="154"/>
      <c r="L154" s="155">
        <f t="shared" si="13"/>
        <v>616</v>
      </c>
      <c r="M154" s="156"/>
      <c r="N154" s="71"/>
      <c r="O154" s="157"/>
      <c r="P154" s="158"/>
      <c r="Q154" s="178"/>
      <c r="R154" s="154"/>
      <c r="S154" s="154"/>
      <c r="T154" s="154"/>
      <c r="U154"/>
      <c r="V154" s="155">
        <f t="shared" si="16"/>
        <v>0</v>
      </c>
      <c r="W154" s="156"/>
      <c r="X154" s="157"/>
      <c r="Y154" s="157"/>
      <c r="Z154" s="154"/>
      <c r="AA154" s="154"/>
      <c r="AB154" s="154"/>
      <c r="AC154" s="155">
        <f t="shared" si="17"/>
        <v>0</v>
      </c>
      <c r="AD154" s="156"/>
    </row>
    <row r="155" spans="1:30" ht="14" customHeight="1">
      <c r="A155" s="150">
        <f t="shared" si="15"/>
        <v>152</v>
      </c>
      <c r="B155" s="150">
        <f t="shared" si="14"/>
        <v>615</v>
      </c>
      <c r="C155" s="151" t="s">
        <v>1086</v>
      </c>
      <c r="D155"/>
      <c r="E155"/>
      <c r="F155" s="152"/>
      <c r="G155" s="153"/>
      <c r="H155"/>
      <c r="J155" s="154">
        <v>615</v>
      </c>
      <c r="K155" s="154"/>
      <c r="L155" s="155">
        <f t="shared" si="13"/>
        <v>615</v>
      </c>
      <c r="M155" s="156"/>
      <c r="N155" s="154"/>
      <c r="O155" s="157"/>
      <c r="P155" s="158"/>
      <c r="Q155" s="178"/>
      <c r="R155" s="154"/>
      <c r="S155" s="154"/>
      <c r="T155" s="154"/>
      <c r="U155" s="154"/>
      <c r="V155" s="155">
        <f t="shared" si="16"/>
        <v>0</v>
      </c>
      <c r="W155" s="156"/>
      <c r="X155" s="157"/>
      <c r="Y155" s="157"/>
      <c r="Z155" s="154"/>
      <c r="AA155" s="154"/>
      <c r="AB155" s="154"/>
      <c r="AC155" s="155">
        <f t="shared" si="17"/>
        <v>0</v>
      </c>
      <c r="AD155" s="156"/>
    </row>
    <row r="156" spans="1:30" ht="14" customHeight="1">
      <c r="A156" s="150">
        <f t="shared" si="15"/>
        <v>153</v>
      </c>
      <c r="B156" s="150">
        <f t="shared" si="14"/>
        <v>609</v>
      </c>
      <c r="C156" s="151" t="s">
        <v>1517</v>
      </c>
      <c r="D156"/>
      <c r="E156"/>
      <c r="F156" s="159"/>
      <c r="G156" s="160"/>
      <c r="H156" s="161"/>
      <c r="J156" s="162">
        <v>609</v>
      </c>
      <c r="K156" s="162"/>
      <c r="L156" s="155">
        <f t="shared" si="13"/>
        <v>609</v>
      </c>
      <c r="M156" s="156"/>
      <c r="N156" s="154"/>
      <c r="O156" s="157"/>
      <c r="P156" s="158"/>
      <c r="Q156" s="178"/>
      <c r="R156" s="154"/>
      <c r="S156" s="154"/>
      <c r="T156" s="154"/>
      <c r="U156" s="154"/>
      <c r="V156" s="155">
        <f t="shared" si="16"/>
        <v>0</v>
      </c>
      <c r="W156" s="156"/>
      <c r="X156" s="157"/>
      <c r="Y156" s="157"/>
      <c r="Z156" s="154"/>
      <c r="AA156" s="154"/>
      <c r="AB156" s="154"/>
      <c r="AC156" s="155">
        <f t="shared" si="17"/>
        <v>0</v>
      </c>
      <c r="AD156" s="156"/>
    </row>
    <row r="157" spans="1:30" ht="14" customHeight="1">
      <c r="A157" s="150">
        <f t="shared" si="15"/>
        <v>154</v>
      </c>
      <c r="B157" s="150">
        <f t="shared" ref="B157:B188" si="18">L157+V157+AC157</f>
        <v>608</v>
      </c>
      <c r="C157" s="151" t="s">
        <v>1103</v>
      </c>
      <c r="D157"/>
      <c r="E157"/>
      <c r="F157" s="152"/>
      <c r="G157" s="153"/>
      <c r="H157"/>
      <c r="J157" s="154">
        <v>608</v>
      </c>
      <c r="K157" s="154"/>
      <c r="L157" s="155">
        <f t="shared" si="13"/>
        <v>608</v>
      </c>
      <c r="M157" s="156"/>
      <c r="N157" s="154"/>
      <c r="O157" s="157"/>
      <c r="P157" s="158"/>
      <c r="Q157" s="178"/>
      <c r="R157" s="154"/>
      <c r="S157" s="154"/>
      <c r="T157" s="154"/>
      <c r="U157" s="154"/>
      <c r="V157" s="155">
        <f t="shared" si="16"/>
        <v>0</v>
      </c>
      <c r="W157" s="156"/>
      <c r="X157" s="157"/>
      <c r="Y157" s="157"/>
      <c r="Z157" s="154"/>
      <c r="AA157" s="154"/>
      <c r="AB157" s="154"/>
      <c r="AC157" s="155">
        <f t="shared" si="17"/>
        <v>0</v>
      </c>
      <c r="AD157" s="156"/>
    </row>
    <row r="158" spans="1:30" ht="14" customHeight="1">
      <c r="A158" s="150">
        <f t="shared" si="15"/>
        <v>155</v>
      </c>
      <c r="B158" s="150">
        <f t="shared" si="18"/>
        <v>606</v>
      </c>
      <c r="C158" s="151" t="s">
        <v>638</v>
      </c>
      <c r="D158"/>
      <c r="E158"/>
      <c r="F158" s="152"/>
      <c r="G158" s="153"/>
      <c r="H158"/>
      <c r="J158" s="154">
        <v>606</v>
      </c>
      <c r="K158" s="154"/>
      <c r="L158" s="155">
        <f t="shared" si="13"/>
        <v>606</v>
      </c>
      <c r="M158" s="156"/>
      <c r="N158" s="154"/>
      <c r="O158" s="157"/>
      <c r="P158" s="158"/>
      <c r="Q158" s="178"/>
      <c r="R158" s="154"/>
      <c r="S158" s="154"/>
      <c r="T158" s="154"/>
      <c r="U158" s="154"/>
      <c r="V158" s="155">
        <f t="shared" si="16"/>
        <v>0</v>
      </c>
      <c r="W158" s="156"/>
      <c r="X158" s="157"/>
      <c r="Y158" s="157"/>
      <c r="Z158" s="154"/>
      <c r="AA158" s="154"/>
      <c r="AB158" s="154"/>
      <c r="AC158" s="155">
        <f t="shared" si="17"/>
        <v>0</v>
      </c>
      <c r="AD158" s="156"/>
    </row>
    <row r="159" spans="1:30" ht="14" customHeight="1">
      <c r="A159" s="150">
        <f t="shared" si="15"/>
        <v>156</v>
      </c>
      <c r="B159" s="150">
        <f t="shared" si="18"/>
        <v>606</v>
      </c>
      <c r="C159" s="151" t="s">
        <v>966</v>
      </c>
      <c r="D159"/>
      <c r="E159"/>
      <c r="F159" s="152"/>
      <c r="G159" s="152">
        <v>606</v>
      </c>
      <c r="H159"/>
      <c r="J159" s="154"/>
      <c r="K159" s="154"/>
      <c r="L159" s="155">
        <f t="shared" si="13"/>
        <v>606</v>
      </c>
      <c r="M159" s="156"/>
      <c r="N159" s="154"/>
      <c r="O159" s="157"/>
      <c r="P159" s="158"/>
      <c r="Q159" s="178"/>
      <c r="R159" s="154"/>
      <c r="S159" s="154"/>
      <c r="T159" s="154"/>
      <c r="U159" s="154"/>
      <c r="V159" s="155">
        <f t="shared" si="16"/>
        <v>0</v>
      </c>
      <c r="W159" s="156"/>
      <c r="X159" s="157"/>
      <c r="Y159" s="157"/>
      <c r="Z159" s="154"/>
      <c r="AA159" s="154"/>
      <c r="AB159" s="154"/>
      <c r="AC159" s="155">
        <f t="shared" si="17"/>
        <v>0</v>
      </c>
      <c r="AD159" s="156"/>
    </row>
    <row r="160" spans="1:30" ht="14" customHeight="1">
      <c r="A160" s="150">
        <f t="shared" si="15"/>
        <v>157</v>
      </c>
      <c r="B160" s="150">
        <f t="shared" si="18"/>
        <v>600</v>
      </c>
      <c r="C160" s="151" t="s">
        <v>906</v>
      </c>
      <c r="D160"/>
      <c r="E160"/>
      <c r="F160" s="152"/>
      <c r="G160" s="152">
        <v>600</v>
      </c>
      <c r="H160"/>
      <c r="J160" s="154"/>
      <c r="K160" s="154"/>
      <c r="L160" s="155">
        <f t="shared" si="13"/>
        <v>600</v>
      </c>
      <c r="M160" s="156"/>
      <c r="N160" s="154"/>
      <c r="O160" s="157"/>
      <c r="P160" s="158"/>
      <c r="Q160" s="178"/>
      <c r="R160" s="154"/>
      <c r="S160" s="154"/>
      <c r="T160" s="154"/>
      <c r="U160" s="154"/>
      <c r="V160" s="155">
        <f t="shared" si="16"/>
        <v>0</v>
      </c>
      <c r="W160" s="156"/>
      <c r="X160" s="157"/>
      <c r="Y160" s="157"/>
      <c r="Z160" s="154"/>
      <c r="AA160" s="154"/>
      <c r="AB160" s="154"/>
      <c r="AC160" s="155">
        <f t="shared" si="17"/>
        <v>0</v>
      </c>
      <c r="AD160" s="156"/>
    </row>
    <row r="161" spans="1:30" ht="14" customHeight="1">
      <c r="A161" s="150">
        <f t="shared" si="15"/>
        <v>158</v>
      </c>
      <c r="B161" s="150">
        <f t="shared" si="18"/>
        <v>598</v>
      </c>
      <c r="C161" s="151" t="s">
        <v>812</v>
      </c>
      <c r="D161"/>
      <c r="E161"/>
      <c r="F161" s="152"/>
      <c r="G161" s="152">
        <v>598</v>
      </c>
      <c r="H161"/>
      <c r="J161" s="154"/>
      <c r="K161" s="154"/>
      <c r="L161" s="155">
        <f t="shared" si="13"/>
        <v>598</v>
      </c>
      <c r="M161" s="156"/>
      <c r="N161" s="154"/>
      <c r="O161" s="157"/>
      <c r="P161" s="158"/>
      <c r="Q161" s="178"/>
      <c r="R161" s="154"/>
      <c r="S161" s="154"/>
      <c r="T161" s="154"/>
      <c r="U161" s="154"/>
      <c r="V161" s="155">
        <f t="shared" si="16"/>
        <v>0</v>
      </c>
      <c r="W161" s="156"/>
      <c r="X161" s="157"/>
      <c r="Y161" s="157"/>
      <c r="Z161" s="154"/>
      <c r="AA161" s="154"/>
      <c r="AB161" s="154"/>
      <c r="AC161" s="155">
        <f t="shared" si="17"/>
        <v>0</v>
      </c>
      <c r="AD161" s="156"/>
    </row>
    <row r="162" spans="1:30" ht="14" customHeight="1">
      <c r="A162" s="150">
        <f t="shared" si="15"/>
        <v>159</v>
      </c>
      <c r="B162" s="150">
        <f t="shared" si="18"/>
        <v>597</v>
      </c>
      <c r="C162" s="151" t="s">
        <v>788</v>
      </c>
      <c r="D162"/>
      <c r="E162"/>
      <c r="F162" s="152"/>
      <c r="G162" s="152">
        <v>597</v>
      </c>
      <c r="H162"/>
      <c r="J162" s="154"/>
      <c r="K162" s="154"/>
      <c r="L162" s="155">
        <f t="shared" si="13"/>
        <v>597</v>
      </c>
      <c r="M162" s="156"/>
      <c r="N162" s="154"/>
      <c r="O162" s="157"/>
      <c r="P162" s="158"/>
      <c r="Q162" s="178"/>
      <c r="R162" s="154"/>
      <c r="S162" s="154"/>
      <c r="T162" s="154"/>
      <c r="U162" s="154"/>
      <c r="V162" s="155">
        <f t="shared" si="16"/>
        <v>0</v>
      </c>
      <c r="W162" s="156"/>
      <c r="X162" s="157"/>
      <c r="Y162" s="157"/>
      <c r="Z162" s="154"/>
      <c r="AA162" s="154"/>
      <c r="AB162" s="154"/>
      <c r="AC162" s="155">
        <f t="shared" si="17"/>
        <v>0</v>
      </c>
      <c r="AD162" s="156"/>
    </row>
    <row r="163" spans="1:30" ht="14" customHeight="1">
      <c r="A163" s="150">
        <f t="shared" si="15"/>
        <v>160</v>
      </c>
      <c r="B163" s="150">
        <f t="shared" si="18"/>
        <v>595</v>
      </c>
      <c r="C163" s="151" t="s">
        <v>712</v>
      </c>
      <c r="D163"/>
      <c r="E163"/>
      <c r="F163" s="152"/>
      <c r="G163" s="152">
        <v>595</v>
      </c>
      <c r="H163"/>
      <c r="J163" s="154"/>
      <c r="K163" s="154"/>
      <c r="L163" s="155">
        <f t="shared" si="13"/>
        <v>595</v>
      </c>
      <c r="M163" s="156"/>
      <c r="N163" s="154"/>
      <c r="O163" s="157"/>
      <c r="P163" s="158"/>
      <c r="Q163" s="178"/>
      <c r="R163" s="154"/>
      <c r="S163" s="154"/>
      <c r="T163" s="154"/>
      <c r="U163" s="154"/>
      <c r="V163" s="155">
        <f t="shared" si="16"/>
        <v>0</v>
      </c>
      <c r="W163" s="156"/>
      <c r="X163" s="157"/>
      <c r="Y163" s="157"/>
      <c r="Z163" s="154"/>
      <c r="AA163" s="154"/>
      <c r="AB163" s="154"/>
      <c r="AC163" s="155">
        <f t="shared" si="17"/>
        <v>0</v>
      </c>
      <c r="AD163" s="156"/>
    </row>
    <row r="164" spans="1:30" ht="14" customHeight="1">
      <c r="A164" s="150">
        <f t="shared" si="15"/>
        <v>161</v>
      </c>
      <c r="B164" s="150">
        <f t="shared" si="18"/>
        <v>595</v>
      </c>
      <c r="C164" s="151" t="s">
        <v>730</v>
      </c>
      <c r="D164"/>
      <c r="E164"/>
      <c r="F164" s="152"/>
      <c r="G164" s="152">
        <v>595</v>
      </c>
      <c r="H164"/>
      <c r="J164" s="154"/>
      <c r="K164" s="154"/>
      <c r="L164" s="155">
        <f t="shared" si="13"/>
        <v>595</v>
      </c>
      <c r="M164" s="156"/>
      <c r="N164" s="154"/>
      <c r="O164" s="157"/>
      <c r="P164" s="158"/>
      <c r="Q164" s="178"/>
      <c r="R164" s="154"/>
      <c r="S164" s="154"/>
      <c r="T164" s="154"/>
      <c r="U164" s="154"/>
      <c r="V164" s="155">
        <f t="shared" si="16"/>
        <v>0</v>
      </c>
      <c r="W164" s="156"/>
      <c r="X164" s="157"/>
      <c r="Y164" s="157"/>
      <c r="Z164" s="154"/>
      <c r="AA164" s="154"/>
      <c r="AB164" s="154"/>
      <c r="AC164" s="155">
        <f t="shared" si="17"/>
        <v>0</v>
      </c>
      <c r="AD164" s="156"/>
    </row>
    <row r="165" spans="1:30" ht="14" customHeight="1">
      <c r="A165" s="150">
        <f t="shared" si="15"/>
        <v>162</v>
      </c>
      <c r="B165" s="150">
        <f t="shared" si="18"/>
        <v>595</v>
      </c>
      <c r="C165" s="151" t="s">
        <v>952</v>
      </c>
      <c r="D165"/>
      <c r="E165"/>
      <c r="F165" s="152"/>
      <c r="G165" s="152">
        <v>595</v>
      </c>
      <c r="H165"/>
      <c r="J165" s="154"/>
      <c r="K165" s="154"/>
      <c r="L165" s="155">
        <f t="shared" si="13"/>
        <v>595</v>
      </c>
      <c r="M165" s="156"/>
      <c r="N165" s="154"/>
      <c r="O165" s="157"/>
      <c r="P165" s="158"/>
      <c r="Q165" s="178"/>
      <c r="R165" s="154"/>
      <c r="S165" s="154"/>
      <c r="T165" s="154"/>
      <c r="U165" s="154"/>
      <c r="V165" s="155">
        <f t="shared" si="16"/>
        <v>0</v>
      </c>
      <c r="W165" s="156"/>
      <c r="X165" s="157"/>
      <c r="Y165" s="157"/>
      <c r="Z165" s="154"/>
      <c r="AA165" s="154"/>
      <c r="AB165" s="154"/>
      <c r="AC165" s="155">
        <f t="shared" si="17"/>
        <v>0</v>
      </c>
      <c r="AD165" s="156"/>
    </row>
    <row r="166" spans="1:30" ht="14" customHeight="1">
      <c r="A166" s="150">
        <f t="shared" si="15"/>
        <v>163</v>
      </c>
      <c r="B166" s="150">
        <f t="shared" si="18"/>
        <v>594</v>
      </c>
      <c r="C166" s="71" t="s">
        <v>456</v>
      </c>
      <c r="D166"/>
      <c r="E166"/>
      <c r="F166" s="152"/>
      <c r="G166" s="153"/>
      <c r="H166"/>
      <c r="J166" s="154"/>
      <c r="K166" s="154"/>
      <c r="L166" s="155">
        <f t="shared" si="13"/>
        <v>0</v>
      </c>
      <c r="M166" s="156"/>
      <c r="N166" s="71"/>
      <c r="O166" s="157"/>
      <c r="P166" s="158"/>
      <c r="Q166" s="178"/>
      <c r="R166" s="154"/>
      <c r="S166" s="154"/>
      <c r="T166" s="154"/>
      <c r="U166" s="154">
        <v>594</v>
      </c>
      <c r="V166" s="155">
        <f t="shared" si="16"/>
        <v>594</v>
      </c>
      <c r="W166" s="156"/>
      <c r="X166" s="157"/>
      <c r="Y166" s="157"/>
      <c r="Z166" s="154"/>
      <c r="AA166" s="154"/>
      <c r="AB166" s="154"/>
      <c r="AC166" s="155">
        <f t="shared" si="17"/>
        <v>0</v>
      </c>
      <c r="AD166" s="156"/>
    </row>
    <row r="167" spans="1:30" ht="14" customHeight="1">
      <c r="A167" s="150">
        <f t="shared" si="15"/>
        <v>164</v>
      </c>
      <c r="B167" s="150">
        <f t="shared" si="18"/>
        <v>594</v>
      </c>
      <c r="C167" s="151" t="s">
        <v>244</v>
      </c>
      <c r="D167"/>
      <c r="E167"/>
      <c r="F167" s="152"/>
      <c r="G167" s="153"/>
      <c r="H167"/>
      <c r="J167" s="154"/>
      <c r="K167" s="154"/>
      <c r="L167" s="155">
        <f t="shared" si="13"/>
        <v>0</v>
      </c>
      <c r="M167" s="156"/>
      <c r="N167" s="154"/>
      <c r="O167" s="157"/>
      <c r="P167" s="158"/>
      <c r="Q167" s="178"/>
      <c r="R167" s="154"/>
      <c r="S167" s="154"/>
      <c r="T167" s="154"/>
      <c r="U167" s="154">
        <v>594</v>
      </c>
      <c r="V167" s="155">
        <f t="shared" si="16"/>
        <v>594</v>
      </c>
      <c r="W167" s="156"/>
      <c r="X167" s="157"/>
      <c r="Y167" s="157"/>
      <c r="Z167" s="154"/>
      <c r="AA167" s="154"/>
      <c r="AB167" s="154"/>
      <c r="AC167" s="155">
        <f t="shared" si="17"/>
        <v>0</v>
      </c>
      <c r="AD167" s="156"/>
    </row>
    <row r="168" spans="1:30" ht="14" customHeight="1">
      <c r="A168" s="150">
        <f t="shared" si="15"/>
        <v>165</v>
      </c>
      <c r="B168" s="150">
        <f t="shared" si="18"/>
        <v>593</v>
      </c>
      <c r="C168" s="151" t="s">
        <v>1095</v>
      </c>
      <c r="D168"/>
      <c r="E168"/>
      <c r="F168" s="152"/>
      <c r="G168" s="152">
        <v>593</v>
      </c>
      <c r="H168"/>
      <c r="J168" s="154"/>
      <c r="K168" s="154"/>
      <c r="L168" s="155">
        <f t="shared" si="13"/>
        <v>593</v>
      </c>
      <c r="M168" s="156"/>
      <c r="N168" s="154"/>
      <c r="O168" s="157"/>
      <c r="P168" s="158"/>
      <c r="Q168" s="178"/>
      <c r="R168" s="154"/>
      <c r="S168" s="154"/>
      <c r="T168" s="154"/>
      <c r="U168" s="154"/>
      <c r="V168" s="155">
        <f t="shared" si="16"/>
        <v>0</v>
      </c>
      <c r="W168" s="156"/>
      <c r="X168" s="157"/>
      <c r="Y168" s="157"/>
      <c r="Z168" s="154"/>
      <c r="AA168" s="154"/>
      <c r="AB168" s="154"/>
      <c r="AC168" s="155">
        <f t="shared" si="17"/>
        <v>0</v>
      </c>
      <c r="AD168" s="156"/>
    </row>
    <row r="169" spans="1:30" ht="14" customHeight="1">
      <c r="A169" s="150">
        <f t="shared" si="15"/>
        <v>166</v>
      </c>
      <c r="B169" s="150">
        <f t="shared" si="18"/>
        <v>589</v>
      </c>
      <c r="C169" s="151" t="s">
        <v>1085</v>
      </c>
      <c r="D169"/>
      <c r="E169"/>
      <c r="F169" s="152"/>
      <c r="G169" s="152">
        <v>589</v>
      </c>
      <c r="H169"/>
      <c r="J169" s="154"/>
      <c r="K169" s="154"/>
      <c r="L169" s="155">
        <f t="shared" si="13"/>
        <v>589</v>
      </c>
      <c r="M169" s="156"/>
      <c r="N169" s="154"/>
      <c r="O169" s="157"/>
      <c r="P169" s="158"/>
      <c r="Q169" s="178"/>
      <c r="R169" s="154"/>
      <c r="S169" s="154"/>
      <c r="T169" s="154"/>
      <c r="U169" s="154"/>
      <c r="V169" s="155">
        <f t="shared" si="16"/>
        <v>0</v>
      </c>
      <c r="W169" s="156"/>
      <c r="X169" s="157"/>
      <c r="Y169" s="157"/>
      <c r="Z169" s="154"/>
      <c r="AA169" s="154"/>
      <c r="AB169" s="154"/>
      <c r="AC169" s="155">
        <f t="shared" si="17"/>
        <v>0</v>
      </c>
      <c r="AD169" s="156"/>
    </row>
    <row r="170" spans="1:30" ht="14" customHeight="1">
      <c r="A170" s="150">
        <f t="shared" si="15"/>
        <v>167</v>
      </c>
      <c r="B170" s="150">
        <f t="shared" si="18"/>
        <v>578</v>
      </c>
      <c r="C170" s="151" t="s">
        <v>1118</v>
      </c>
      <c r="D170"/>
      <c r="E170"/>
      <c r="F170" s="152"/>
      <c r="G170" s="153"/>
      <c r="H170"/>
      <c r="J170" s="154"/>
      <c r="K170" s="154"/>
      <c r="L170" s="155">
        <f t="shared" ref="L170:L233" si="19">SUM(D170:K170)</f>
        <v>0</v>
      </c>
      <c r="M170" s="156"/>
      <c r="N170" s="154"/>
      <c r="O170" s="157"/>
      <c r="P170" s="158"/>
      <c r="Q170" s="178"/>
      <c r="R170" s="154"/>
      <c r="S170" s="154"/>
      <c r="T170" s="154"/>
      <c r="U170" s="154">
        <v>578</v>
      </c>
      <c r="V170" s="155">
        <f t="shared" si="16"/>
        <v>578</v>
      </c>
      <c r="W170" s="156"/>
      <c r="X170" s="157"/>
      <c r="Y170" s="157"/>
      <c r="Z170" s="154"/>
      <c r="AA170" s="154"/>
      <c r="AB170" s="154"/>
      <c r="AC170" s="155">
        <f t="shared" si="17"/>
        <v>0</v>
      </c>
      <c r="AD170" s="156"/>
    </row>
    <row r="171" spans="1:30" ht="14" customHeight="1">
      <c r="A171" s="150">
        <f t="shared" si="15"/>
        <v>168</v>
      </c>
      <c r="B171" s="150">
        <f t="shared" si="18"/>
        <v>575</v>
      </c>
      <c r="C171" s="71" t="s">
        <v>636</v>
      </c>
      <c r="D171"/>
      <c r="E171"/>
      <c r="F171" s="152"/>
      <c r="G171" s="153"/>
      <c r="H171"/>
      <c r="J171" s="154"/>
      <c r="K171" s="154"/>
      <c r="L171" s="155">
        <f t="shared" si="19"/>
        <v>0</v>
      </c>
      <c r="M171" s="156"/>
      <c r="N171" s="71"/>
      <c r="O171" s="157"/>
      <c r="P171" s="158"/>
      <c r="Q171" s="178"/>
      <c r="R171" s="154"/>
      <c r="S171" s="154"/>
      <c r="T171" s="154"/>
      <c r="U171" s="154">
        <v>575</v>
      </c>
      <c r="V171" s="155">
        <f t="shared" si="16"/>
        <v>575</v>
      </c>
      <c r="W171" s="156"/>
      <c r="X171" s="157"/>
      <c r="Y171" s="157"/>
      <c r="Z171" s="154"/>
      <c r="AA171" s="154"/>
      <c r="AB171" s="154"/>
      <c r="AC171" s="155">
        <f t="shared" si="17"/>
        <v>0</v>
      </c>
      <c r="AD171" s="156"/>
    </row>
    <row r="172" spans="1:30" ht="14" customHeight="1">
      <c r="A172" s="150">
        <f t="shared" si="15"/>
        <v>169</v>
      </c>
      <c r="B172" s="150">
        <f t="shared" si="18"/>
        <v>574</v>
      </c>
      <c r="C172" s="151" t="s">
        <v>926</v>
      </c>
      <c r="D172"/>
      <c r="E172"/>
      <c r="F172" s="152"/>
      <c r="G172" s="153"/>
      <c r="H172"/>
      <c r="J172" s="154">
        <v>574</v>
      </c>
      <c r="K172" s="154"/>
      <c r="L172" s="155">
        <f t="shared" si="19"/>
        <v>574</v>
      </c>
      <c r="M172" s="156"/>
      <c r="N172" s="154"/>
      <c r="O172" s="157"/>
      <c r="P172" s="158"/>
      <c r="Q172" s="178"/>
      <c r="R172" s="154"/>
      <c r="S172" s="154"/>
      <c r="T172" s="154"/>
      <c r="U172" s="154"/>
      <c r="V172" s="155">
        <f t="shared" si="16"/>
        <v>0</v>
      </c>
      <c r="W172" s="156"/>
      <c r="X172" s="157"/>
      <c r="Y172" s="157"/>
      <c r="Z172" s="154"/>
      <c r="AA172" s="154"/>
      <c r="AB172" s="154"/>
      <c r="AC172" s="155">
        <f t="shared" si="17"/>
        <v>0</v>
      </c>
      <c r="AD172" s="156"/>
    </row>
    <row r="173" spans="1:30" ht="14" customHeight="1">
      <c r="A173" s="150">
        <f t="shared" si="15"/>
        <v>170</v>
      </c>
      <c r="B173" s="150">
        <f t="shared" si="18"/>
        <v>572</v>
      </c>
      <c r="C173" s="151" t="s">
        <v>440</v>
      </c>
      <c r="D173"/>
      <c r="E173"/>
      <c r="F173" s="152"/>
      <c r="G173" s="153"/>
      <c r="H173"/>
      <c r="J173" s="154">
        <v>572</v>
      </c>
      <c r="K173" s="154"/>
      <c r="L173" s="155">
        <f t="shared" si="19"/>
        <v>572</v>
      </c>
      <c r="M173" s="156"/>
      <c r="N173" s="154"/>
      <c r="O173" s="157"/>
      <c r="P173" s="158"/>
      <c r="Q173" s="178"/>
      <c r="R173" s="154"/>
      <c r="S173" s="154"/>
      <c r="T173" s="154"/>
      <c r="U173" s="154"/>
      <c r="V173" s="155">
        <f t="shared" si="16"/>
        <v>0</v>
      </c>
      <c r="W173" s="156"/>
      <c r="X173" s="157"/>
      <c r="Y173" s="157"/>
      <c r="Z173" s="154"/>
      <c r="AA173" s="154"/>
      <c r="AB173" s="154"/>
      <c r="AC173" s="155">
        <f t="shared" si="17"/>
        <v>0</v>
      </c>
      <c r="AD173" s="156"/>
    </row>
    <row r="174" spans="1:30" ht="14" customHeight="1">
      <c r="A174" s="150">
        <f t="shared" si="15"/>
        <v>171</v>
      </c>
      <c r="B174" s="150">
        <f t="shared" si="18"/>
        <v>572</v>
      </c>
      <c r="C174" s="151" t="s">
        <v>1511</v>
      </c>
      <c r="D174"/>
      <c r="E174"/>
      <c r="F174" s="152"/>
      <c r="G174" s="153"/>
      <c r="H174"/>
      <c r="J174" s="154">
        <v>572</v>
      </c>
      <c r="K174" s="154"/>
      <c r="L174" s="155">
        <f t="shared" si="19"/>
        <v>572</v>
      </c>
      <c r="M174" s="156"/>
      <c r="N174" s="154"/>
      <c r="O174" s="157"/>
      <c r="P174" s="158"/>
      <c r="Q174" s="178"/>
      <c r="R174" s="154"/>
      <c r="S174" s="154"/>
      <c r="T174" s="154"/>
      <c r="U174" s="154"/>
      <c r="V174" s="155">
        <f t="shared" si="16"/>
        <v>0</v>
      </c>
      <c r="W174" s="156"/>
      <c r="X174" s="157"/>
      <c r="Y174" s="157"/>
      <c r="Z174" s="154"/>
      <c r="AA174" s="154"/>
      <c r="AB174" s="154"/>
      <c r="AC174" s="155">
        <f t="shared" si="17"/>
        <v>0</v>
      </c>
      <c r="AD174" s="156"/>
    </row>
    <row r="175" spans="1:30" ht="14" customHeight="1">
      <c r="A175" s="150">
        <f t="shared" si="15"/>
        <v>172</v>
      </c>
      <c r="B175" s="150">
        <f t="shared" si="18"/>
        <v>571</v>
      </c>
      <c r="C175" s="151" t="s">
        <v>834</v>
      </c>
      <c r="D175"/>
      <c r="E175"/>
      <c r="F175" s="152"/>
      <c r="G175" s="153"/>
      <c r="H175"/>
      <c r="J175" s="154">
        <v>571</v>
      </c>
      <c r="K175" s="154"/>
      <c r="L175" s="155">
        <f t="shared" si="19"/>
        <v>571</v>
      </c>
      <c r="M175" s="156"/>
      <c r="N175" s="154"/>
      <c r="O175" s="157"/>
      <c r="P175" s="158"/>
      <c r="Q175" s="178"/>
      <c r="R175" s="154"/>
      <c r="S175" s="154"/>
      <c r="T175" s="154"/>
      <c r="U175" s="154"/>
      <c r="V175" s="155">
        <f t="shared" si="16"/>
        <v>0</v>
      </c>
      <c r="W175" s="156"/>
      <c r="X175" s="157"/>
      <c r="Y175" s="157"/>
      <c r="Z175" s="154"/>
      <c r="AA175" s="154"/>
      <c r="AB175" s="154"/>
      <c r="AC175" s="155">
        <f t="shared" si="17"/>
        <v>0</v>
      </c>
      <c r="AD175" s="156"/>
    </row>
    <row r="176" spans="1:30" ht="14" customHeight="1">
      <c r="A176" s="150">
        <f t="shared" si="15"/>
        <v>173</v>
      </c>
      <c r="B176" s="150">
        <f t="shared" si="18"/>
        <v>0</v>
      </c>
      <c r="C176" s="151" t="s">
        <v>608</v>
      </c>
      <c r="D176"/>
      <c r="E176"/>
      <c r="F176" s="152"/>
      <c r="G176" s="153"/>
      <c r="H176"/>
      <c r="J176" s="154"/>
      <c r="K176" s="154"/>
      <c r="L176" s="155">
        <f t="shared" si="19"/>
        <v>0</v>
      </c>
      <c r="M176" s="156"/>
      <c r="N176" s="154"/>
      <c r="O176" s="157"/>
      <c r="P176" s="158"/>
      <c r="Q176" s="178"/>
      <c r="R176" s="154"/>
      <c r="S176" s="154"/>
      <c r="T176" s="154"/>
      <c r="U176" s="154"/>
      <c r="V176" s="155">
        <f t="shared" si="16"/>
        <v>0</v>
      </c>
      <c r="W176" s="156"/>
      <c r="X176" s="157"/>
      <c r="Y176" s="157"/>
      <c r="Z176" s="154"/>
      <c r="AA176" s="154"/>
      <c r="AB176" s="154"/>
      <c r="AC176" s="155">
        <f t="shared" si="17"/>
        <v>0</v>
      </c>
      <c r="AD176" s="156"/>
    </row>
    <row r="177" spans="1:30" ht="14" customHeight="1">
      <c r="A177" s="150">
        <f t="shared" si="15"/>
        <v>174</v>
      </c>
      <c r="B177" s="150">
        <f t="shared" si="18"/>
        <v>0</v>
      </c>
      <c r="C177" s="151" t="s">
        <v>193</v>
      </c>
      <c r="D177"/>
      <c r="E177"/>
      <c r="F177" s="152"/>
      <c r="G177" s="153"/>
      <c r="H177"/>
      <c r="J177" s="154"/>
      <c r="K177" s="154"/>
      <c r="L177" s="155">
        <f t="shared" si="19"/>
        <v>0</v>
      </c>
      <c r="M177" s="156"/>
      <c r="N177" s="154"/>
      <c r="O177" s="157"/>
      <c r="P177" s="158"/>
      <c r="Q177" s="178"/>
      <c r="R177" s="154"/>
      <c r="S177" s="154"/>
      <c r="T177" s="154"/>
      <c r="U177" s="154"/>
      <c r="V177" s="155">
        <f t="shared" si="16"/>
        <v>0</v>
      </c>
      <c r="W177" s="156"/>
      <c r="X177" s="157"/>
      <c r="Y177" s="157"/>
      <c r="Z177" s="154"/>
      <c r="AA177" s="154"/>
      <c r="AB177" s="154"/>
      <c r="AC177" s="155">
        <f t="shared" si="17"/>
        <v>0</v>
      </c>
      <c r="AD177" s="156"/>
    </row>
    <row r="178" spans="1:30" ht="14" customHeight="1">
      <c r="A178" s="150">
        <f t="shared" si="15"/>
        <v>175</v>
      </c>
      <c r="B178" s="150">
        <f t="shared" si="18"/>
        <v>0</v>
      </c>
      <c r="C178" s="151" t="s">
        <v>615</v>
      </c>
      <c r="D178"/>
      <c r="E178"/>
      <c r="F178" s="152"/>
      <c r="G178" s="153"/>
      <c r="H178"/>
      <c r="J178" s="154"/>
      <c r="K178" s="154"/>
      <c r="L178" s="155">
        <f t="shared" si="19"/>
        <v>0</v>
      </c>
      <c r="M178" s="156"/>
      <c r="N178" s="154"/>
      <c r="O178" s="157"/>
      <c r="P178" s="158"/>
      <c r="Q178" s="178"/>
      <c r="R178" s="154"/>
      <c r="S178" s="154"/>
      <c r="T178" s="154"/>
      <c r="U178" s="154"/>
      <c r="V178" s="155">
        <f t="shared" si="16"/>
        <v>0</v>
      </c>
      <c r="W178" s="156"/>
      <c r="X178" s="157"/>
      <c r="Y178" s="157"/>
      <c r="Z178" s="154"/>
      <c r="AA178" s="154"/>
      <c r="AB178" s="154"/>
      <c r="AC178" s="155">
        <f t="shared" si="17"/>
        <v>0</v>
      </c>
      <c r="AD178" s="156"/>
    </row>
    <row r="179" spans="1:30" ht="14" customHeight="1">
      <c r="A179" s="150">
        <f t="shared" si="15"/>
        <v>176</v>
      </c>
      <c r="B179" s="150">
        <f t="shared" si="18"/>
        <v>0</v>
      </c>
      <c r="C179" s="151" t="s">
        <v>619</v>
      </c>
      <c r="D179"/>
      <c r="E179"/>
      <c r="F179" s="152"/>
      <c r="G179" s="153"/>
      <c r="H179"/>
      <c r="J179" s="154"/>
      <c r="K179" s="154"/>
      <c r="L179" s="155">
        <f t="shared" si="19"/>
        <v>0</v>
      </c>
      <c r="M179" s="156"/>
      <c r="N179" s="154"/>
      <c r="O179" s="157"/>
      <c r="P179" s="158"/>
      <c r="Q179" s="178"/>
      <c r="R179" s="154"/>
      <c r="S179" s="154"/>
      <c r="T179" s="154"/>
      <c r="U179" s="154"/>
      <c r="V179" s="155">
        <f t="shared" si="16"/>
        <v>0</v>
      </c>
      <c r="W179" s="156"/>
      <c r="X179" s="157"/>
      <c r="Y179" s="157"/>
      <c r="Z179" s="154"/>
      <c r="AA179" s="154"/>
      <c r="AB179" s="154"/>
      <c r="AC179" s="155">
        <f t="shared" si="17"/>
        <v>0</v>
      </c>
      <c r="AD179" s="156"/>
    </row>
    <row r="180" spans="1:30" ht="14" customHeight="1">
      <c r="A180" s="150">
        <f t="shared" si="15"/>
        <v>177</v>
      </c>
      <c r="B180" s="150">
        <f t="shared" si="18"/>
        <v>0</v>
      </c>
      <c r="C180" s="151" t="s">
        <v>627</v>
      </c>
      <c r="D180"/>
      <c r="E180"/>
      <c r="F180" s="152"/>
      <c r="G180" s="153"/>
      <c r="H180"/>
      <c r="J180" s="154"/>
      <c r="K180" s="154"/>
      <c r="L180" s="155">
        <f t="shared" si="19"/>
        <v>0</v>
      </c>
      <c r="M180" s="156"/>
      <c r="N180" s="154"/>
      <c r="O180" s="157"/>
      <c r="P180" s="158"/>
      <c r="Q180" s="178"/>
      <c r="R180" s="154"/>
      <c r="S180" s="154"/>
      <c r="T180" s="154"/>
      <c r="U180" s="154"/>
      <c r="V180" s="155">
        <f t="shared" si="16"/>
        <v>0</v>
      </c>
      <c r="W180" s="156"/>
      <c r="X180" s="157"/>
      <c r="Y180" s="157"/>
      <c r="Z180" s="154"/>
      <c r="AA180" s="154"/>
      <c r="AB180" s="154"/>
      <c r="AC180" s="155">
        <f t="shared" si="17"/>
        <v>0</v>
      </c>
      <c r="AD180" s="156"/>
    </row>
    <row r="181" spans="1:30" ht="14" customHeight="1">
      <c r="A181" s="150">
        <f t="shared" si="15"/>
        <v>178</v>
      </c>
      <c r="B181" s="150">
        <f t="shared" si="18"/>
        <v>0</v>
      </c>
      <c r="C181" s="151" t="s">
        <v>628</v>
      </c>
      <c r="D181"/>
      <c r="E181"/>
      <c r="F181" s="159"/>
      <c r="G181" s="160"/>
      <c r="H181" s="161"/>
      <c r="J181" s="162"/>
      <c r="K181" s="162"/>
      <c r="L181" s="155">
        <f t="shared" si="19"/>
        <v>0</v>
      </c>
      <c r="M181" s="156"/>
      <c r="N181" s="154"/>
      <c r="O181" s="157"/>
      <c r="P181" s="158"/>
      <c r="Q181" s="178"/>
      <c r="R181" s="154"/>
      <c r="S181" s="154"/>
      <c r="T181" s="154"/>
      <c r="U181" s="154"/>
      <c r="V181" s="155">
        <f t="shared" si="16"/>
        <v>0</v>
      </c>
      <c r="W181" s="156"/>
      <c r="X181" s="157"/>
      <c r="Y181" s="157"/>
      <c r="Z181" s="154"/>
      <c r="AA181" s="154"/>
      <c r="AB181" s="154"/>
      <c r="AC181" s="155">
        <f t="shared" si="17"/>
        <v>0</v>
      </c>
      <c r="AD181" s="156"/>
    </row>
    <row r="182" spans="1:30" ht="14" customHeight="1">
      <c r="A182" s="150">
        <f t="shared" si="15"/>
        <v>179</v>
      </c>
      <c r="B182" s="150">
        <f t="shared" si="18"/>
        <v>0</v>
      </c>
      <c r="C182" s="151" t="s">
        <v>629</v>
      </c>
      <c r="D182"/>
      <c r="E182"/>
      <c r="F182" s="159"/>
      <c r="G182" s="160"/>
      <c r="H182" s="161"/>
      <c r="J182" s="162"/>
      <c r="K182" s="162"/>
      <c r="L182" s="155">
        <f t="shared" si="19"/>
        <v>0</v>
      </c>
      <c r="M182" s="156"/>
      <c r="N182" s="154"/>
      <c r="O182" s="157"/>
      <c r="P182" s="158"/>
      <c r="Q182" s="178"/>
      <c r="R182" s="154"/>
      <c r="S182" s="154"/>
      <c r="T182" s="154"/>
      <c r="U182" s="154"/>
      <c r="V182" s="155">
        <f t="shared" si="16"/>
        <v>0</v>
      </c>
      <c r="W182" s="156"/>
      <c r="X182" s="157"/>
      <c r="Y182" s="157"/>
      <c r="Z182" s="154"/>
      <c r="AA182" s="154"/>
      <c r="AB182" s="154"/>
      <c r="AC182" s="155">
        <f t="shared" si="17"/>
        <v>0</v>
      </c>
      <c r="AD182" s="156"/>
    </row>
    <row r="183" spans="1:30" ht="14" customHeight="1">
      <c r="A183" s="150">
        <f t="shared" si="15"/>
        <v>180</v>
      </c>
      <c r="B183" s="150">
        <f t="shared" si="18"/>
        <v>0</v>
      </c>
      <c r="C183" s="151" t="s">
        <v>633</v>
      </c>
      <c r="D183"/>
      <c r="E183"/>
      <c r="F183" s="152"/>
      <c r="G183" s="153"/>
      <c r="H183"/>
      <c r="J183" s="154"/>
      <c r="K183" s="154"/>
      <c r="L183" s="155">
        <f t="shared" si="19"/>
        <v>0</v>
      </c>
      <c r="M183" s="156"/>
      <c r="N183" s="154"/>
      <c r="O183" s="157"/>
      <c r="P183" s="158"/>
      <c r="Q183" s="178"/>
      <c r="R183" s="154"/>
      <c r="S183" s="154"/>
      <c r="T183" s="154"/>
      <c r="U183" s="154"/>
      <c r="V183" s="155">
        <f t="shared" si="16"/>
        <v>0</v>
      </c>
      <c r="W183" s="156"/>
      <c r="X183" s="157"/>
      <c r="Y183" s="157"/>
      <c r="Z183" s="154"/>
      <c r="AA183" s="154"/>
      <c r="AB183" s="154"/>
      <c r="AC183" s="155">
        <f t="shared" si="17"/>
        <v>0</v>
      </c>
      <c r="AD183" s="156"/>
    </row>
    <row r="184" spans="1:30" ht="14" customHeight="1">
      <c r="A184" s="150">
        <f t="shared" si="15"/>
        <v>181</v>
      </c>
      <c r="B184" s="150">
        <f t="shared" si="18"/>
        <v>0</v>
      </c>
      <c r="C184" s="151" t="s">
        <v>635</v>
      </c>
      <c r="D184"/>
      <c r="E184"/>
      <c r="F184" s="152"/>
      <c r="G184" s="153"/>
      <c r="H184"/>
      <c r="J184" s="154"/>
      <c r="K184" s="154"/>
      <c r="L184" s="155">
        <f t="shared" si="19"/>
        <v>0</v>
      </c>
      <c r="M184" s="156"/>
      <c r="N184" s="154"/>
      <c r="O184" s="157"/>
      <c r="P184" s="158"/>
      <c r="Q184" s="178"/>
      <c r="R184" s="154"/>
      <c r="S184" s="154"/>
      <c r="T184" s="154"/>
      <c r="U184" s="154"/>
      <c r="V184" s="155">
        <f t="shared" si="16"/>
        <v>0</v>
      </c>
      <c r="W184" s="156"/>
      <c r="X184" s="157"/>
      <c r="Y184" s="157"/>
      <c r="Z184" s="154"/>
      <c r="AA184" s="154"/>
      <c r="AB184" s="154"/>
      <c r="AC184" s="155">
        <f t="shared" si="17"/>
        <v>0</v>
      </c>
      <c r="AD184" s="156"/>
    </row>
    <row r="185" spans="1:30" ht="14" customHeight="1">
      <c r="A185" s="150">
        <f t="shared" si="15"/>
        <v>182</v>
      </c>
      <c r="B185" s="150">
        <f t="shared" si="18"/>
        <v>0</v>
      </c>
      <c r="C185" s="151" t="s">
        <v>649</v>
      </c>
      <c r="D185"/>
      <c r="E185"/>
      <c r="F185" s="159"/>
      <c r="G185" s="160"/>
      <c r="H185" s="161"/>
      <c r="J185" s="162"/>
      <c r="K185" s="162"/>
      <c r="L185" s="155">
        <f t="shared" si="19"/>
        <v>0</v>
      </c>
      <c r="M185" s="156"/>
      <c r="N185" s="154"/>
      <c r="O185" s="157"/>
      <c r="P185" s="158"/>
      <c r="Q185" s="178"/>
      <c r="R185" s="154"/>
      <c r="S185" s="154"/>
      <c r="T185" s="154"/>
      <c r="U185" s="154"/>
      <c r="V185" s="155">
        <f t="shared" si="16"/>
        <v>0</v>
      </c>
      <c r="W185" s="156"/>
      <c r="X185" s="157"/>
      <c r="Y185" s="157"/>
      <c r="Z185" s="154"/>
      <c r="AA185" s="154"/>
      <c r="AB185" s="154"/>
      <c r="AC185" s="155">
        <f t="shared" si="17"/>
        <v>0</v>
      </c>
      <c r="AD185" s="156"/>
    </row>
    <row r="186" spans="1:30" ht="14" customHeight="1">
      <c r="A186" s="150">
        <f t="shared" si="15"/>
        <v>183</v>
      </c>
      <c r="B186" s="150">
        <f t="shared" si="18"/>
        <v>0</v>
      </c>
      <c r="C186" s="151" t="s">
        <v>650</v>
      </c>
      <c r="D186"/>
      <c r="E186"/>
      <c r="F186" s="152"/>
      <c r="G186" s="153"/>
      <c r="H186"/>
      <c r="J186" s="154"/>
      <c r="K186" s="154"/>
      <c r="L186" s="155">
        <f t="shared" si="19"/>
        <v>0</v>
      </c>
      <c r="M186" s="156"/>
      <c r="N186" s="154"/>
      <c r="O186" s="157"/>
      <c r="P186" s="158"/>
      <c r="Q186" s="178"/>
      <c r="R186" s="154"/>
      <c r="S186" s="154"/>
      <c r="T186" s="154"/>
      <c r="U186" s="154"/>
      <c r="V186" s="155">
        <f t="shared" si="16"/>
        <v>0</v>
      </c>
      <c r="W186" s="156"/>
      <c r="X186" s="157"/>
      <c r="Y186" s="157"/>
      <c r="Z186" s="154"/>
      <c r="AA186" s="154"/>
      <c r="AB186" s="154"/>
      <c r="AC186" s="155">
        <f t="shared" si="17"/>
        <v>0</v>
      </c>
      <c r="AD186" s="156"/>
    </row>
    <row r="187" spans="1:30" ht="14" customHeight="1">
      <c r="A187" s="150">
        <f t="shared" si="15"/>
        <v>184</v>
      </c>
      <c r="B187" s="150">
        <f t="shared" si="18"/>
        <v>0</v>
      </c>
      <c r="C187" s="151" t="s">
        <v>653</v>
      </c>
      <c r="D187"/>
      <c r="E187"/>
      <c r="F187" s="159"/>
      <c r="G187" s="160"/>
      <c r="H187" s="161"/>
      <c r="J187" s="162"/>
      <c r="K187" s="162"/>
      <c r="L187" s="155">
        <f t="shared" si="19"/>
        <v>0</v>
      </c>
      <c r="M187" s="156"/>
      <c r="N187" s="154"/>
      <c r="O187" s="157"/>
      <c r="P187" s="158"/>
      <c r="Q187" s="178"/>
      <c r="R187" s="154"/>
      <c r="S187" s="154"/>
      <c r="T187" s="154"/>
      <c r="U187" s="154"/>
      <c r="V187" s="155">
        <f t="shared" si="16"/>
        <v>0</v>
      </c>
      <c r="W187" s="156"/>
      <c r="X187" s="157"/>
      <c r="Y187" s="157"/>
      <c r="Z187" s="154"/>
      <c r="AA187" s="154"/>
      <c r="AB187" s="154"/>
      <c r="AC187" s="155">
        <f t="shared" si="17"/>
        <v>0</v>
      </c>
      <c r="AD187" s="156"/>
    </row>
    <row r="188" spans="1:30" ht="14" customHeight="1">
      <c r="A188" s="150">
        <f t="shared" si="15"/>
        <v>185</v>
      </c>
      <c r="B188" s="150">
        <f t="shared" si="18"/>
        <v>0</v>
      </c>
      <c r="C188" s="151" t="s">
        <v>257</v>
      </c>
      <c r="D188"/>
      <c r="E188"/>
      <c r="F188" s="152"/>
      <c r="G188" s="153"/>
      <c r="H188"/>
      <c r="J188" s="154"/>
      <c r="K188" s="154"/>
      <c r="L188" s="155">
        <f t="shared" si="19"/>
        <v>0</v>
      </c>
      <c r="M188" s="156"/>
      <c r="N188" s="154"/>
      <c r="O188" s="157"/>
      <c r="P188" s="158"/>
      <c r="Q188" s="178"/>
      <c r="R188" s="154"/>
      <c r="S188" s="154"/>
      <c r="T188" s="154"/>
      <c r="U188" s="154"/>
      <c r="V188" s="155">
        <f t="shared" si="16"/>
        <v>0</v>
      </c>
      <c r="W188" s="156"/>
      <c r="X188" s="157"/>
      <c r="Y188" s="157"/>
      <c r="Z188" s="154"/>
      <c r="AA188" s="154"/>
      <c r="AB188" s="154"/>
      <c r="AC188" s="155">
        <f t="shared" si="17"/>
        <v>0</v>
      </c>
      <c r="AD188" s="156"/>
    </row>
    <row r="189" spans="1:30" ht="14" customHeight="1">
      <c r="A189" s="150">
        <f t="shared" si="15"/>
        <v>186</v>
      </c>
      <c r="B189" s="150">
        <f t="shared" ref="B189:B220" si="20">L189+V189+AC189</f>
        <v>0</v>
      </c>
      <c r="C189" s="151" t="s">
        <v>654</v>
      </c>
      <c r="D189"/>
      <c r="E189"/>
      <c r="F189" s="152"/>
      <c r="G189" s="153"/>
      <c r="H189"/>
      <c r="J189" s="154"/>
      <c r="K189" s="154"/>
      <c r="L189" s="155">
        <f t="shared" si="19"/>
        <v>0</v>
      </c>
      <c r="M189" s="156"/>
      <c r="N189" s="154"/>
      <c r="O189" s="157"/>
      <c r="P189" s="158"/>
      <c r="Q189" s="178"/>
      <c r="R189" s="154"/>
      <c r="S189" s="154"/>
      <c r="T189" s="154"/>
      <c r="U189" s="154"/>
      <c r="V189" s="155">
        <f t="shared" si="16"/>
        <v>0</v>
      </c>
      <c r="W189" s="156"/>
      <c r="X189" s="157"/>
      <c r="Y189" s="157"/>
      <c r="Z189" s="154"/>
      <c r="AA189" s="154"/>
      <c r="AB189" s="154"/>
      <c r="AC189" s="155">
        <f t="shared" si="17"/>
        <v>0</v>
      </c>
      <c r="AD189" s="156"/>
    </row>
    <row r="190" spans="1:30" ht="14" customHeight="1">
      <c r="A190" s="150">
        <f t="shared" si="15"/>
        <v>187</v>
      </c>
      <c r="B190" s="150">
        <f t="shared" si="20"/>
        <v>0</v>
      </c>
      <c r="C190" s="164" t="s">
        <v>661</v>
      </c>
      <c r="D190"/>
      <c r="E190"/>
      <c r="F190" s="152"/>
      <c r="G190" s="153"/>
      <c r="H190"/>
      <c r="J190" s="167"/>
      <c r="K190" s="154"/>
      <c r="L190" s="155">
        <f t="shared" si="19"/>
        <v>0</v>
      </c>
      <c r="M190" s="156"/>
      <c r="N190" s="71"/>
      <c r="O190" s="157"/>
      <c r="P190" s="158"/>
      <c r="Q190" s="178"/>
      <c r="R190" s="154"/>
      <c r="S190" s="154"/>
      <c r="T190" s="154"/>
      <c r="U190" s="154"/>
      <c r="V190" s="155">
        <f t="shared" si="16"/>
        <v>0</v>
      </c>
      <c r="W190" s="156"/>
      <c r="X190" s="157"/>
      <c r="Y190" s="157"/>
      <c r="Z190" s="154"/>
      <c r="AA190" s="154"/>
      <c r="AB190" s="154"/>
      <c r="AC190" s="155">
        <f t="shared" si="17"/>
        <v>0</v>
      </c>
      <c r="AD190" s="156"/>
    </row>
    <row r="191" spans="1:30" ht="14" customHeight="1">
      <c r="A191" s="150">
        <f t="shared" si="15"/>
        <v>188</v>
      </c>
      <c r="B191" s="150">
        <f t="shared" si="20"/>
        <v>0</v>
      </c>
      <c r="C191" s="71" t="s">
        <v>670</v>
      </c>
      <c r="D191"/>
      <c r="E191"/>
      <c r="F191" s="152"/>
      <c r="G191" s="153"/>
      <c r="H191"/>
      <c r="J191" s="154"/>
      <c r="K191" s="154"/>
      <c r="L191" s="155">
        <f t="shared" si="19"/>
        <v>0</v>
      </c>
      <c r="M191" s="156"/>
      <c r="N191" s="71"/>
      <c r="O191" s="157"/>
      <c r="P191" s="158"/>
      <c r="Q191" s="178"/>
      <c r="R191" s="154"/>
      <c r="S191" s="154"/>
      <c r="T191" s="154"/>
      <c r="U191" s="154"/>
      <c r="V191" s="155">
        <f t="shared" si="16"/>
        <v>0</v>
      </c>
      <c r="W191" s="156"/>
      <c r="X191" s="157"/>
      <c r="Y191" s="157"/>
      <c r="Z191" s="154"/>
      <c r="AA191" s="154"/>
      <c r="AB191" s="154"/>
      <c r="AC191" s="155">
        <f t="shared" si="17"/>
        <v>0</v>
      </c>
      <c r="AD191" s="156"/>
    </row>
    <row r="192" spans="1:30" ht="14" customHeight="1">
      <c r="A192" s="150">
        <f t="shared" si="15"/>
        <v>189</v>
      </c>
      <c r="B192" s="150">
        <f t="shared" si="20"/>
        <v>0</v>
      </c>
      <c r="C192" s="151" t="s">
        <v>671</v>
      </c>
      <c r="D192"/>
      <c r="E192"/>
      <c r="F192" s="152"/>
      <c r="G192" s="153"/>
      <c r="H192"/>
      <c r="J192" s="154"/>
      <c r="K192" s="154"/>
      <c r="L192" s="155">
        <f t="shared" si="19"/>
        <v>0</v>
      </c>
      <c r="M192" s="156"/>
      <c r="N192" s="154"/>
      <c r="O192" s="157"/>
      <c r="P192" s="158"/>
      <c r="Q192" s="178"/>
      <c r="R192" s="154"/>
      <c r="S192" s="154"/>
      <c r="T192" s="154"/>
      <c r="U192" s="154"/>
      <c r="V192" s="155">
        <f t="shared" si="16"/>
        <v>0</v>
      </c>
      <c r="W192" s="156"/>
      <c r="X192" s="157"/>
      <c r="Y192" s="157"/>
      <c r="Z192" s="154"/>
      <c r="AA192" s="154"/>
      <c r="AB192" s="154"/>
      <c r="AC192" s="155">
        <f t="shared" si="17"/>
        <v>0</v>
      </c>
      <c r="AD192" s="156"/>
    </row>
    <row r="193" spans="1:30" ht="14" customHeight="1">
      <c r="A193" s="150">
        <f t="shared" si="15"/>
        <v>190</v>
      </c>
      <c r="B193" s="150">
        <f t="shared" si="20"/>
        <v>0</v>
      </c>
      <c r="C193" s="151" t="s">
        <v>168</v>
      </c>
      <c r="D193"/>
      <c r="E193"/>
      <c r="F193" s="152"/>
      <c r="G193" s="153"/>
      <c r="H193"/>
      <c r="J193" s="154"/>
      <c r="K193" s="154"/>
      <c r="L193" s="155">
        <f t="shared" si="19"/>
        <v>0</v>
      </c>
      <c r="M193" s="156"/>
      <c r="N193" s="154"/>
      <c r="O193" s="157"/>
      <c r="P193" s="158"/>
      <c r="Q193" s="178"/>
      <c r="R193" s="154"/>
      <c r="S193" s="154"/>
      <c r="T193" s="154"/>
      <c r="U193" s="154"/>
      <c r="V193" s="155">
        <f t="shared" si="16"/>
        <v>0</v>
      </c>
      <c r="W193" s="156"/>
      <c r="X193" s="157"/>
      <c r="Y193" s="157"/>
      <c r="Z193" s="154"/>
      <c r="AA193" s="154"/>
      <c r="AB193" s="154"/>
      <c r="AC193" s="155">
        <f t="shared" si="17"/>
        <v>0</v>
      </c>
      <c r="AD193" s="156"/>
    </row>
    <row r="194" spans="1:30" ht="14" customHeight="1">
      <c r="A194" s="150">
        <f t="shared" si="15"/>
        <v>191</v>
      </c>
      <c r="B194" s="150">
        <f t="shared" si="20"/>
        <v>0</v>
      </c>
      <c r="C194" s="151" t="s">
        <v>675</v>
      </c>
      <c r="D194"/>
      <c r="E194"/>
      <c r="F194" s="152"/>
      <c r="G194" s="153"/>
      <c r="H194"/>
      <c r="J194" s="154"/>
      <c r="K194" s="154"/>
      <c r="L194" s="155">
        <f t="shared" si="19"/>
        <v>0</v>
      </c>
      <c r="M194" s="156"/>
      <c r="N194" s="154"/>
      <c r="O194" s="157"/>
      <c r="P194" s="158"/>
      <c r="Q194" s="178"/>
      <c r="R194" s="154"/>
      <c r="S194" s="154"/>
      <c r="T194" s="154"/>
      <c r="U194" s="154"/>
      <c r="V194" s="155">
        <f t="shared" si="16"/>
        <v>0</v>
      </c>
      <c r="W194" s="156"/>
      <c r="X194" s="157"/>
      <c r="Y194" s="157"/>
      <c r="Z194" s="154"/>
      <c r="AA194" s="154"/>
      <c r="AB194" s="154"/>
      <c r="AC194" s="155">
        <f t="shared" si="17"/>
        <v>0</v>
      </c>
      <c r="AD194" s="156"/>
    </row>
    <row r="195" spans="1:30" ht="14" customHeight="1">
      <c r="A195" s="150">
        <f t="shared" si="15"/>
        <v>192</v>
      </c>
      <c r="B195" s="150">
        <f t="shared" si="20"/>
        <v>0</v>
      </c>
      <c r="C195" s="151" t="s">
        <v>677</v>
      </c>
      <c r="D195"/>
      <c r="E195"/>
      <c r="F195" s="152"/>
      <c r="G195" s="153"/>
      <c r="H195"/>
      <c r="J195" s="154"/>
      <c r="K195" s="154"/>
      <c r="L195" s="155">
        <f t="shared" si="19"/>
        <v>0</v>
      </c>
      <c r="M195" s="156"/>
      <c r="N195" s="154"/>
      <c r="O195" s="157"/>
      <c r="P195" s="158"/>
      <c r="Q195" s="178"/>
      <c r="R195" s="154"/>
      <c r="S195" s="154"/>
      <c r="T195" s="154"/>
      <c r="U195" s="154"/>
      <c r="V195" s="155">
        <f t="shared" si="16"/>
        <v>0</v>
      </c>
      <c r="W195" s="156"/>
      <c r="X195" s="157"/>
      <c r="Y195" s="157"/>
      <c r="Z195" s="154"/>
      <c r="AA195" s="154"/>
      <c r="AB195" s="154"/>
      <c r="AC195" s="155">
        <f t="shared" si="17"/>
        <v>0</v>
      </c>
      <c r="AD195" s="156"/>
    </row>
    <row r="196" spans="1:30" ht="14" customHeight="1">
      <c r="A196" s="150">
        <f t="shared" ref="A196:A259" si="21">ROW()-3</f>
        <v>193</v>
      </c>
      <c r="B196" s="150">
        <f t="shared" si="20"/>
        <v>0</v>
      </c>
      <c r="C196" s="151" t="s">
        <v>678</v>
      </c>
      <c r="D196"/>
      <c r="E196"/>
      <c r="F196" s="152"/>
      <c r="G196" s="153"/>
      <c r="H196"/>
      <c r="J196" s="154"/>
      <c r="K196" s="154"/>
      <c r="L196" s="155">
        <f t="shared" si="19"/>
        <v>0</v>
      </c>
      <c r="M196" s="156"/>
      <c r="N196" s="154"/>
      <c r="O196" s="157"/>
      <c r="P196" s="158"/>
      <c r="Q196" s="178"/>
      <c r="R196" s="154"/>
      <c r="S196" s="154"/>
      <c r="T196" s="154"/>
      <c r="U196" s="154"/>
      <c r="V196" s="155">
        <f t="shared" ref="V196:V259" si="22">SUM(N196:U196)</f>
        <v>0</v>
      </c>
      <c r="W196" s="156"/>
      <c r="X196" s="157"/>
      <c r="Y196" s="157"/>
      <c r="Z196" s="154"/>
      <c r="AA196" s="154"/>
      <c r="AB196" s="154"/>
      <c r="AC196" s="155">
        <f t="shared" ref="AC196:AC259" si="23">SUM(X196:AB196)</f>
        <v>0</v>
      </c>
      <c r="AD196" s="156"/>
    </row>
    <row r="197" spans="1:30" ht="14" customHeight="1">
      <c r="A197" s="150">
        <f t="shared" si="21"/>
        <v>194</v>
      </c>
      <c r="B197" s="150">
        <f t="shared" si="20"/>
        <v>0</v>
      </c>
      <c r="C197" s="151" t="s">
        <v>683</v>
      </c>
      <c r="D197"/>
      <c r="E197"/>
      <c r="F197" s="159"/>
      <c r="G197" s="160"/>
      <c r="H197" s="161"/>
      <c r="J197" s="162"/>
      <c r="K197" s="162"/>
      <c r="L197" s="155">
        <f t="shared" si="19"/>
        <v>0</v>
      </c>
      <c r="M197" s="156"/>
      <c r="N197" s="154"/>
      <c r="O197" s="157"/>
      <c r="P197" s="158"/>
      <c r="Q197" s="178"/>
      <c r="R197" s="154"/>
      <c r="S197" s="154"/>
      <c r="T197" s="154"/>
      <c r="U197" s="154"/>
      <c r="V197" s="155">
        <f t="shared" si="22"/>
        <v>0</v>
      </c>
      <c r="W197" s="156"/>
      <c r="X197" s="157"/>
      <c r="Y197" s="157"/>
      <c r="Z197" s="154"/>
      <c r="AA197" s="154"/>
      <c r="AB197" s="154"/>
      <c r="AC197" s="155">
        <f t="shared" si="23"/>
        <v>0</v>
      </c>
      <c r="AD197" s="156"/>
    </row>
    <row r="198" spans="1:30" ht="14" customHeight="1">
      <c r="A198" s="150">
        <f t="shared" si="21"/>
        <v>195</v>
      </c>
      <c r="B198" s="150">
        <f t="shared" si="20"/>
        <v>0</v>
      </c>
      <c r="C198" s="151" t="s">
        <v>684</v>
      </c>
      <c r="D198"/>
      <c r="E198"/>
      <c r="F198" s="152"/>
      <c r="G198" s="153"/>
      <c r="H198"/>
      <c r="J198" s="154"/>
      <c r="K198" s="154"/>
      <c r="L198" s="155">
        <f t="shared" si="19"/>
        <v>0</v>
      </c>
      <c r="M198" s="156"/>
      <c r="N198" s="154"/>
      <c r="O198" s="157"/>
      <c r="P198" s="158"/>
      <c r="Q198" s="178"/>
      <c r="R198" s="154"/>
      <c r="S198" s="154"/>
      <c r="T198" s="154"/>
      <c r="U198" s="154"/>
      <c r="V198" s="155">
        <f t="shared" si="22"/>
        <v>0</v>
      </c>
      <c r="W198" s="156"/>
      <c r="X198" s="157"/>
      <c r="Y198" s="157"/>
      <c r="Z198" s="154"/>
      <c r="AA198" s="154"/>
      <c r="AB198" s="154"/>
      <c r="AC198" s="155">
        <f t="shared" si="23"/>
        <v>0</v>
      </c>
      <c r="AD198" s="156"/>
    </row>
    <row r="199" spans="1:30" ht="14" customHeight="1">
      <c r="A199" s="150">
        <f t="shared" si="21"/>
        <v>196</v>
      </c>
      <c r="B199" s="150">
        <f t="shared" si="20"/>
        <v>0</v>
      </c>
      <c r="C199" s="151" t="s">
        <v>699</v>
      </c>
      <c r="D199"/>
      <c r="E199"/>
      <c r="F199" s="159"/>
      <c r="G199" s="160"/>
      <c r="H199" s="161"/>
      <c r="J199" s="162"/>
      <c r="K199" s="162"/>
      <c r="L199" s="155">
        <f t="shared" si="19"/>
        <v>0</v>
      </c>
      <c r="M199" s="156"/>
      <c r="N199" s="154"/>
      <c r="O199" s="157"/>
      <c r="P199" s="158"/>
      <c r="Q199" s="178"/>
      <c r="R199" s="154"/>
      <c r="S199" s="154"/>
      <c r="T199" s="154"/>
      <c r="U199" s="154"/>
      <c r="V199" s="155">
        <f t="shared" si="22"/>
        <v>0</v>
      </c>
      <c r="W199" s="156"/>
      <c r="X199" s="157"/>
      <c r="Y199" s="157"/>
      <c r="Z199" s="154"/>
      <c r="AA199" s="154"/>
      <c r="AB199" s="154"/>
      <c r="AC199" s="155">
        <f t="shared" si="23"/>
        <v>0</v>
      </c>
      <c r="AD199" s="156"/>
    </row>
    <row r="200" spans="1:30" ht="14" customHeight="1">
      <c r="A200" s="150">
        <f t="shared" si="21"/>
        <v>197</v>
      </c>
      <c r="B200" s="150">
        <f t="shared" si="20"/>
        <v>0</v>
      </c>
      <c r="C200" s="71" t="s">
        <v>700</v>
      </c>
      <c r="D200"/>
      <c r="E200"/>
      <c r="F200" s="152"/>
      <c r="G200" s="153"/>
      <c r="H200"/>
      <c r="J200" s="154"/>
      <c r="K200" s="154"/>
      <c r="L200" s="155">
        <f t="shared" si="19"/>
        <v>0</v>
      </c>
      <c r="M200" s="156"/>
      <c r="N200" s="71"/>
      <c r="O200" s="157"/>
      <c r="P200" s="158"/>
      <c r="Q200" s="178"/>
      <c r="R200" s="154"/>
      <c r="S200" s="154"/>
      <c r="T200" s="154"/>
      <c r="U200" s="154"/>
      <c r="V200" s="155">
        <f t="shared" si="22"/>
        <v>0</v>
      </c>
      <c r="W200" s="156"/>
      <c r="X200" s="157"/>
      <c r="Y200" s="157"/>
      <c r="Z200" s="154"/>
      <c r="AA200" s="154"/>
      <c r="AB200" s="154"/>
      <c r="AC200" s="155">
        <f t="shared" si="23"/>
        <v>0</v>
      </c>
      <c r="AD200" s="156"/>
    </row>
    <row r="201" spans="1:30" ht="14" customHeight="1">
      <c r="A201" s="150">
        <f t="shared" si="21"/>
        <v>198</v>
      </c>
      <c r="B201" s="150">
        <f t="shared" si="20"/>
        <v>0</v>
      </c>
      <c r="C201" s="151" t="s">
        <v>708</v>
      </c>
      <c r="D201"/>
      <c r="E201"/>
      <c r="F201" s="152"/>
      <c r="G201" s="153"/>
      <c r="H201"/>
      <c r="J201" s="154"/>
      <c r="K201" s="154"/>
      <c r="L201" s="155">
        <f t="shared" si="19"/>
        <v>0</v>
      </c>
      <c r="M201" s="156"/>
      <c r="N201" s="154"/>
      <c r="O201" s="157"/>
      <c r="P201" s="158"/>
      <c r="Q201" s="178"/>
      <c r="R201" s="154"/>
      <c r="S201" s="154"/>
      <c r="T201" s="154"/>
      <c r="U201" s="154"/>
      <c r="V201" s="155">
        <f t="shared" si="22"/>
        <v>0</v>
      </c>
      <c r="W201" s="156"/>
      <c r="X201" s="157"/>
      <c r="Y201" s="157"/>
      <c r="Z201" s="154"/>
      <c r="AA201" s="154"/>
      <c r="AB201" s="154"/>
      <c r="AC201" s="155">
        <f t="shared" si="23"/>
        <v>0</v>
      </c>
      <c r="AD201" s="156"/>
    </row>
    <row r="202" spans="1:30" ht="14" customHeight="1">
      <c r="A202" s="150">
        <f t="shared" si="21"/>
        <v>199</v>
      </c>
      <c r="B202" s="150">
        <f t="shared" si="20"/>
        <v>0</v>
      </c>
      <c r="C202" s="164" t="s">
        <v>279</v>
      </c>
      <c r="D202"/>
      <c r="E202"/>
      <c r="F202" s="152"/>
      <c r="G202" s="153"/>
      <c r="H202"/>
      <c r="J202" s="167"/>
      <c r="K202" s="154"/>
      <c r="L202" s="155">
        <f t="shared" si="19"/>
        <v>0</v>
      </c>
      <c r="M202" s="156"/>
      <c r="N202" s="71"/>
      <c r="O202" s="157"/>
      <c r="P202" s="158"/>
      <c r="Q202" s="178"/>
      <c r="R202" s="154"/>
      <c r="S202" s="154"/>
      <c r="T202" s="154"/>
      <c r="U202" s="154"/>
      <c r="V202" s="155">
        <f t="shared" si="22"/>
        <v>0</v>
      </c>
      <c r="W202" s="156"/>
      <c r="X202" s="157"/>
      <c r="Y202" s="157"/>
      <c r="Z202" s="154"/>
      <c r="AA202" s="154"/>
      <c r="AB202" s="154"/>
      <c r="AC202" s="155">
        <f t="shared" si="23"/>
        <v>0</v>
      </c>
      <c r="AD202" s="156"/>
    </row>
    <row r="203" spans="1:30" ht="14" customHeight="1">
      <c r="A203" s="150">
        <f t="shared" si="21"/>
        <v>200</v>
      </c>
      <c r="B203" s="150">
        <f t="shared" si="20"/>
        <v>0</v>
      </c>
      <c r="C203" s="71" t="s">
        <v>719</v>
      </c>
      <c r="D203"/>
      <c r="E203"/>
      <c r="F203" s="152"/>
      <c r="G203" s="153"/>
      <c r="H203"/>
      <c r="J203" s="154"/>
      <c r="K203" s="154"/>
      <c r="L203" s="155">
        <f t="shared" si="19"/>
        <v>0</v>
      </c>
      <c r="M203" s="156"/>
      <c r="N203" s="71"/>
      <c r="O203" s="157"/>
      <c r="P203" s="158"/>
      <c r="Q203" s="178"/>
      <c r="R203" s="154"/>
      <c r="S203" s="154"/>
      <c r="T203" s="154"/>
      <c r="U203" s="154"/>
      <c r="V203" s="155">
        <f t="shared" si="22"/>
        <v>0</v>
      </c>
      <c r="W203" s="156"/>
      <c r="X203" s="157"/>
      <c r="Y203" s="157"/>
      <c r="Z203" s="154"/>
      <c r="AA203" s="154"/>
      <c r="AB203" s="154"/>
      <c r="AC203" s="155">
        <f t="shared" si="23"/>
        <v>0</v>
      </c>
      <c r="AD203" s="156"/>
    </row>
    <row r="204" spans="1:30" ht="14" customHeight="1">
      <c r="A204" s="150">
        <f t="shared" si="21"/>
        <v>201</v>
      </c>
      <c r="B204" s="150">
        <f t="shared" si="20"/>
        <v>0</v>
      </c>
      <c r="C204" s="151" t="s">
        <v>720</v>
      </c>
      <c r="D204"/>
      <c r="E204"/>
      <c r="F204" s="152"/>
      <c r="G204" s="153"/>
      <c r="H204"/>
      <c r="J204" s="154"/>
      <c r="K204" s="154"/>
      <c r="L204" s="155">
        <f t="shared" si="19"/>
        <v>0</v>
      </c>
      <c r="M204" s="156"/>
      <c r="N204" s="154"/>
      <c r="O204" s="157"/>
      <c r="P204" s="158"/>
      <c r="Q204" s="178"/>
      <c r="R204" s="154"/>
      <c r="S204" s="154"/>
      <c r="T204" s="154"/>
      <c r="U204" s="154"/>
      <c r="V204" s="155">
        <f t="shared" si="22"/>
        <v>0</v>
      </c>
      <c r="W204" s="156"/>
      <c r="X204" s="157"/>
      <c r="Y204" s="157"/>
      <c r="Z204" s="154"/>
      <c r="AA204" s="154"/>
      <c r="AB204" s="154"/>
      <c r="AC204" s="155">
        <f t="shared" si="23"/>
        <v>0</v>
      </c>
      <c r="AD204" s="156"/>
    </row>
    <row r="205" spans="1:30" ht="14" customHeight="1">
      <c r="A205" s="150">
        <f t="shared" si="21"/>
        <v>202</v>
      </c>
      <c r="B205" s="150">
        <f t="shared" si="20"/>
        <v>0</v>
      </c>
      <c r="C205" s="71" t="s">
        <v>186</v>
      </c>
      <c r="D205"/>
      <c r="E205"/>
      <c r="F205" s="152"/>
      <c r="G205" s="153"/>
      <c r="H205"/>
      <c r="J205" s="154"/>
      <c r="K205" s="154"/>
      <c r="L205" s="155">
        <f t="shared" si="19"/>
        <v>0</v>
      </c>
      <c r="M205" s="156"/>
      <c r="N205" s="71"/>
      <c r="O205" s="157"/>
      <c r="P205" s="158"/>
      <c r="Q205" s="178"/>
      <c r="R205" s="154"/>
      <c r="S205" s="154"/>
      <c r="T205" s="154"/>
      <c r="U205" s="154"/>
      <c r="V205" s="155">
        <f t="shared" si="22"/>
        <v>0</v>
      </c>
      <c r="W205" s="156"/>
      <c r="X205" s="157"/>
      <c r="Y205" s="157"/>
      <c r="Z205" s="154"/>
      <c r="AA205" s="154"/>
      <c r="AB205" s="154"/>
      <c r="AC205" s="155">
        <f t="shared" si="23"/>
        <v>0</v>
      </c>
      <c r="AD205" s="156"/>
    </row>
    <row r="206" spans="1:30" ht="14" customHeight="1">
      <c r="A206" s="150">
        <f t="shared" si="21"/>
        <v>203</v>
      </c>
      <c r="B206" s="150">
        <f t="shared" si="20"/>
        <v>0</v>
      </c>
      <c r="C206" s="164" t="s">
        <v>754</v>
      </c>
      <c r="D206"/>
      <c r="E206"/>
      <c r="F206" s="152"/>
      <c r="G206" s="153"/>
      <c r="H206"/>
      <c r="J206" s="167"/>
      <c r="K206" s="154"/>
      <c r="L206" s="155">
        <f t="shared" si="19"/>
        <v>0</v>
      </c>
      <c r="M206" s="156"/>
      <c r="N206" s="71"/>
      <c r="O206" s="157"/>
      <c r="P206" s="158"/>
      <c r="Q206" s="178"/>
      <c r="R206" s="154"/>
      <c r="S206" s="154"/>
      <c r="T206" s="154"/>
      <c r="U206" s="154"/>
      <c r="V206" s="155">
        <f t="shared" si="22"/>
        <v>0</v>
      </c>
      <c r="W206" s="156"/>
      <c r="X206" s="157"/>
      <c r="Y206" s="157"/>
      <c r="Z206" s="154"/>
      <c r="AA206" s="154"/>
      <c r="AB206" s="154"/>
      <c r="AC206" s="155">
        <f t="shared" si="23"/>
        <v>0</v>
      </c>
      <c r="AD206" s="156"/>
    </row>
    <row r="207" spans="1:30" ht="14" customHeight="1">
      <c r="A207" s="150">
        <f t="shared" si="21"/>
        <v>204</v>
      </c>
      <c r="B207" s="150">
        <f t="shared" si="20"/>
        <v>0</v>
      </c>
      <c r="C207" s="151" t="s">
        <v>763</v>
      </c>
      <c r="D207"/>
      <c r="E207"/>
      <c r="F207" s="152"/>
      <c r="G207" s="153"/>
      <c r="H207"/>
      <c r="J207" s="154"/>
      <c r="K207" s="154"/>
      <c r="L207" s="155">
        <f t="shared" si="19"/>
        <v>0</v>
      </c>
      <c r="M207" s="156"/>
      <c r="N207" s="154"/>
      <c r="O207" s="157"/>
      <c r="P207" s="158"/>
      <c r="Q207" s="178"/>
      <c r="R207" s="154"/>
      <c r="S207" s="154"/>
      <c r="T207" s="154"/>
      <c r="U207" s="154"/>
      <c r="V207" s="155">
        <f t="shared" si="22"/>
        <v>0</v>
      </c>
      <c r="W207" s="156"/>
      <c r="X207" s="157"/>
      <c r="Y207" s="157"/>
      <c r="Z207" s="154"/>
      <c r="AA207" s="154"/>
      <c r="AB207" s="154"/>
      <c r="AC207" s="155">
        <f t="shared" si="23"/>
        <v>0</v>
      </c>
      <c r="AD207" s="156"/>
    </row>
    <row r="208" spans="1:30" ht="14" customHeight="1">
      <c r="A208" s="150">
        <f t="shared" si="21"/>
        <v>205</v>
      </c>
      <c r="B208" s="150">
        <f t="shared" si="20"/>
        <v>0</v>
      </c>
      <c r="C208" s="164" t="s">
        <v>496</v>
      </c>
      <c r="D208"/>
      <c r="E208"/>
      <c r="F208" s="152"/>
      <c r="G208" s="153"/>
      <c r="H208"/>
      <c r="J208" s="167"/>
      <c r="K208" s="154"/>
      <c r="L208" s="155">
        <f t="shared" si="19"/>
        <v>0</v>
      </c>
      <c r="M208" s="156"/>
      <c r="N208" s="71"/>
      <c r="O208" s="157"/>
      <c r="P208" s="158"/>
      <c r="Q208" s="178"/>
      <c r="R208" s="154"/>
      <c r="S208" s="154"/>
      <c r="T208" s="154"/>
      <c r="U208"/>
      <c r="V208" s="155">
        <f t="shared" si="22"/>
        <v>0</v>
      </c>
      <c r="W208" s="156"/>
      <c r="X208" s="157"/>
      <c r="Y208" s="157"/>
      <c r="Z208" s="154"/>
      <c r="AA208" s="154"/>
      <c r="AB208" s="154"/>
      <c r="AC208" s="155">
        <f t="shared" si="23"/>
        <v>0</v>
      </c>
      <c r="AD208" s="156"/>
    </row>
    <row r="209" spans="1:30" ht="14" customHeight="1">
      <c r="A209" s="150">
        <f t="shared" si="21"/>
        <v>206</v>
      </c>
      <c r="B209" s="150">
        <f t="shared" si="20"/>
        <v>0</v>
      </c>
      <c r="C209" s="164" t="s">
        <v>776</v>
      </c>
      <c r="D209"/>
      <c r="E209"/>
      <c r="F209" s="152"/>
      <c r="G209" s="153"/>
      <c r="H209"/>
      <c r="J209" s="167"/>
      <c r="K209" s="154"/>
      <c r="L209" s="155">
        <f t="shared" si="19"/>
        <v>0</v>
      </c>
      <c r="M209" s="156"/>
      <c r="N209" s="71"/>
      <c r="O209" s="157"/>
      <c r="P209" s="158"/>
      <c r="Q209" s="178"/>
      <c r="R209" s="154"/>
      <c r="S209" s="154"/>
      <c r="T209" s="154"/>
      <c r="U209" s="154"/>
      <c r="V209" s="155">
        <f t="shared" si="22"/>
        <v>0</v>
      </c>
      <c r="W209" s="156"/>
      <c r="X209" s="157"/>
      <c r="Y209" s="157"/>
      <c r="Z209" s="154"/>
      <c r="AA209" s="154"/>
      <c r="AB209" s="154"/>
      <c r="AC209" s="155">
        <f t="shared" si="23"/>
        <v>0</v>
      </c>
      <c r="AD209" s="156"/>
    </row>
    <row r="210" spans="1:30" ht="14" customHeight="1">
      <c r="A210" s="150">
        <f t="shared" si="21"/>
        <v>207</v>
      </c>
      <c r="B210" s="150">
        <f t="shared" si="20"/>
        <v>0</v>
      </c>
      <c r="C210" s="151" t="s">
        <v>405</v>
      </c>
      <c r="D210"/>
      <c r="E210"/>
      <c r="F210" s="152"/>
      <c r="G210" s="153"/>
      <c r="H210"/>
      <c r="J210" s="154"/>
      <c r="K210" s="154"/>
      <c r="L210" s="155">
        <f t="shared" si="19"/>
        <v>0</v>
      </c>
      <c r="M210" s="156"/>
      <c r="N210" s="154"/>
      <c r="O210" s="157"/>
      <c r="P210" s="158"/>
      <c r="Q210" s="178"/>
      <c r="R210" s="154"/>
      <c r="S210" s="154"/>
      <c r="T210" s="154"/>
      <c r="U210" s="154"/>
      <c r="V210" s="155">
        <f t="shared" si="22"/>
        <v>0</v>
      </c>
      <c r="W210" s="156"/>
      <c r="X210" s="157"/>
      <c r="Y210" s="157"/>
      <c r="Z210" s="154"/>
      <c r="AA210" s="154"/>
      <c r="AB210" s="154"/>
      <c r="AC210" s="155">
        <f t="shared" si="23"/>
        <v>0</v>
      </c>
      <c r="AD210" s="156"/>
    </row>
    <row r="211" spans="1:30" ht="14" customHeight="1">
      <c r="A211" s="150">
        <f t="shared" si="21"/>
        <v>208</v>
      </c>
      <c r="B211" s="150">
        <f t="shared" si="20"/>
        <v>0</v>
      </c>
      <c r="C211" s="151" t="s">
        <v>793</v>
      </c>
      <c r="D211"/>
      <c r="E211"/>
      <c r="F211" s="152"/>
      <c r="G211" s="153"/>
      <c r="H211"/>
      <c r="J211" s="154"/>
      <c r="K211" s="154"/>
      <c r="L211" s="155">
        <f t="shared" si="19"/>
        <v>0</v>
      </c>
      <c r="M211" s="156"/>
      <c r="N211" s="154"/>
      <c r="O211" s="157"/>
      <c r="P211" s="158"/>
      <c r="Q211" s="178"/>
      <c r="R211" s="154"/>
      <c r="S211" s="154"/>
      <c r="T211" s="154"/>
      <c r="U211" s="154"/>
      <c r="V211" s="155">
        <f t="shared" si="22"/>
        <v>0</v>
      </c>
      <c r="W211" s="156"/>
      <c r="X211" s="157"/>
      <c r="Y211" s="157"/>
      <c r="Z211" s="154"/>
      <c r="AA211" s="154"/>
      <c r="AB211" s="154"/>
      <c r="AC211" s="155">
        <f t="shared" si="23"/>
        <v>0</v>
      </c>
      <c r="AD211" s="156"/>
    </row>
    <row r="212" spans="1:30" ht="14" customHeight="1">
      <c r="A212" s="150">
        <f t="shared" si="21"/>
        <v>209</v>
      </c>
      <c r="B212" s="150">
        <f t="shared" si="20"/>
        <v>0</v>
      </c>
      <c r="C212" s="151" t="s">
        <v>795</v>
      </c>
      <c r="D212"/>
      <c r="E212"/>
      <c r="F212" s="152"/>
      <c r="G212" s="153"/>
      <c r="H212"/>
      <c r="J212" s="154"/>
      <c r="K212" s="154"/>
      <c r="L212" s="155">
        <f t="shared" si="19"/>
        <v>0</v>
      </c>
      <c r="M212" s="156"/>
      <c r="N212" s="154"/>
      <c r="O212" s="157"/>
      <c r="P212" s="158"/>
      <c r="Q212" s="178"/>
      <c r="R212" s="154"/>
      <c r="S212" s="154"/>
      <c r="T212" s="154"/>
      <c r="U212" s="154"/>
      <c r="V212" s="155">
        <f t="shared" si="22"/>
        <v>0</v>
      </c>
      <c r="W212" s="156"/>
      <c r="X212" s="157"/>
      <c r="Y212" s="157"/>
      <c r="Z212" s="154"/>
      <c r="AA212" s="154"/>
      <c r="AB212" s="154"/>
      <c r="AC212" s="155">
        <f t="shared" si="23"/>
        <v>0</v>
      </c>
      <c r="AD212" s="156"/>
    </row>
    <row r="213" spans="1:30" ht="14" customHeight="1">
      <c r="A213" s="150">
        <f t="shared" si="21"/>
        <v>210</v>
      </c>
      <c r="B213" s="150">
        <f t="shared" si="20"/>
        <v>0</v>
      </c>
      <c r="C213" s="151" t="s">
        <v>797</v>
      </c>
      <c r="D213"/>
      <c r="E213"/>
      <c r="F213" s="152"/>
      <c r="G213" s="153"/>
      <c r="H213"/>
      <c r="J213" s="154"/>
      <c r="K213" s="154"/>
      <c r="L213" s="155">
        <f t="shared" si="19"/>
        <v>0</v>
      </c>
      <c r="M213" s="156"/>
      <c r="N213" s="154"/>
      <c r="O213" s="157"/>
      <c r="P213" s="158"/>
      <c r="Q213" s="178"/>
      <c r="R213" s="154"/>
      <c r="S213" s="154"/>
      <c r="T213" s="154"/>
      <c r="U213" s="154"/>
      <c r="V213" s="155">
        <f t="shared" si="22"/>
        <v>0</v>
      </c>
      <c r="W213" s="156"/>
      <c r="X213" s="157"/>
      <c r="Y213" s="157"/>
      <c r="Z213" s="154"/>
      <c r="AA213" s="154"/>
      <c r="AB213" s="154"/>
      <c r="AC213" s="155">
        <f t="shared" si="23"/>
        <v>0</v>
      </c>
      <c r="AD213" s="156"/>
    </row>
    <row r="214" spans="1:30" ht="14" customHeight="1">
      <c r="A214" s="150">
        <f t="shared" si="21"/>
        <v>211</v>
      </c>
      <c r="B214" s="150">
        <f t="shared" si="20"/>
        <v>0</v>
      </c>
      <c r="C214" s="151" t="s">
        <v>417</v>
      </c>
      <c r="D214"/>
      <c r="E214"/>
      <c r="F214" s="152"/>
      <c r="G214" s="153"/>
      <c r="H214"/>
      <c r="J214" s="154"/>
      <c r="K214" s="154"/>
      <c r="L214" s="155">
        <f t="shared" si="19"/>
        <v>0</v>
      </c>
      <c r="M214" s="156"/>
      <c r="N214" s="154"/>
      <c r="O214" s="157"/>
      <c r="P214" s="158"/>
      <c r="Q214" s="178"/>
      <c r="R214" s="154"/>
      <c r="S214" s="154"/>
      <c r="T214" s="154"/>
      <c r="U214" s="154"/>
      <c r="V214" s="155">
        <f t="shared" si="22"/>
        <v>0</v>
      </c>
      <c r="W214" s="156"/>
      <c r="X214" s="157"/>
      <c r="Y214" s="157"/>
      <c r="Z214" s="154"/>
      <c r="AA214" s="154"/>
      <c r="AB214" s="154"/>
      <c r="AC214" s="155">
        <f t="shared" si="23"/>
        <v>0</v>
      </c>
      <c r="AD214" s="156"/>
    </row>
    <row r="215" spans="1:30" ht="14" customHeight="1">
      <c r="A215" s="150">
        <f t="shared" si="21"/>
        <v>212</v>
      </c>
      <c r="B215" s="150">
        <f t="shared" si="20"/>
        <v>0</v>
      </c>
      <c r="C215" s="71" t="s">
        <v>1508</v>
      </c>
      <c r="D215"/>
      <c r="E215"/>
      <c r="F215" s="152"/>
      <c r="G215" s="153"/>
      <c r="H215"/>
      <c r="J215" s="154"/>
      <c r="K215" s="154"/>
      <c r="L215" s="155">
        <f t="shared" si="19"/>
        <v>0</v>
      </c>
      <c r="M215" s="156"/>
      <c r="N215" s="71"/>
      <c r="O215" s="157"/>
      <c r="P215" s="158"/>
      <c r="Q215" s="178"/>
      <c r="R215" s="154"/>
      <c r="S215" s="154"/>
      <c r="T215" s="154"/>
      <c r="U215" s="154"/>
      <c r="V215" s="155">
        <f t="shared" si="22"/>
        <v>0</v>
      </c>
      <c r="W215" s="156"/>
      <c r="X215" s="157"/>
      <c r="Y215" s="157"/>
      <c r="Z215" s="154"/>
      <c r="AA215" s="154"/>
      <c r="AB215" s="154"/>
      <c r="AC215" s="155">
        <f t="shared" si="23"/>
        <v>0</v>
      </c>
      <c r="AD215" s="156"/>
    </row>
    <row r="216" spans="1:30" ht="14" customHeight="1">
      <c r="A216" s="150">
        <f t="shared" si="21"/>
        <v>213</v>
      </c>
      <c r="B216" s="150">
        <f t="shared" si="20"/>
        <v>0</v>
      </c>
      <c r="C216" s="151" t="s">
        <v>801</v>
      </c>
      <c r="D216"/>
      <c r="E216"/>
      <c r="F216" s="152"/>
      <c r="G216" s="153"/>
      <c r="H216"/>
      <c r="J216" s="154"/>
      <c r="K216" s="154"/>
      <c r="L216" s="155">
        <f t="shared" si="19"/>
        <v>0</v>
      </c>
      <c r="M216" s="156"/>
      <c r="N216" s="154"/>
      <c r="O216" s="157"/>
      <c r="P216" s="158"/>
      <c r="Q216" s="178"/>
      <c r="R216" s="154"/>
      <c r="S216" s="154"/>
      <c r="T216" s="154"/>
      <c r="U216" s="154"/>
      <c r="V216" s="155">
        <f t="shared" si="22"/>
        <v>0</v>
      </c>
      <c r="W216" s="156"/>
      <c r="X216" s="157"/>
      <c r="Y216" s="157"/>
      <c r="Z216" s="154"/>
      <c r="AA216" s="154"/>
      <c r="AB216" s="154"/>
      <c r="AC216" s="155">
        <f t="shared" si="23"/>
        <v>0</v>
      </c>
      <c r="AD216" s="156"/>
    </row>
    <row r="217" spans="1:30" ht="14" customHeight="1">
      <c r="A217" s="150">
        <f t="shared" si="21"/>
        <v>214</v>
      </c>
      <c r="B217" s="150">
        <f t="shared" si="20"/>
        <v>0</v>
      </c>
      <c r="C217" s="164" t="s">
        <v>1509</v>
      </c>
      <c r="D217"/>
      <c r="E217"/>
      <c r="F217" s="152"/>
      <c r="G217" s="153"/>
      <c r="H217"/>
      <c r="J217" s="167"/>
      <c r="K217" s="154"/>
      <c r="L217" s="155">
        <f t="shared" si="19"/>
        <v>0</v>
      </c>
      <c r="M217" s="156"/>
      <c r="N217" s="71"/>
      <c r="O217" s="157"/>
      <c r="P217" s="158"/>
      <c r="Q217" s="178"/>
      <c r="R217" s="154"/>
      <c r="S217" s="154"/>
      <c r="T217" s="154"/>
      <c r="U217"/>
      <c r="V217" s="155">
        <f t="shared" si="22"/>
        <v>0</v>
      </c>
      <c r="W217" s="156"/>
      <c r="X217" s="157"/>
      <c r="Y217" s="157"/>
      <c r="Z217" s="154"/>
      <c r="AA217" s="154"/>
      <c r="AB217" s="154"/>
      <c r="AC217" s="155">
        <f t="shared" si="23"/>
        <v>0</v>
      </c>
      <c r="AD217" s="156"/>
    </row>
    <row r="218" spans="1:30" ht="14" customHeight="1">
      <c r="A218" s="150">
        <f t="shared" si="21"/>
        <v>215</v>
      </c>
      <c r="B218" s="150">
        <f t="shared" si="20"/>
        <v>0</v>
      </c>
      <c r="C218" s="71" t="s">
        <v>811</v>
      </c>
      <c r="D218"/>
      <c r="E218"/>
      <c r="F218" s="152"/>
      <c r="G218" s="153"/>
      <c r="H218"/>
      <c r="J218" s="154"/>
      <c r="K218" s="154"/>
      <c r="L218" s="155">
        <f t="shared" si="19"/>
        <v>0</v>
      </c>
      <c r="M218" s="156"/>
      <c r="N218" s="71"/>
      <c r="O218" s="157"/>
      <c r="P218" s="158"/>
      <c r="Q218" s="178"/>
      <c r="R218" s="154"/>
      <c r="S218" s="154"/>
      <c r="T218" s="154"/>
      <c r="U218" s="154"/>
      <c r="V218" s="155">
        <f t="shared" si="22"/>
        <v>0</v>
      </c>
      <c r="W218" s="156"/>
      <c r="X218" s="157"/>
      <c r="Y218" s="157"/>
      <c r="Z218" s="154"/>
      <c r="AA218" s="154"/>
      <c r="AB218" s="154"/>
      <c r="AC218" s="155">
        <f t="shared" si="23"/>
        <v>0</v>
      </c>
      <c r="AD218" s="156"/>
    </row>
    <row r="219" spans="1:30" ht="14" customHeight="1">
      <c r="A219" s="150">
        <f t="shared" si="21"/>
        <v>216</v>
      </c>
      <c r="B219" s="150">
        <f t="shared" si="20"/>
        <v>0</v>
      </c>
      <c r="C219" s="151" t="s">
        <v>326</v>
      </c>
      <c r="D219"/>
      <c r="E219"/>
      <c r="F219" s="152"/>
      <c r="G219" s="153"/>
      <c r="H219"/>
      <c r="J219" s="154"/>
      <c r="K219" s="154"/>
      <c r="L219" s="155">
        <f t="shared" si="19"/>
        <v>0</v>
      </c>
      <c r="M219" s="156"/>
      <c r="N219" s="154"/>
      <c r="O219" s="157"/>
      <c r="P219" s="158"/>
      <c r="Q219" s="178"/>
      <c r="R219" s="154"/>
      <c r="S219" s="154"/>
      <c r="T219" s="154"/>
      <c r="U219" s="154"/>
      <c r="V219" s="155">
        <f t="shared" si="22"/>
        <v>0</v>
      </c>
      <c r="W219" s="156"/>
      <c r="X219" s="157"/>
      <c r="Y219" s="157"/>
      <c r="Z219" s="154"/>
      <c r="AA219" s="154"/>
      <c r="AB219" s="154"/>
      <c r="AC219" s="155">
        <f t="shared" si="23"/>
        <v>0</v>
      </c>
      <c r="AD219" s="156"/>
    </row>
    <row r="220" spans="1:30" ht="14" customHeight="1">
      <c r="A220" s="150">
        <f t="shared" si="21"/>
        <v>217</v>
      </c>
      <c r="B220" s="150">
        <f t="shared" si="20"/>
        <v>0</v>
      </c>
      <c r="C220" s="151" t="s">
        <v>314</v>
      </c>
      <c r="D220"/>
      <c r="E220"/>
      <c r="F220" s="152"/>
      <c r="G220" s="153"/>
      <c r="H220"/>
      <c r="J220" s="154"/>
      <c r="K220" s="154"/>
      <c r="L220" s="155">
        <f t="shared" si="19"/>
        <v>0</v>
      </c>
      <c r="M220" s="156"/>
      <c r="N220" s="154"/>
      <c r="O220" s="157"/>
      <c r="P220" s="158"/>
      <c r="Q220" s="178"/>
      <c r="R220" s="154"/>
      <c r="S220" s="154"/>
      <c r="T220" s="154"/>
      <c r="U220" s="154"/>
      <c r="V220" s="155">
        <f t="shared" si="22"/>
        <v>0</v>
      </c>
      <c r="W220" s="156"/>
      <c r="X220" s="157"/>
      <c r="Y220" s="157"/>
      <c r="Z220" s="154"/>
      <c r="AA220" s="154"/>
      <c r="AB220" s="154"/>
      <c r="AC220" s="155">
        <f t="shared" si="23"/>
        <v>0</v>
      </c>
      <c r="AD220" s="156"/>
    </row>
    <row r="221" spans="1:30" ht="14" customHeight="1">
      <c r="A221" s="150">
        <f t="shared" si="21"/>
        <v>218</v>
      </c>
      <c r="B221" s="150">
        <f t="shared" ref="B221:B252" si="24">L221+V221+AC221</f>
        <v>0</v>
      </c>
      <c r="C221" s="151" t="s">
        <v>345</v>
      </c>
      <c r="D221"/>
      <c r="E221"/>
      <c r="F221" s="152"/>
      <c r="G221" s="153"/>
      <c r="H221"/>
      <c r="J221" s="154"/>
      <c r="K221" s="154"/>
      <c r="L221" s="155">
        <f t="shared" si="19"/>
        <v>0</v>
      </c>
      <c r="M221" s="156"/>
      <c r="N221" s="154"/>
      <c r="O221" s="157"/>
      <c r="P221" s="158"/>
      <c r="Q221" s="178"/>
      <c r="R221" s="154"/>
      <c r="S221" s="154"/>
      <c r="T221" s="154"/>
      <c r="U221" s="154"/>
      <c r="V221" s="155">
        <f t="shared" si="22"/>
        <v>0</v>
      </c>
      <c r="W221" s="156"/>
      <c r="X221" s="157"/>
      <c r="Y221" s="157"/>
      <c r="Z221" s="154"/>
      <c r="AA221" s="154"/>
      <c r="AB221" s="154"/>
      <c r="AC221" s="155">
        <f t="shared" si="23"/>
        <v>0</v>
      </c>
      <c r="AD221" s="156"/>
    </row>
    <row r="222" spans="1:30" ht="14" customHeight="1">
      <c r="A222" s="150">
        <f t="shared" si="21"/>
        <v>219</v>
      </c>
      <c r="B222" s="150">
        <f t="shared" si="24"/>
        <v>0</v>
      </c>
      <c r="C222" s="151" t="s">
        <v>820</v>
      </c>
      <c r="D222"/>
      <c r="E222"/>
      <c r="F222" s="152"/>
      <c r="G222" s="153"/>
      <c r="H222"/>
      <c r="J222" s="154"/>
      <c r="K222" s="154"/>
      <c r="L222" s="155">
        <f t="shared" si="19"/>
        <v>0</v>
      </c>
      <c r="M222" s="156"/>
      <c r="N222" s="154"/>
      <c r="O222" s="157"/>
      <c r="P222" s="158"/>
      <c r="Q222" s="178"/>
      <c r="R222" s="154"/>
      <c r="S222" s="154"/>
      <c r="T222" s="154"/>
      <c r="U222" s="154"/>
      <c r="V222" s="155">
        <f t="shared" si="22"/>
        <v>0</v>
      </c>
      <c r="W222" s="156"/>
      <c r="X222" s="157"/>
      <c r="Y222" s="157"/>
      <c r="Z222" s="154"/>
      <c r="AA222" s="154"/>
      <c r="AB222" s="154"/>
      <c r="AC222" s="155">
        <f t="shared" si="23"/>
        <v>0</v>
      </c>
      <c r="AD222" s="156"/>
    </row>
    <row r="223" spans="1:30" ht="14" customHeight="1">
      <c r="A223" s="150">
        <f t="shared" si="21"/>
        <v>220</v>
      </c>
      <c r="B223" s="150">
        <f t="shared" si="24"/>
        <v>0</v>
      </c>
      <c r="C223" s="151" t="s">
        <v>225</v>
      </c>
      <c r="D223"/>
      <c r="E223"/>
      <c r="F223" s="152"/>
      <c r="G223" s="153"/>
      <c r="H223"/>
      <c r="J223" s="154"/>
      <c r="K223" s="154"/>
      <c r="L223" s="155">
        <f t="shared" si="19"/>
        <v>0</v>
      </c>
      <c r="M223" s="156"/>
      <c r="N223" s="154"/>
      <c r="O223" s="157"/>
      <c r="P223" s="158"/>
      <c r="Q223" s="178"/>
      <c r="R223" s="154"/>
      <c r="S223" s="154"/>
      <c r="T223" s="154"/>
      <c r="U223" s="154"/>
      <c r="V223" s="155">
        <f t="shared" si="22"/>
        <v>0</v>
      </c>
      <c r="W223" s="156"/>
      <c r="X223" s="157"/>
      <c r="Y223" s="157"/>
      <c r="Z223" s="154"/>
      <c r="AA223" s="154"/>
      <c r="AB223" s="154"/>
      <c r="AC223" s="155">
        <f t="shared" si="23"/>
        <v>0</v>
      </c>
      <c r="AD223" s="156"/>
    </row>
    <row r="224" spans="1:30" ht="14" customHeight="1">
      <c r="A224" s="150">
        <f t="shared" si="21"/>
        <v>221</v>
      </c>
      <c r="B224" s="150">
        <f t="shared" si="24"/>
        <v>0</v>
      </c>
      <c r="C224" s="151" t="s">
        <v>250</v>
      </c>
      <c r="D224"/>
      <c r="E224"/>
      <c r="F224" s="152"/>
      <c r="G224" s="153"/>
      <c r="H224"/>
      <c r="J224" s="154"/>
      <c r="K224" s="154"/>
      <c r="L224" s="155">
        <f t="shared" si="19"/>
        <v>0</v>
      </c>
      <c r="M224" s="156"/>
      <c r="N224" s="154"/>
      <c r="O224" s="157"/>
      <c r="P224" s="158"/>
      <c r="Q224" s="178"/>
      <c r="R224" s="154"/>
      <c r="S224" s="154"/>
      <c r="T224" s="154"/>
      <c r="U224" s="154"/>
      <c r="V224" s="155">
        <f t="shared" si="22"/>
        <v>0</v>
      </c>
      <c r="W224" s="156"/>
      <c r="X224" s="157"/>
      <c r="Y224" s="157"/>
      <c r="Z224" s="154"/>
      <c r="AA224" s="154"/>
      <c r="AB224" s="154"/>
      <c r="AC224" s="155">
        <f t="shared" si="23"/>
        <v>0</v>
      </c>
      <c r="AD224" s="156"/>
    </row>
    <row r="225" spans="1:30" ht="14" customHeight="1">
      <c r="A225" s="150">
        <f t="shared" si="21"/>
        <v>222</v>
      </c>
      <c r="B225" s="150">
        <f t="shared" si="24"/>
        <v>0</v>
      </c>
      <c r="C225" s="151" t="s">
        <v>830</v>
      </c>
      <c r="D225"/>
      <c r="E225"/>
      <c r="F225" s="152"/>
      <c r="G225" s="153"/>
      <c r="H225"/>
      <c r="J225" s="154"/>
      <c r="K225" s="154"/>
      <c r="L225" s="155">
        <f t="shared" si="19"/>
        <v>0</v>
      </c>
      <c r="M225" s="156"/>
      <c r="N225" s="154"/>
      <c r="O225" s="157"/>
      <c r="P225" s="158"/>
      <c r="Q225" s="178"/>
      <c r="R225" s="154"/>
      <c r="S225" s="154"/>
      <c r="T225" s="154"/>
      <c r="U225" s="154"/>
      <c r="V225" s="155">
        <f t="shared" si="22"/>
        <v>0</v>
      </c>
      <c r="W225" s="156"/>
      <c r="X225" s="157"/>
      <c r="Y225" s="157"/>
      <c r="Z225" s="154"/>
      <c r="AA225" s="154"/>
      <c r="AB225" s="154"/>
      <c r="AC225" s="155">
        <f t="shared" si="23"/>
        <v>0</v>
      </c>
      <c r="AD225" s="156"/>
    </row>
    <row r="226" spans="1:30" ht="14" customHeight="1">
      <c r="A226" s="150">
        <f t="shared" si="21"/>
        <v>223</v>
      </c>
      <c r="B226" s="150">
        <f t="shared" si="24"/>
        <v>0</v>
      </c>
      <c r="C226" s="71" t="s">
        <v>170</v>
      </c>
      <c r="D226"/>
      <c r="E226"/>
      <c r="F226" s="152"/>
      <c r="G226" s="153"/>
      <c r="H226"/>
      <c r="J226" s="154"/>
      <c r="K226" s="154"/>
      <c r="L226" s="155">
        <f t="shared" si="19"/>
        <v>0</v>
      </c>
      <c r="M226" s="156"/>
      <c r="N226" s="71"/>
      <c r="O226" s="157"/>
      <c r="P226" s="158"/>
      <c r="Q226" s="178"/>
      <c r="R226" s="154"/>
      <c r="S226" s="154"/>
      <c r="T226" s="154"/>
      <c r="U226" s="154"/>
      <c r="V226" s="155">
        <f t="shared" si="22"/>
        <v>0</v>
      </c>
      <c r="W226" s="156"/>
      <c r="X226" s="157"/>
      <c r="Y226" s="157"/>
      <c r="Z226" s="154"/>
      <c r="AA226" s="154"/>
      <c r="AB226" s="154"/>
      <c r="AC226" s="155">
        <f t="shared" si="23"/>
        <v>0</v>
      </c>
      <c r="AD226" s="156"/>
    </row>
    <row r="227" spans="1:30" ht="14" customHeight="1">
      <c r="A227" s="150">
        <f t="shared" si="21"/>
        <v>224</v>
      </c>
      <c r="B227" s="150">
        <f t="shared" si="24"/>
        <v>0</v>
      </c>
      <c r="C227" s="151" t="s">
        <v>837</v>
      </c>
      <c r="D227"/>
      <c r="E227"/>
      <c r="F227" s="159"/>
      <c r="G227" s="160"/>
      <c r="H227" s="161"/>
      <c r="J227" s="162"/>
      <c r="K227" s="162"/>
      <c r="L227" s="155">
        <f t="shared" si="19"/>
        <v>0</v>
      </c>
      <c r="M227" s="156"/>
      <c r="N227" s="154"/>
      <c r="O227" s="157"/>
      <c r="P227" s="158"/>
      <c r="Q227" s="178"/>
      <c r="R227" s="154"/>
      <c r="S227" s="154"/>
      <c r="T227" s="154"/>
      <c r="U227" s="154"/>
      <c r="V227" s="155">
        <f t="shared" si="22"/>
        <v>0</v>
      </c>
      <c r="W227" s="156"/>
      <c r="X227" s="157"/>
      <c r="Y227" s="157"/>
      <c r="Z227" s="154"/>
      <c r="AA227" s="154"/>
      <c r="AB227" s="154"/>
      <c r="AC227" s="155">
        <f t="shared" si="23"/>
        <v>0</v>
      </c>
      <c r="AD227" s="156"/>
    </row>
    <row r="228" spans="1:30" ht="14" customHeight="1">
      <c r="A228" s="150">
        <f t="shared" si="21"/>
        <v>225</v>
      </c>
      <c r="B228" s="150">
        <f t="shared" si="24"/>
        <v>0</v>
      </c>
      <c r="C228" s="151" t="s">
        <v>839</v>
      </c>
      <c r="D228"/>
      <c r="E228"/>
      <c r="F228" s="152"/>
      <c r="G228" s="153"/>
      <c r="H228"/>
      <c r="J228" s="154"/>
      <c r="K228" s="154"/>
      <c r="L228" s="155">
        <f t="shared" si="19"/>
        <v>0</v>
      </c>
      <c r="M228" s="156"/>
      <c r="N228" s="154"/>
      <c r="O228" s="157"/>
      <c r="P228" s="158"/>
      <c r="Q228" s="178"/>
      <c r="R228" s="154"/>
      <c r="S228" s="154"/>
      <c r="T228" s="154"/>
      <c r="U228" s="154"/>
      <c r="V228" s="155">
        <f t="shared" si="22"/>
        <v>0</v>
      </c>
      <c r="W228" s="156"/>
      <c r="X228" s="157"/>
      <c r="Y228" s="157"/>
      <c r="Z228" s="154"/>
      <c r="AA228" s="154"/>
      <c r="AB228" s="154"/>
      <c r="AC228" s="155">
        <f t="shared" si="23"/>
        <v>0</v>
      </c>
      <c r="AD228" s="156"/>
    </row>
    <row r="229" spans="1:30" ht="14" customHeight="1">
      <c r="A229" s="150">
        <f t="shared" si="21"/>
        <v>226</v>
      </c>
      <c r="B229" s="150">
        <f t="shared" si="24"/>
        <v>0</v>
      </c>
      <c r="C229" s="151" t="s">
        <v>848</v>
      </c>
      <c r="D229"/>
      <c r="E229"/>
      <c r="F229" s="152"/>
      <c r="G229" s="153"/>
      <c r="H229"/>
      <c r="J229" s="154"/>
      <c r="K229" s="154"/>
      <c r="L229" s="155">
        <f t="shared" si="19"/>
        <v>0</v>
      </c>
      <c r="M229" s="156"/>
      <c r="N229" s="154"/>
      <c r="O229" s="157"/>
      <c r="P229" s="158"/>
      <c r="Q229" s="178"/>
      <c r="R229" s="154"/>
      <c r="S229" s="154"/>
      <c r="T229" s="154"/>
      <c r="U229" s="154"/>
      <c r="V229" s="155">
        <f t="shared" si="22"/>
        <v>0</v>
      </c>
      <c r="W229" s="156"/>
      <c r="X229" s="157"/>
      <c r="Y229" s="157"/>
      <c r="Z229" s="154"/>
      <c r="AA229" s="154"/>
      <c r="AB229" s="154"/>
      <c r="AC229" s="155">
        <f t="shared" si="23"/>
        <v>0</v>
      </c>
      <c r="AD229" s="156"/>
    </row>
    <row r="230" spans="1:30" ht="14" customHeight="1">
      <c r="A230" s="150">
        <f t="shared" si="21"/>
        <v>227</v>
      </c>
      <c r="B230" s="150">
        <f t="shared" si="24"/>
        <v>0</v>
      </c>
      <c r="C230" s="151" t="s">
        <v>850</v>
      </c>
      <c r="D230"/>
      <c r="E230"/>
      <c r="F230" s="152"/>
      <c r="G230" s="153"/>
      <c r="H230"/>
      <c r="J230" s="154"/>
      <c r="K230" s="154"/>
      <c r="L230" s="155">
        <f t="shared" si="19"/>
        <v>0</v>
      </c>
      <c r="M230" s="156"/>
      <c r="N230" s="154"/>
      <c r="O230" s="157"/>
      <c r="P230" s="158"/>
      <c r="Q230" s="178"/>
      <c r="R230" s="154"/>
      <c r="S230" s="154"/>
      <c r="T230" s="154"/>
      <c r="U230" s="154"/>
      <c r="V230" s="155">
        <f t="shared" si="22"/>
        <v>0</v>
      </c>
      <c r="W230" s="156"/>
      <c r="X230" s="157"/>
      <c r="Y230" s="157"/>
      <c r="Z230" s="154"/>
      <c r="AA230" s="154"/>
      <c r="AB230" s="154"/>
      <c r="AC230" s="155">
        <f t="shared" si="23"/>
        <v>0</v>
      </c>
      <c r="AD230" s="156"/>
    </row>
    <row r="231" spans="1:30" ht="14" customHeight="1">
      <c r="A231" s="150">
        <f t="shared" si="21"/>
        <v>228</v>
      </c>
      <c r="B231" s="150">
        <f t="shared" si="24"/>
        <v>0</v>
      </c>
      <c r="C231" s="151" t="s">
        <v>218</v>
      </c>
      <c r="D231"/>
      <c r="E231"/>
      <c r="F231" s="152"/>
      <c r="G231" s="153"/>
      <c r="H231"/>
      <c r="J231" s="154"/>
      <c r="K231" s="154"/>
      <c r="L231" s="155">
        <f t="shared" si="19"/>
        <v>0</v>
      </c>
      <c r="M231" s="156"/>
      <c r="N231" s="154"/>
      <c r="O231" s="157"/>
      <c r="P231" s="158"/>
      <c r="Q231" s="178"/>
      <c r="R231" s="154"/>
      <c r="S231" s="154"/>
      <c r="T231" s="154"/>
      <c r="U231" s="154"/>
      <c r="V231" s="155">
        <f t="shared" si="22"/>
        <v>0</v>
      </c>
      <c r="W231" s="156"/>
      <c r="X231" s="157"/>
      <c r="Y231" s="157"/>
      <c r="Z231" s="154"/>
      <c r="AA231" s="154"/>
      <c r="AB231" s="154"/>
      <c r="AC231" s="155">
        <f t="shared" si="23"/>
        <v>0</v>
      </c>
      <c r="AD231" s="156"/>
    </row>
    <row r="232" spans="1:30" ht="14" customHeight="1">
      <c r="A232" s="150">
        <f t="shared" si="21"/>
        <v>229</v>
      </c>
      <c r="B232" s="150">
        <f t="shared" si="24"/>
        <v>0</v>
      </c>
      <c r="C232" s="151" t="s">
        <v>856</v>
      </c>
      <c r="D232"/>
      <c r="E232"/>
      <c r="F232" s="152"/>
      <c r="G232" s="153"/>
      <c r="H232"/>
      <c r="J232" s="154"/>
      <c r="K232" s="154"/>
      <c r="L232" s="155">
        <f t="shared" si="19"/>
        <v>0</v>
      </c>
      <c r="M232" s="156"/>
      <c r="N232" s="154"/>
      <c r="O232" s="157"/>
      <c r="P232" s="158"/>
      <c r="Q232" s="178"/>
      <c r="R232" s="154"/>
      <c r="S232" s="154"/>
      <c r="T232" s="154"/>
      <c r="U232" s="154"/>
      <c r="V232" s="155">
        <f t="shared" si="22"/>
        <v>0</v>
      </c>
      <c r="W232" s="156"/>
      <c r="X232" s="157"/>
      <c r="Y232" s="157"/>
      <c r="Z232" s="154"/>
      <c r="AA232" s="154"/>
      <c r="AB232" s="154"/>
      <c r="AC232" s="155">
        <f t="shared" si="23"/>
        <v>0</v>
      </c>
      <c r="AD232" s="156"/>
    </row>
    <row r="233" spans="1:30" ht="14" customHeight="1">
      <c r="A233" s="150">
        <f t="shared" si="21"/>
        <v>230</v>
      </c>
      <c r="B233" s="150">
        <f t="shared" si="24"/>
        <v>0</v>
      </c>
      <c r="C233" s="71" t="s">
        <v>857</v>
      </c>
      <c r="D233"/>
      <c r="E233"/>
      <c r="F233" s="152"/>
      <c r="G233" s="153"/>
      <c r="H233"/>
      <c r="J233" s="154"/>
      <c r="K233" s="154"/>
      <c r="L233" s="155">
        <f t="shared" si="19"/>
        <v>0</v>
      </c>
      <c r="M233" s="156"/>
      <c r="N233" s="71"/>
      <c r="O233" s="157"/>
      <c r="P233" s="158"/>
      <c r="Q233" s="178"/>
      <c r="R233" s="154"/>
      <c r="S233" s="154"/>
      <c r="T233" s="154"/>
      <c r="U233" s="154"/>
      <c r="V233" s="155">
        <f t="shared" si="22"/>
        <v>0</v>
      </c>
      <c r="W233" s="156"/>
      <c r="X233" s="157"/>
      <c r="Y233" s="157"/>
      <c r="Z233" s="154"/>
      <c r="AA233" s="154"/>
      <c r="AB233" s="154"/>
      <c r="AC233" s="155">
        <f t="shared" si="23"/>
        <v>0</v>
      </c>
      <c r="AD233" s="156"/>
    </row>
    <row r="234" spans="1:30" ht="14" customHeight="1">
      <c r="A234" s="150">
        <f t="shared" si="21"/>
        <v>231</v>
      </c>
      <c r="B234" s="150">
        <f t="shared" si="24"/>
        <v>0</v>
      </c>
      <c r="C234" s="164" t="s">
        <v>859</v>
      </c>
      <c r="D234"/>
      <c r="E234"/>
      <c r="F234" s="152"/>
      <c r="G234" s="153"/>
      <c r="H234"/>
      <c r="J234" s="167"/>
      <c r="K234" s="154"/>
      <c r="L234" s="155">
        <f t="shared" ref="L234:L297" si="25">SUM(D234:K234)</f>
        <v>0</v>
      </c>
      <c r="M234" s="156"/>
      <c r="N234" s="71"/>
      <c r="O234" s="157"/>
      <c r="P234" s="158"/>
      <c r="Q234" s="178"/>
      <c r="R234" s="154"/>
      <c r="S234" s="154"/>
      <c r="T234" s="154"/>
      <c r="U234" s="154"/>
      <c r="V234" s="155">
        <f t="shared" si="22"/>
        <v>0</v>
      </c>
      <c r="W234" s="156"/>
      <c r="X234" s="157"/>
      <c r="Y234" s="157"/>
      <c r="Z234" s="154"/>
      <c r="AA234" s="154"/>
      <c r="AB234" s="154"/>
      <c r="AC234" s="155">
        <f t="shared" si="23"/>
        <v>0</v>
      </c>
      <c r="AD234" s="156"/>
    </row>
    <row r="235" spans="1:30" ht="14" customHeight="1">
      <c r="A235" s="150">
        <f t="shared" si="21"/>
        <v>232</v>
      </c>
      <c r="B235" s="150">
        <f t="shared" si="24"/>
        <v>0</v>
      </c>
      <c r="C235" s="151" t="s">
        <v>864</v>
      </c>
      <c r="D235"/>
      <c r="E235"/>
      <c r="F235" s="152"/>
      <c r="G235" s="153"/>
      <c r="H235"/>
      <c r="J235" s="154"/>
      <c r="K235" s="154"/>
      <c r="L235" s="155">
        <f t="shared" si="25"/>
        <v>0</v>
      </c>
      <c r="M235" s="156"/>
      <c r="N235" s="154"/>
      <c r="O235" s="157"/>
      <c r="P235" s="158"/>
      <c r="Q235" s="178"/>
      <c r="R235" s="154"/>
      <c r="S235" s="154"/>
      <c r="T235" s="154"/>
      <c r="U235" s="154"/>
      <c r="V235" s="155">
        <f t="shared" si="22"/>
        <v>0</v>
      </c>
      <c r="W235" s="156"/>
      <c r="X235" s="157"/>
      <c r="Y235" s="157"/>
      <c r="Z235" s="154"/>
      <c r="AA235" s="154"/>
      <c r="AB235" s="154"/>
      <c r="AC235" s="155">
        <f t="shared" si="23"/>
        <v>0</v>
      </c>
      <c r="AD235" s="156"/>
    </row>
    <row r="236" spans="1:30" ht="14" customHeight="1">
      <c r="A236" s="150">
        <f t="shared" si="21"/>
        <v>233</v>
      </c>
      <c r="B236" s="150">
        <f t="shared" si="24"/>
        <v>0</v>
      </c>
      <c r="C236" s="71" t="s">
        <v>866</v>
      </c>
      <c r="D236"/>
      <c r="E236"/>
      <c r="F236" s="152"/>
      <c r="G236" s="153"/>
      <c r="H236"/>
      <c r="J236" s="154"/>
      <c r="K236" s="154"/>
      <c r="L236" s="155">
        <f t="shared" si="25"/>
        <v>0</v>
      </c>
      <c r="M236" s="156"/>
      <c r="N236" s="71"/>
      <c r="O236" s="157"/>
      <c r="P236" s="158"/>
      <c r="Q236" s="178"/>
      <c r="R236" s="154"/>
      <c r="S236" s="154"/>
      <c r="T236" s="154"/>
      <c r="U236" s="154"/>
      <c r="V236" s="155">
        <f t="shared" si="22"/>
        <v>0</v>
      </c>
      <c r="W236" s="156"/>
      <c r="X236" s="157"/>
      <c r="Y236" s="157"/>
      <c r="Z236" s="154"/>
      <c r="AA236" s="154"/>
      <c r="AB236" s="154"/>
      <c r="AC236" s="155">
        <f t="shared" si="23"/>
        <v>0</v>
      </c>
      <c r="AD236" s="156"/>
    </row>
    <row r="237" spans="1:30" ht="14" customHeight="1">
      <c r="A237" s="150">
        <f t="shared" si="21"/>
        <v>234</v>
      </c>
      <c r="B237" s="150">
        <f t="shared" si="24"/>
        <v>0</v>
      </c>
      <c r="C237" s="151" t="s">
        <v>870</v>
      </c>
      <c r="D237"/>
      <c r="E237"/>
      <c r="F237" s="152"/>
      <c r="G237" s="153"/>
      <c r="H237"/>
      <c r="J237" s="154"/>
      <c r="K237" s="154"/>
      <c r="L237" s="155">
        <f t="shared" si="25"/>
        <v>0</v>
      </c>
      <c r="M237" s="156"/>
      <c r="N237" s="154"/>
      <c r="O237" s="157"/>
      <c r="P237" s="158"/>
      <c r="Q237" s="178"/>
      <c r="R237" s="154"/>
      <c r="S237" s="154"/>
      <c r="T237" s="154"/>
      <c r="U237" s="154"/>
      <c r="V237" s="155">
        <f t="shared" si="22"/>
        <v>0</v>
      </c>
      <c r="W237" s="156"/>
      <c r="X237" s="157"/>
      <c r="Y237" s="157"/>
      <c r="Z237" s="154"/>
      <c r="AA237" s="154"/>
      <c r="AB237" s="154"/>
      <c r="AC237" s="155">
        <f t="shared" si="23"/>
        <v>0</v>
      </c>
      <c r="AD237" s="156"/>
    </row>
    <row r="238" spans="1:30" ht="14" customHeight="1">
      <c r="A238" s="150">
        <f t="shared" si="21"/>
        <v>235</v>
      </c>
      <c r="B238" s="150">
        <f t="shared" si="24"/>
        <v>0</v>
      </c>
      <c r="C238" s="71" t="s">
        <v>874</v>
      </c>
      <c r="D238"/>
      <c r="E238"/>
      <c r="F238" s="152"/>
      <c r="G238" s="153"/>
      <c r="H238"/>
      <c r="J238" s="154"/>
      <c r="K238" s="154"/>
      <c r="L238" s="155">
        <f t="shared" si="25"/>
        <v>0</v>
      </c>
      <c r="M238" s="156"/>
      <c r="N238" s="71"/>
      <c r="O238" s="157"/>
      <c r="P238" s="158"/>
      <c r="Q238" s="178"/>
      <c r="R238" s="154"/>
      <c r="S238" s="154"/>
      <c r="T238" s="154"/>
      <c r="U238" s="154"/>
      <c r="V238" s="155">
        <f t="shared" si="22"/>
        <v>0</v>
      </c>
      <c r="W238" s="156"/>
      <c r="X238" s="157"/>
      <c r="Y238" s="157"/>
      <c r="Z238" s="154"/>
      <c r="AA238" s="154"/>
      <c r="AB238" s="154"/>
      <c r="AC238" s="155">
        <f t="shared" si="23"/>
        <v>0</v>
      </c>
      <c r="AD238" s="156"/>
    </row>
    <row r="239" spans="1:30" ht="14" customHeight="1">
      <c r="A239" s="150">
        <f t="shared" si="21"/>
        <v>236</v>
      </c>
      <c r="B239" s="150">
        <f t="shared" si="24"/>
        <v>0</v>
      </c>
      <c r="C239" s="151" t="s">
        <v>877</v>
      </c>
      <c r="D239"/>
      <c r="E239"/>
      <c r="F239" s="152"/>
      <c r="G239" s="153"/>
      <c r="H239"/>
      <c r="J239" s="154"/>
      <c r="K239" s="154"/>
      <c r="L239" s="155">
        <f t="shared" si="25"/>
        <v>0</v>
      </c>
      <c r="M239" s="156"/>
      <c r="N239" s="154"/>
      <c r="O239" s="157"/>
      <c r="P239" s="158"/>
      <c r="Q239" s="178"/>
      <c r="R239" s="154"/>
      <c r="S239" s="154"/>
      <c r="T239" s="154"/>
      <c r="U239" s="154"/>
      <c r="V239" s="155">
        <f t="shared" si="22"/>
        <v>0</v>
      </c>
      <c r="W239" s="156"/>
      <c r="X239" s="157"/>
      <c r="Y239" s="157"/>
      <c r="Z239" s="154"/>
      <c r="AA239" s="154"/>
      <c r="AB239" s="154"/>
      <c r="AC239" s="155">
        <f t="shared" si="23"/>
        <v>0</v>
      </c>
      <c r="AD239" s="156"/>
    </row>
    <row r="240" spans="1:30" ht="14" customHeight="1">
      <c r="A240" s="150">
        <f t="shared" si="21"/>
        <v>237</v>
      </c>
      <c r="B240" s="150">
        <f t="shared" si="24"/>
        <v>0</v>
      </c>
      <c r="C240" s="151" t="s">
        <v>879</v>
      </c>
      <c r="D240"/>
      <c r="E240"/>
      <c r="F240" s="152"/>
      <c r="G240" s="153"/>
      <c r="H240"/>
      <c r="J240" s="154"/>
      <c r="K240" s="154"/>
      <c r="L240" s="155">
        <f t="shared" si="25"/>
        <v>0</v>
      </c>
      <c r="M240" s="156"/>
      <c r="N240" s="154"/>
      <c r="O240" s="157"/>
      <c r="P240" s="158"/>
      <c r="Q240" s="178"/>
      <c r="R240" s="154"/>
      <c r="S240" s="154"/>
      <c r="T240" s="154"/>
      <c r="U240" s="154"/>
      <c r="V240" s="155">
        <f t="shared" si="22"/>
        <v>0</v>
      </c>
      <c r="W240" s="156"/>
      <c r="X240" s="157"/>
      <c r="Y240" s="157"/>
      <c r="Z240" s="154"/>
      <c r="AA240" s="154"/>
      <c r="AB240" s="154"/>
      <c r="AC240" s="155">
        <f t="shared" si="23"/>
        <v>0</v>
      </c>
      <c r="AD240" s="156"/>
    </row>
    <row r="241" spans="1:30" ht="14" customHeight="1">
      <c r="A241" s="150">
        <f t="shared" si="21"/>
        <v>238</v>
      </c>
      <c r="B241" s="150">
        <f t="shared" si="24"/>
        <v>0</v>
      </c>
      <c r="C241" s="151" t="s">
        <v>884</v>
      </c>
      <c r="D241"/>
      <c r="E241"/>
      <c r="F241" s="152"/>
      <c r="G241" s="153"/>
      <c r="H241"/>
      <c r="J241" s="154"/>
      <c r="K241" s="154"/>
      <c r="L241" s="155">
        <f t="shared" si="25"/>
        <v>0</v>
      </c>
      <c r="M241" s="156"/>
      <c r="N241" s="154"/>
      <c r="O241" s="157"/>
      <c r="P241" s="158"/>
      <c r="Q241" s="178"/>
      <c r="R241" s="154"/>
      <c r="S241" s="154"/>
      <c r="T241" s="154"/>
      <c r="U241" s="154"/>
      <c r="V241" s="155">
        <f t="shared" si="22"/>
        <v>0</v>
      </c>
      <c r="W241" s="156"/>
      <c r="X241" s="157"/>
      <c r="Y241" s="157"/>
      <c r="Z241" s="154"/>
      <c r="AA241" s="154"/>
      <c r="AB241" s="154"/>
      <c r="AC241" s="155">
        <f t="shared" si="23"/>
        <v>0</v>
      </c>
      <c r="AD241" s="156"/>
    </row>
    <row r="242" spans="1:30" ht="14" customHeight="1">
      <c r="A242" s="150">
        <f t="shared" si="21"/>
        <v>239</v>
      </c>
      <c r="B242" s="150">
        <f t="shared" si="24"/>
        <v>0</v>
      </c>
      <c r="C242" s="151" t="s">
        <v>890</v>
      </c>
      <c r="D242"/>
      <c r="E242"/>
      <c r="F242" s="152"/>
      <c r="G242" s="153"/>
      <c r="H242"/>
      <c r="J242" s="154"/>
      <c r="K242" s="154"/>
      <c r="L242" s="155">
        <f t="shared" si="25"/>
        <v>0</v>
      </c>
      <c r="M242" s="156"/>
      <c r="N242" s="154"/>
      <c r="O242" s="157"/>
      <c r="P242" s="158"/>
      <c r="Q242" s="178"/>
      <c r="R242" s="154"/>
      <c r="S242" s="154"/>
      <c r="T242" s="154"/>
      <c r="U242" s="154"/>
      <c r="V242" s="155">
        <f t="shared" si="22"/>
        <v>0</v>
      </c>
      <c r="W242" s="156"/>
      <c r="X242" s="157"/>
      <c r="Y242" s="157"/>
      <c r="Z242" s="154"/>
      <c r="AA242" s="154"/>
      <c r="AB242" s="154"/>
      <c r="AC242" s="155">
        <f t="shared" si="23"/>
        <v>0</v>
      </c>
      <c r="AD242" s="156"/>
    </row>
    <row r="243" spans="1:30" ht="14" customHeight="1">
      <c r="A243" s="150">
        <f t="shared" si="21"/>
        <v>240</v>
      </c>
      <c r="B243" s="150">
        <f t="shared" si="24"/>
        <v>0</v>
      </c>
      <c r="C243" s="71" t="s">
        <v>892</v>
      </c>
      <c r="D243"/>
      <c r="E243"/>
      <c r="F243" s="152"/>
      <c r="G243" s="153"/>
      <c r="H243"/>
      <c r="J243" s="154"/>
      <c r="K243" s="154"/>
      <c r="L243" s="155">
        <f t="shared" si="25"/>
        <v>0</v>
      </c>
      <c r="M243" s="156"/>
      <c r="N243" s="71"/>
      <c r="O243" s="157"/>
      <c r="P243" s="158"/>
      <c r="Q243" s="178"/>
      <c r="R243" s="154"/>
      <c r="S243" s="154"/>
      <c r="T243" s="154"/>
      <c r="U243" s="154"/>
      <c r="V243" s="155">
        <f t="shared" si="22"/>
        <v>0</v>
      </c>
      <c r="W243" s="156"/>
      <c r="X243" s="157"/>
      <c r="Y243" s="157"/>
      <c r="Z243" s="154"/>
      <c r="AA243" s="154"/>
      <c r="AB243" s="154"/>
      <c r="AC243" s="155">
        <f t="shared" si="23"/>
        <v>0</v>
      </c>
      <c r="AD243" s="156"/>
    </row>
    <row r="244" spans="1:30" ht="14" customHeight="1">
      <c r="A244" s="150">
        <f t="shared" si="21"/>
        <v>241</v>
      </c>
      <c r="B244" s="150">
        <f t="shared" si="24"/>
        <v>0</v>
      </c>
      <c r="C244" s="151" t="s">
        <v>893</v>
      </c>
      <c r="D244"/>
      <c r="E244"/>
      <c r="F244" s="159"/>
      <c r="G244" s="160"/>
      <c r="H244" s="161"/>
      <c r="J244" s="162"/>
      <c r="K244" s="162"/>
      <c r="L244" s="155">
        <f t="shared" si="25"/>
        <v>0</v>
      </c>
      <c r="M244" s="156"/>
      <c r="N244" s="154"/>
      <c r="O244" s="157"/>
      <c r="P244" s="158"/>
      <c r="Q244" s="178"/>
      <c r="R244" s="154"/>
      <c r="S244" s="154"/>
      <c r="T244" s="154"/>
      <c r="U244" s="154"/>
      <c r="V244" s="155">
        <f t="shared" si="22"/>
        <v>0</v>
      </c>
      <c r="W244" s="156"/>
      <c r="X244" s="157"/>
      <c r="Y244" s="157"/>
      <c r="Z244" s="154"/>
      <c r="AA244" s="154"/>
      <c r="AB244" s="154"/>
      <c r="AC244" s="155">
        <f t="shared" si="23"/>
        <v>0</v>
      </c>
      <c r="AD244" s="156"/>
    </row>
    <row r="245" spans="1:30" ht="14" customHeight="1">
      <c r="A245" s="150">
        <f t="shared" si="21"/>
        <v>242</v>
      </c>
      <c r="B245" s="150">
        <f t="shared" si="24"/>
        <v>0</v>
      </c>
      <c r="C245" s="151" t="s">
        <v>275</v>
      </c>
      <c r="D245"/>
      <c r="E245"/>
      <c r="F245" s="159"/>
      <c r="G245" s="160"/>
      <c r="H245" s="161"/>
      <c r="J245" s="162"/>
      <c r="K245" s="162"/>
      <c r="L245" s="155">
        <f t="shared" si="25"/>
        <v>0</v>
      </c>
      <c r="M245" s="156"/>
      <c r="N245" s="154"/>
      <c r="O245" s="157"/>
      <c r="P245" s="158"/>
      <c r="Q245" s="178"/>
      <c r="R245" s="154"/>
      <c r="S245" s="154"/>
      <c r="T245" s="154"/>
      <c r="U245" s="154"/>
      <c r="V245" s="155">
        <f t="shared" si="22"/>
        <v>0</v>
      </c>
      <c r="W245" s="156"/>
      <c r="X245" s="157"/>
      <c r="Y245" s="157"/>
      <c r="Z245" s="154"/>
      <c r="AA245" s="154"/>
      <c r="AB245" s="154"/>
      <c r="AC245" s="155">
        <f t="shared" si="23"/>
        <v>0</v>
      </c>
      <c r="AD245" s="156"/>
    </row>
    <row r="246" spans="1:30" ht="14" customHeight="1">
      <c r="A246" s="150">
        <f t="shared" si="21"/>
        <v>243</v>
      </c>
      <c r="B246" s="150">
        <f t="shared" si="24"/>
        <v>0</v>
      </c>
      <c r="C246" s="164" t="s">
        <v>904</v>
      </c>
      <c r="D246"/>
      <c r="E246"/>
      <c r="F246" s="152"/>
      <c r="G246" s="153"/>
      <c r="H246"/>
      <c r="J246" s="167"/>
      <c r="K246" s="154"/>
      <c r="L246" s="155">
        <f t="shared" si="25"/>
        <v>0</v>
      </c>
      <c r="M246" s="156"/>
      <c r="N246" s="71"/>
      <c r="O246" s="157"/>
      <c r="P246" s="158"/>
      <c r="Q246" s="178"/>
      <c r="R246" s="154"/>
      <c r="S246" s="154"/>
      <c r="T246" s="154"/>
      <c r="U246" s="154"/>
      <c r="V246" s="155">
        <f t="shared" si="22"/>
        <v>0</v>
      </c>
      <c r="W246" s="156"/>
      <c r="X246" s="157"/>
      <c r="Y246" s="157"/>
      <c r="Z246" s="154"/>
      <c r="AA246" s="154"/>
      <c r="AB246" s="154"/>
      <c r="AC246" s="155">
        <f t="shared" si="23"/>
        <v>0</v>
      </c>
      <c r="AD246" s="156"/>
    </row>
    <row r="247" spans="1:30" ht="14" customHeight="1">
      <c r="A247" s="150">
        <f t="shared" si="21"/>
        <v>244</v>
      </c>
      <c r="B247" s="150">
        <f t="shared" si="24"/>
        <v>0</v>
      </c>
      <c r="C247" s="151" t="s">
        <v>184</v>
      </c>
      <c r="D247"/>
      <c r="E247"/>
      <c r="F247" s="159"/>
      <c r="G247" s="160"/>
      <c r="H247" s="161"/>
      <c r="J247" s="162"/>
      <c r="K247" s="162"/>
      <c r="L247" s="155">
        <f t="shared" si="25"/>
        <v>0</v>
      </c>
      <c r="M247" s="156"/>
      <c r="N247" s="154"/>
      <c r="O247" s="157"/>
      <c r="P247" s="158"/>
      <c r="Q247" s="178"/>
      <c r="R247" s="154"/>
      <c r="S247" s="154"/>
      <c r="T247" s="154"/>
      <c r="U247" s="154"/>
      <c r="V247" s="155">
        <f t="shared" si="22"/>
        <v>0</v>
      </c>
      <c r="W247" s="156"/>
      <c r="X247" s="157"/>
      <c r="Y247" s="157"/>
      <c r="Z247" s="154"/>
      <c r="AA247" s="154"/>
      <c r="AB247" s="154"/>
      <c r="AC247" s="155">
        <f t="shared" si="23"/>
        <v>0</v>
      </c>
      <c r="AD247" s="156"/>
    </row>
    <row r="248" spans="1:30" ht="14" customHeight="1">
      <c r="A248" s="150">
        <f t="shared" si="21"/>
        <v>245</v>
      </c>
      <c r="B248" s="150">
        <f t="shared" si="24"/>
        <v>0</v>
      </c>
      <c r="C248" s="151" t="s">
        <v>910</v>
      </c>
      <c r="D248"/>
      <c r="E248"/>
      <c r="F248" s="152"/>
      <c r="G248" s="153"/>
      <c r="H248"/>
      <c r="J248" s="154"/>
      <c r="K248" s="154"/>
      <c r="L248" s="155">
        <f t="shared" si="25"/>
        <v>0</v>
      </c>
      <c r="M248" s="156"/>
      <c r="N248" s="154"/>
      <c r="O248" s="157"/>
      <c r="P248" s="158"/>
      <c r="Q248" s="178"/>
      <c r="R248" s="154"/>
      <c r="S248" s="154"/>
      <c r="T248" s="154"/>
      <c r="U248" s="154"/>
      <c r="V248" s="155">
        <f t="shared" si="22"/>
        <v>0</v>
      </c>
      <c r="W248" s="156"/>
      <c r="X248" s="157"/>
      <c r="Y248" s="157"/>
      <c r="Z248" s="154"/>
      <c r="AA248" s="154"/>
      <c r="AB248" s="154"/>
      <c r="AC248" s="155">
        <f t="shared" si="23"/>
        <v>0</v>
      </c>
      <c r="AD248" s="156"/>
    </row>
    <row r="249" spans="1:30" ht="14" customHeight="1">
      <c r="A249" s="150">
        <f t="shared" si="21"/>
        <v>246</v>
      </c>
      <c r="B249" s="150">
        <f t="shared" si="24"/>
        <v>0</v>
      </c>
      <c r="C249" s="151" t="s">
        <v>245</v>
      </c>
      <c r="D249"/>
      <c r="E249"/>
      <c r="F249" s="152"/>
      <c r="G249" s="153"/>
      <c r="H249"/>
      <c r="J249" s="154"/>
      <c r="K249" s="154"/>
      <c r="L249" s="155">
        <f t="shared" si="25"/>
        <v>0</v>
      </c>
      <c r="M249" s="156"/>
      <c r="N249" s="154"/>
      <c r="O249" s="157"/>
      <c r="P249" s="158"/>
      <c r="Q249" s="178"/>
      <c r="R249" s="154"/>
      <c r="S249" s="154"/>
      <c r="T249" s="154"/>
      <c r="U249" s="154"/>
      <c r="V249" s="155">
        <f t="shared" si="22"/>
        <v>0</v>
      </c>
      <c r="W249" s="156"/>
      <c r="X249" s="157"/>
      <c r="Y249" s="157"/>
      <c r="Z249" s="154"/>
      <c r="AA249" s="154"/>
      <c r="AB249" s="154"/>
      <c r="AC249" s="155">
        <f t="shared" si="23"/>
        <v>0</v>
      </c>
      <c r="AD249" s="156"/>
    </row>
    <row r="250" spans="1:30" ht="14" customHeight="1">
      <c r="A250" s="150">
        <f t="shared" si="21"/>
        <v>247</v>
      </c>
      <c r="B250" s="150">
        <f t="shared" si="24"/>
        <v>0</v>
      </c>
      <c r="C250" s="151" t="s">
        <v>912</v>
      </c>
      <c r="D250"/>
      <c r="E250"/>
      <c r="F250" s="152"/>
      <c r="G250" s="153"/>
      <c r="H250"/>
      <c r="J250" s="154"/>
      <c r="K250" s="154"/>
      <c r="L250" s="155">
        <f t="shared" si="25"/>
        <v>0</v>
      </c>
      <c r="M250" s="156"/>
      <c r="N250" s="154"/>
      <c r="O250" s="157"/>
      <c r="P250" s="158"/>
      <c r="Q250" s="178"/>
      <c r="R250" s="154"/>
      <c r="S250" s="154"/>
      <c r="T250" s="154"/>
      <c r="U250" s="154"/>
      <c r="V250" s="155">
        <f t="shared" si="22"/>
        <v>0</v>
      </c>
      <c r="W250" s="156"/>
      <c r="X250" s="157"/>
      <c r="Y250" s="157"/>
      <c r="Z250" s="154"/>
      <c r="AA250" s="154"/>
      <c r="AB250" s="154"/>
      <c r="AC250" s="155">
        <f t="shared" si="23"/>
        <v>0</v>
      </c>
      <c r="AD250" s="156"/>
    </row>
    <row r="251" spans="1:30" ht="14" customHeight="1">
      <c r="A251" s="150">
        <f t="shared" si="21"/>
        <v>248</v>
      </c>
      <c r="B251" s="150">
        <f t="shared" si="24"/>
        <v>0</v>
      </c>
      <c r="C251" s="151" t="s">
        <v>913</v>
      </c>
      <c r="D251"/>
      <c r="E251"/>
      <c r="F251" s="159"/>
      <c r="G251" s="160"/>
      <c r="H251" s="161"/>
      <c r="J251" s="162"/>
      <c r="K251" s="162"/>
      <c r="L251" s="155">
        <f t="shared" si="25"/>
        <v>0</v>
      </c>
      <c r="M251" s="156"/>
      <c r="N251" s="154"/>
      <c r="O251" s="157"/>
      <c r="P251" s="158"/>
      <c r="Q251" s="178"/>
      <c r="R251" s="154"/>
      <c r="S251" s="154"/>
      <c r="T251" s="154"/>
      <c r="U251" s="154"/>
      <c r="V251" s="155">
        <f t="shared" si="22"/>
        <v>0</v>
      </c>
      <c r="W251" s="156"/>
      <c r="X251" s="157"/>
      <c r="Y251" s="157"/>
      <c r="Z251" s="154"/>
      <c r="AA251" s="154"/>
      <c r="AB251" s="154"/>
      <c r="AC251" s="155">
        <f t="shared" si="23"/>
        <v>0</v>
      </c>
      <c r="AD251" s="156"/>
    </row>
    <row r="252" spans="1:30" ht="14" customHeight="1">
      <c r="A252" s="150">
        <f t="shared" si="21"/>
        <v>249</v>
      </c>
      <c r="B252" s="150">
        <f t="shared" si="24"/>
        <v>0</v>
      </c>
      <c r="C252" s="151" t="s">
        <v>915</v>
      </c>
      <c r="D252"/>
      <c r="E252"/>
      <c r="F252" s="152"/>
      <c r="G252" s="153"/>
      <c r="H252"/>
      <c r="J252" s="154"/>
      <c r="K252" s="154"/>
      <c r="L252" s="155">
        <f t="shared" si="25"/>
        <v>0</v>
      </c>
      <c r="M252" s="156"/>
      <c r="N252" s="154"/>
      <c r="O252" s="157"/>
      <c r="P252" s="158"/>
      <c r="Q252" s="178"/>
      <c r="R252" s="154"/>
      <c r="S252" s="154"/>
      <c r="T252" s="154"/>
      <c r="U252" s="154"/>
      <c r="V252" s="155">
        <f t="shared" si="22"/>
        <v>0</v>
      </c>
      <c r="W252" s="156"/>
      <c r="X252" s="157"/>
      <c r="Y252" s="157"/>
      <c r="Z252" s="154"/>
      <c r="AA252" s="154"/>
      <c r="AB252" s="154"/>
      <c r="AC252" s="155">
        <f t="shared" si="23"/>
        <v>0</v>
      </c>
      <c r="AD252" s="156"/>
    </row>
    <row r="253" spans="1:30" ht="14" customHeight="1">
      <c r="A253" s="150">
        <f t="shared" si="21"/>
        <v>250</v>
      </c>
      <c r="B253" s="150">
        <f t="shared" ref="B253:B284" si="26">L253+V253+AC253</f>
        <v>0</v>
      </c>
      <c r="C253" s="71" t="s">
        <v>916</v>
      </c>
      <c r="D253"/>
      <c r="E253"/>
      <c r="F253" s="152"/>
      <c r="G253" s="153"/>
      <c r="H253"/>
      <c r="J253" s="154"/>
      <c r="K253" s="154"/>
      <c r="L253" s="155">
        <f t="shared" si="25"/>
        <v>0</v>
      </c>
      <c r="M253" s="156"/>
      <c r="N253" s="71"/>
      <c r="O253" s="157"/>
      <c r="P253" s="158"/>
      <c r="Q253" s="178"/>
      <c r="R253" s="154"/>
      <c r="S253" s="154"/>
      <c r="T253" s="154"/>
      <c r="U253" s="154"/>
      <c r="V253" s="155">
        <f t="shared" si="22"/>
        <v>0</v>
      </c>
      <c r="W253" s="156"/>
      <c r="X253" s="157"/>
      <c r="Y253" s="157"/>
      <c r="Z253" s="154"/>
      <c r="AA253" s="154"/>
      <c r="AB253" s="154"/>
      <c r="AC253" s="155">
        <f t="shared" si="23"/>
        <v>0</v>
      </c>
      <c r="AD253" s="156"/>
    </row>
    <row r="254" spans="1:30" ht="14" customHeight="1">
      <c r="A254" s="150">
        <f t="shared" si="21"/>
        <v>251</v>
      </c>
      <c r="B254" s="150">
        <f t="shared" si="26"/>
        <v>0</v>
      </c>
      <c r="C254" s="151" t="s">
        <v>927</v>
      </c>
      <c r="D254"/>
      <c r="E254"/>
      <c r="F254" s="152"/>
      <c r="G254" s="153"/>
      <c r="H254"/>
      <c r="J254" s="154"/>
      <c r="K254" s="154"/>
      <c r="L254" s="155">
        <f t="shared" si="25"/>
        <v>0</v>
      </c>
      <c r="M254" s="156"/>
      <c r="N254" s="154"/>
      <c r="O254" s="157"/>
      <c r="P254" s="158"/>
      <c r="Q254" s="178"/>
      <c r="R254" s="154"/>
      <c r="S254" s="154"/>
      <c r="T254" s="154"/>
      <c r="U254" s="154"/>
      <c r="V254" s="155">
        <f t="shared" si="22"/>
        <v>0</v>
      </c>
      <c r="W254" s="156"/>
      <c r="X254" s="157"/>
      <c r="Y254" s="157"/>
      <c r="Z254" s="154"/>
      <c r="AA254" s="154"/>
      <c r="AB254" s="154"/>
      <c r="AC254" s="155">
        <f t="shared" si="23"/>
        <v>0</v>
      </c>
      <c r="AD254" s="156"/>
    </row>
    <row r="255" spans="1:30" ht="14" customHeight="1">
      <c r="A255" s="150">
        <f t="shared" si="21"/>
        <v>252</v>
      </c>
      <c r="B255" s="150">
        <f t="shared" si="26"/>
        <v>0</v>
      </c>
      <c r="C255" s="151" t="s">
        <v>932</v>
      </c>
      <c r="D255"/>
      <c r="E255"/>
      <c r="F255" s="159"/>
      <c r="G255" s="160"/>
      <c r="H255" s="161"/>
      <c r="J255" s="162"/>
      <c r="K255" s="162"/>
      <c r="L255" s="155">
        <f t="shared" si="25"/>
        <v>0</v>
      </c>
      <c r="M255" s="156"/>
      <c r="N255" s="154"/>
      <c r="O255" s="157"/>
      <c r="P255" s="158"/>
      <c r="Q255" s="178"/>
      <c r="R255" s="154"/>
      <c r="S255" s="154"/>
      <c r="T255" s="154"/>
      <c r="U255" s="154"/>
      <c r="V255" s="155">
        <f t="shared" si="22"/>
        <v>0</v>
      </c>
      <c r="W255" s="156"/>
      <c r="X255" s="157"/>
      <c r="Y255" s="157"/>
      <c r="Z255" s="154"/>
      <c r="AA255" s="154"/>
      <c r="AB255" s="154"/>
      <c r="AC255" s="155">
        <f t="shared" si="23"/>
        <v>0</v>
      </c>
      <c r="AD255" s="156"/>
    </row>
    <row r="256" spans="1:30" ht="14" customHeight="1">
      <c r="A256" s="150">
        <f t="shared" si="21"/>
        <v>253</v>
      </c>
      <c r="B256" s="150">
        <f t="shared" si="26"/>
        <v>0</v>
      </c>
      <c r="C256" s="151" t="s">
        <v>936</v>
      </c>
      <c r="D256"/>
      <c r="E256"/>
      <c r="F256" s="152"/>
      <c r="G256" s="153"/>
      <c r="H256"/>
      <c r="J256" s="154"/>
      <c r="K256" s="154"/>
      <c r="L256" s="155">
        <f t="shared" si="25"/>
        <v>0</v>
      </c>
      <c r="M256" s="156"/>
      <c r="N256" s="154"/>
      <c r="O256" s="157"/>
      <c r="P256" s="158"/>
      <c r="Q256" s="178"/>
      <c r="R256" s="154"/>
      <c r="S256" s="154"/>
      <c r="T256" s="154"/>
      <c r="U256" s="154"/>
      <c r="V256" s="155">
        <f t="shared" si="22"/>
        <v>0</v>
      </c>
      <c r="W256" s="156"/>
      <c r="X256" s="157"/>
      <c r="Y256" s="157"/>
      <c r="Z256" s="154"/>
      <c r="AA256" s="154"/>
      <c r="AB256" s="154"/>
      <c r="AC256" s="155">
        <f t="shared" si="23"/>
        <v>0</v>
      </c>
      <c r="AD256" s="156"/>
    </row>
    <row r="257" spans="1:30" ht="14" customHeight="1">
      <c r="A257" s="150">
        <f t="shared" si="21"/>
        <v>254</v>
      </c>
      <c r="B257" s="150">
        <f t="shared" si="26"/>
        <v>0</v>
      </c>
      <c r="C257" s="151" t="s">
        <v>937</v>
      </c>
      <c r="D257"/>
      <c r="E257"/>
      <c r="F257" s="152"/>
      <c r="G257" s="153"/>
      <c r="H257"/>
      <c r="J257" s="154"/>
      <c r="K257" s="154"/>
      <c r="L257" s="155">
        <f t="shared" si="25"/>
        <v>0</v>
      </c>
      <c r="M257" s="156"/>
      <c r="N257" s="154"/>
      <c r="O257" s="157"/>
      <c r="P257" s="158"/>
      <c r="Q257" s="178"/>
      <c r="R257" s="154"/>
      <c r="S257" s="154"/>
      <c r="T257" s="154"/>
      <c r="U257" s="154"/>
      <c r="V257" s="155">
        <f t="shared" si="22"/>
        <v>0</v>
      </c>
      <c r="W257" s="156"/>
      <c r="X257" s="157"/>
      <c r="Y257" s="157"/>
      <c r="Z257" s="154"/>
      <c r="AA257" s="154"/>
      <c r="AB257" s="154"/>
      <c r="AC257" s="155">
        <f t="shared" si="23"/>
        <v>0</v>
      </c>
      <c r="AD257" s="156"/>
    </row>
    <row r="258" spans="1:30" ht="14" customHeight="1">
      <c r="A258" s="150">
        <f t="shared" si="21"/>
        <v>255</v>
      </c>
      <c r="B258" s="150">
        <f t="shared" si="26"/>
        <v>0</v>
      </c>
      <c r="C258" s="151" t="s">
        <v>938</v>
      </c>
      <c r="D258"/>
      <c r="E258"/>
      <c r="F258" s="152"/>
      <c r="G258" s="153"/>
      <c r="H258"/>
      <c r="J258" s="154"/>
      <c r="K258" s="154"/>
      <c r="L258" s="155">
        <f t="shared" si="25"/>
        <v>0</v>
      </c>
      <c r="M258" s="156"/>
      <c r="N258" s="154"/>
      <c r="O258" s="157"/>
      <c r="P258" s="158"/>
      <c r="Q258" s="178"/>
      <c r="R258" s="154"/>
      <c r="S258" s="154"/>
      <c r="T258" s="154"/>
      <c r="U258" s="154"/>
      <c r="V258" s="155">
        <f t="shared" si="22"/>
        <v>0</v>
      </c>
      <c r="W258" s="156"/>
      <c r="X258" s="157"/>
      <c r="Y258" s="157"/>
      <c r="Z258" s="154"/>
      <c r="AA258" s="154"/>
      <c r="AB258" s="154"/>
      <c r="AC258" s="155">
        <f t="shared" si="23"/>
        <v>0</v>
      </c>
      <c r="AD258" s="156"/>
    </row>
    <row r="259" spans="1:30" ht="14" customHeight="1">
      <c r="A259" s="150">
        <f t="shared" si="21"/>
        <v>256</v>
      </c>
      <c r="B259" s="150">
        <f t="shared" si="26"/>
        <v>0</v>
      </c>
      <c r="C259" s="164" t="s">
        <v>939</v>
      </c>
      <c r="D259"/>
      <c r="E259"/>
      <c r="F259" s="152"/>
      <c r="G259" s="153"/>
      <c r="H259"/>
      <c r="J259" s="167"/>
      <c r="K259" s="154"/>
      <c r="L259" s="155">
        <f t="shared" si="25"/>
        <v>0</v>
      </c>
      <c r="M259" s="156"/>
      <c r="N259" s="71"/>
      <c r="O259" s="157"/>
      <c r="P259" s="158"/>
      <c r="Q259" s="178"/>
      <c r="R259" s="154"/>
      <c r="S259" s="154"/>
      <c r="T259" s="154"/>
      <c r="U259" s="154"/>
      <c r="V259" s="155">
        <f t="shared" si="22"/>
        <v>0</v>
      </c>
      <c r="W259" s="156"/>
      <c r="X259" s="157"/>
      <c r="Y259" s="157"/>
      <c r="Z259" s="154"/>
      <c r="AA259" s="154"/>
      <c r="AB259" s="154"/>
      <c r="AC259" s="155">
        <f t="shared" si="23"/>
        <v>0</v>
      </c>
      <c r="AD259" s="156"/>
    </row>
    <row r="260" spans="1:30" ht="14" customHeight="1">
      <c r="A260" s="150">
        <f t="shared" ref="A260:A324" si="27">ROW()-3</f>
        <v>257</v>
      </c>
      <c r="B260" s="150">
        <f t="shared" si="26"/>
        <v>0</v>
      </c>
      <c r="C260" s="151" t="s">
        <v>947</v>
      </c>
      <c r="D260"/>
      <c r="E260"/>
      <c r="F260" s="152"/>
      <c r="G260" s="153"/>
      <c r="H260"/>
      <c r="J260" s="154"/>
      <c r="K260" s="154"/>
      <c r="L260" s="155">
        <f t="shared" si="25"/>
        <v>0</v>
      </c>
      <c r="M260" s="156"/>
      <c r="N260" s="154"/>
      <c r="O260" s="157"/>
      <c r="P260" s="158"/>
      <c r="Q260" s="178"/>
      <c r="R260" s="154"/>
      <c r="S260" s="154"/>
      <c r="T260" s="154"/>
      <c r="U260" s="154"/>
      <c r="V260" s="155">
        <f t="shared" ref="V260:V323" si="28">SUM(N260:U260)</f>
        <v>0</v>
      </c>
      <c r="W260" s="156"/>
      <c r="X260" s="157"/>
      <c r="Y260" s="157"/>
      <c r="Z260" s="154"/>
      <c r="AA260" s="154"/>
      <c r="AB260" s="154"/>
      <c r="AC260" s="155">
        <f t="shared" ref="AC260:AC323" si="29">SUM(X260:AB260)</f>
        <v>0</v>
      </c>
      <c r="AD260" s="156"/>
    </row>
    <row r="261" spans="1:30" ht="14" customHeight="1">
      <c r="A261" s="150">
        <f t="shared" si="27"/>
        <v>258</v>
      </c>
      <c r="B261" s="150">
        <f t="shared" si="26"/>
        <v>0</v>
      </c>
      <c r="C261" s="151" t="s">
        <v>950</v>
      </c>
      <c r="D261"/>
      <c r="E261"/>
      <c r="F261" s="152"/>
      <c r="G261" s="153"/>
      <c r="H261"/>
      <c r="J261" s="154"/>
      <c r="K261" s="154"/>
      <c r="L261" s="155">
        <f t="shared" si="25"/>
        <v>0</v>
      </c>
      <c r="M261" s="156"/>
      <c r="N261" s="154"/>
      <c r="O261" s="157"/>
      <c r="P261" s="158"/>
      <c r="Q261" s="178"/>
      <c r="R261" s="154"/>
      <c r="S261" s="154"/>
      <c r="T261" s="154"/>
      <c r="U261" s="154"/>
      <c r="V261" s="155">
        <f t="shared" si="28"/>
        <v>0</v>
      </c>
      <c r="W261" s="156"/>
      <c r="X261" s="157"/>
      <c r="Y261" s="157"/>
      <c r="Z261" s="154"/>
      <c r="AA261" s="154"/>
      <c r="AB261" s="154"/>
      <c r="AC261" s="155">
        <f t="shared" si="29"/>
        <v>0</v>
      </c>
      <c r="AD261" s="156"/>
    </row>
    <row r="262" spans="1:30" ht="14" customHeight="1">
      <c r="A262" s="150">
        <f t="shared" si="27"/>
        <v>259</v>
      </c>
      <c r="B262" s="150">
        <f t="shared" si="26"/>
        <v>0</v>
      </c>
      <c r="C262" s="151" t="s">
        <v>954</v>
      </c>
      <c r="D262"/>
      <c r="E262"/>
      <c r="F262" s="152"/>
      <c r="G262" s="153"/>
      <c r="H262"/>
      <c r="J262" s="154"/>
      <c r="K262" s="154"/>
      <c r="L262" s="155">
        <f t="shared" si="25"/>
        <v>0</v>
      </c>
      <c r="M262" s="156"/>
      <c r="N262" s="154"/>
      <c r="O262" s="157"/>
      <c r="P262" s="158"/>
      <c r="Q262" s="178"/>
      <c r="R262" s="154"/>
      <c r="S262" s="154"/>
      <c r="T262" s="154"/>
      <c r="U262" s="154"/>
      <c r="V262" s="155">
        <f t="shared" si="28"/>
        <v>0</v>
      </c>
      <c r="W262" s="156"/>
      <c r="X262" s="157"/>
      <c r="Y262" s="157"/>
      <c r="Z262" s="154"/>
      <c r="AA262" s="154"/>
      <c r="AB262" s="154"/>
      <c r="AC262" s="155">
        <f t="shared" si="29"/>
        <v>0</v>
      </c>
      <c r="AD262" s="156"/>
    </row>
    <row r="263" spans="1:30" ht="14" customHeight="1">
      <c r="A263" s="150">
        <f t="shared" si="27"/>
        <v>260</v>
      </c>
      <c r="B263" s="150">
        <f t="shared" si="26"/>
        <v>0</v>
      </c>
      <c r="C263" s="151" t="s">
        <v>955</v>
      </c>
      <c r="D263"/>
      <c r="E263"/>
      <c r="F263" s="152"/>
      <c r="G263" s="153"/>
      <c r="H263"/>
      <c r="J263" s="154"/>
      <c r="K263" s="154"/>
      <c r="L263" s="155">
        <f t="shared" si="25"/>
        <v>0</v>
      </c>
      <c r="M263" s="156"/>
      <c r="N263" s="154"/>
      <c r="O263" s="157"/>
      <c r="P263" s="158"/>
      <c r="Q263" s="178"/>
      <c r="R263" s="154"/>
      <c r="S263" s="154"/>
      <c r="T263" s="154"/>
      <c r="U263" s="154"/>
      <c r="V263" s="155">
        <f t="shared" si="28"/>
        <v>0</v>
      </c>
      <c r="W263" s="156"/>
      <c r="X263" s="157"/>
      <c r="Y263" s="157"/>
      <c r="Z263" s="154"/>
      <c r="AA263" s="154"/>
      <c r="AB263" s="154"/>
      <c r="AC263" s="155">
        <f t="shared" si="29"/>
        <v>0</v>
      </c>
      <c r="AD263" s="156"/>
    </row>
    <row r="264" spans="1:30" ht="14" customHeight="1">
      <c r="A264" s="150">
        <f t="shared" si="27"/>
        <v>261</v>
      </c>
      <c r="B264" s="150">
        <f t="shared" si="26"/>
        <v>0</v>
      </c>
      <c r="C264" s="151" t="s">
        <v>961</v>
      </c>
      <c r="D264"/>
      <c r="E264"/>
      <c r="F264" s="152"/>
      <c r="G264" s="153"/>
      <c r="H264"/>
      <c r="J264" s="154"/>
      <c r="K264" s="154"/>
      <c r="L264" s="155">
        <f t="shared" si="25"/>
        <v>0</v>
      </c>
      <c r="M264" s="156"/>
      <c r="N264" s="154"/>
      <c r="O264" s="157"/>
      <c r="P264" s="158"/>
      <c r="Q264" s="178"/>
      <c r="R264" s="154"/>
      <c r="S264" s="154"/>
      <c r="T264" s="154"/>
      <c r="U264" s="154"/>
      <c r="V264" s="155">
        <f t="shared" si="28"/>
        <v>0</v>
      </c>
      <c r="W264" s="156"/>
      <c r="X264" s="157"/>
      <c r="Y264" s="157"/>
      <c r="Z264" s="154"/>
      <c r="AA264" s="154"/>
      <c r="AB264" s="154"/>
      <c r="AC264" s="155">
        <f t="shared" si="29"/>
        <v>0</v>
      </c>
      <c r="AD264" s="156"/>
    </row>
    <row r="265" spans="1:30" ht="14" customHeight="1">
      <c r="A265" s="150">
        <f t="shared" si="27"/>
        <v>262</v>
      </c>
      <c r="B265" s="150">
        <f t="shared" si="26"/>
        <v>0</v>
      </c>
      <c r="C265" s="71" t="s">
        <v>962</v>
      </c>
      <c r="D265"/>
      <c r="E265"/>
      <c r="F265" s="152"/>
      <c r="G265" s="153"/>
      <c r="H265"/>
      <c r="J265" s="154"/>
      <c r="K265" s="154"/>
      <c r="L265" s="155">
        <f t="shared" si="25"/>
        <v>0</v>
      </c>
      <c r="M265" s="156"/>
      <c r="N265" s="71"/>
      <c r="O265" s="157"/>
      <c r="P265" s="158"/>
      <c r="Q265" s="178"/>
      <c r="R265" s="154"/>
      <c r="S265" s="154"/>
      <c r="T265" s="154"/>
      <c r="U265" s="154"/>
      <c r="V265" s="155">
        <f t="shared" si="28"/>
        <v>0</v>
      </c>
      <c r="W265" s="156"/>
      <c r="X265" s="157"/>
      <c r="Y265" s="157"/>
      <c r="Z265" s="154"/>
      <c r="AA265" s="154"/>
      <c r="AB265" s="154"/>
      <c r="AC265" s="155">
        <f t="shared" si="29"/>
        <v>0</v>
      </c>
      <c r="AD265" s="156"/>
    </row>
    <row r="266" spans="1:30" ht="14" customHeight="1">
      <c r="A266" s="150">
        <f t="shared" si="27"/>
        <v>263</v>
      </c>
      <c r="B266" s="150">
        <f t="shared" si="26"/>
        <v>0</v>
      </c>
      <c r="C266" s="151" t="s">
        <v>970</v>
      </c>
      <c r="D266"/>
      <c r="E266"/>
      <c r="F266" s="152"/>
      <c r="G266" s="153"/>
      <c r="H266"/>
      <c r="J266" s="154"/>
      <c r="K266" s="154"/>
      <c r="L266" s="155">
        <f t="shared" si="25"/>
        <v>0</v>
      </c>
      <c r="M266" s="156"/>
      <c r="N266" s="154"/>
      <c r="O266" s="157"/>
      <c r="P266" s="158"/>
      <c r="Q266" s="178"/>
      <c r="R266" s="154"/>
      <c r="S266" s="154"/>
      <c r="T266" s="154"/>
      <c r="U266" s="154"/>
      <c r="V266" s="155">
        <f t="shared" si="28"/>
        <v>0</v>
      </c>
      <c r="W266" s="156"/>
      <c r="X266" s="157"/>
      <c r="Y266" s="157"/>
      <c r="Z266" s="154"/>
      <c r="AA266" s="154"/>
      <c r="AB266" s="154"/>
      <c r="AC266" s="155">
        <f t="shared" si="29"/>
        <v>0</v>
      </c>
      <c r="AD266" s="156"/>
    </row>
    <row r="267" spans="1:30" ht="14" customHeight="1">
      <c r="A267" s="150">
        <f t="shared" si="27"/>
        <v>264</v>
      </c>
      <c r="B267" s="150">
        <f t="shared" si="26"/>
        <v>0</v>
      </c>
      <c r="C267" s="71" t="s">
        <v>209</v>
      </c>
      <c r="D267"/>
      <c r="E267"/>
      <c r="F267" s="152"/>
      <c r="G267" s="153"/>
      <c r="H267"/>
      <c r="J267" s="154"/>
      <c r="K267" s="154"/>
      <c r="L267" s="155">
        <f t="shared" si="25"/>
        <v>0</v>
      </c>
      <c r="M267" s="156"/>
      <c r="N267" s="71"/>
      <c r="O267" s="157"/>
      <c r="P267" s="158"/>
      <c r="Q267" s="178"/>
      <c r="R267" s="154"/>
      <c r="S267" s="154"/>
      <c r="T267" s="154"/>
      <c r="U267" s="154"/>
      <c r="V267" s="155">
        <f t="shared" si="28"/>
        <v>0</v>
      </c>
      <c r="W267" s="156"/>
      <c r="X267" s="157"/>
      <c r="Y267" s="157"/>
      <c r="Z267" s="154"/>
      <c r="AA267" s="154"/>
      <c r="AB267" s="154"/>
      <c r="AC267" s="155">
        <f t="shared" si="29"/>
        <v>0</v>
      </c>
      <c r="AD267" s="156"/>
    </row>
    <row r="268" spans="1:30" ht="14" customHeight="1">
      <c r="A268" s="150">
        <f t="shared" si="27"/>
        <v>265</v>
      </c>
      <c r="B268" s="150">
        <f t="shared" si="26"/>
        <v>0</v>
      </c>
      <c r="C268" s="164" t="s">
        <v>971</v>
      </c>
      <c r="D268"/>
      <c r="E268"/>
      <c r="F268" s="152"/>
      <c r="G268" s="153"/>
      <c r="H268"/>
      <c r="J268" s="167"/>
      <c r="K268" s="154"/>
      <c r="L268" s="155">
        <f t="shared" si="25"/>
        <v>0</v>
      </c>
      <c r="M268" s="156"/>
      <c r="N268" s="71"/>
      <c r="O268" s="157"/>
      <c r="P268" s="158"/>
      <c r="Q268" s="178"/>
      <c r="R268" s="154"/>
      <c r="S268" s="154"/>
      <c r="T268" s="154"/>
      <c r="U268" s="154"/>
      <c r="V268" s="155">
        <f t="shared" si="28"/>
        <v>0</v>
      </c>
      <c r="W268" s="156"/>
      <c r="X268" s="157"/>
      <c r="Y268" s="157"/>
      <c r="Z268" s="154"/>
      <c r="AA268" s="154"/>
      <c r="AB268" s="154"/>
      <c r="AC268" s="155">
        <f t="shared" si="29"/>
        <v>0</v>
      </c>
      <c r="AD268" s="156"/>
    </row>
    <row r="269" spans="1:30" ht="14" customHeight="1">
      <c r="A269" s="150">
        <f t="shared" si="27"/>
        <v>266</v>
      </c>
      <c r="B269" s="150">
        <f t="shared" si="26"/>
        <v>0</v>
      </c>
      <c r="C269" s="71" t="s">
        <v>973</v>
      </c>
      <c r="D269"/>
      <c r="E269"/>
      <c r="F269" s="74"/>
      <c r="G269" s="168"/>
      <c r="H269"/>
      <c r="J269" s="154"/>
      <c r="K269" s="154"/>
      <c r="L269" s="155">
        <f t="shared" si="25"/>
        <v>0</v>
      </c>
      <c r="M269" s="156"/>
      <c r="N269" s="71"/>
      <c r="O269" s="157"/>
      <c r="P269" s="158"/>
      <c r="Q269" s="178"/>
      <c r="R269" s="154"/>
      <c r="S269" s="154"/>
      <c r="T269" s="154"/>
      <c r="U269" s="154"/>
      <c r="V269" s="155">
        <f t="shared" si="28"/>
        <v>0</v>
      </c>
      <c r="W269" s="156"/>
      <c r="X269" s="157"/>
      <c r="Y269" s="157"/>
      <c r="Z269" s="154"/>
      <c r="AA269" s="154"/>
      <c r="AB269" s="154"/>
      <c r="AC269" s="155">
        <f t="shared" si="29"/>
        <v>0</v>
      </c>
      <c r="AD269" s="156"/>
    </row>
    <row r="270" spans="1:30" ht="14" customHeight="1">
      <c r="A270" s="150">
        <f t="shared" si="27"/>
        <v>267</v>
      </c>
      <c r="B270" s="150">
        <f t="shared" si="26"/>
        <v>0</v>
      </c>
      <c r="C270" s="151" t="s">
        <v>974</v>
      </c>
      <c r="D270"/>
      <c r="E270"/>
      <c r="F270" s="152"/>
      <c r="G270" s="153"/>
      <c r="H270"/>
      <c r="J270" s="154"/>
      <c r="K270" s="154"/>
      <c r="L270" s="155">
        <f t="shared" si="25"/>
        <v>0</v>
      </c>
      <c r="M270" s="156"/>
      <c r="N270" s="154"/>
      <c r="O270" s="157"/>
      <c r="P270" s="158"/>
      <c r="Q270" s="178"/>
      <c r="R270" s="154"/>
      <c r="S270" s="154"/>
      <c r="T270" s="154"/>
      <c r="U270" s="154"/>
      <c r="V270" s="155">
        <f t="shared" si="28"/>
        <v>0</v>
      </c>
      <c r="W270" s="156"/>
      <c r="X270" s="157"/>
      <c r="Y270" s="157"/>
      <c r="Z270" s="154"/>
      <c r="AA270" s="154"/>
      <c r="AB270" s="154"/>
      <c r="AC270" s="155">
        <f t="shared" si="29"/>
        <v>0</v>
      </c>
      <c r="AD270" s="156"/>
    </row>
    <row r="271" spans="1:30" ht="14" customHeight="1">
      <c r="A271" s="150">
        <f t="shared" si="27"/>
        <v>268</v>
      </c>
      <c r="B271" s="150">
        <f t="shared" si="26"/>
        <v>0</v>
      </c>
      <c r="C271" s="71" t="s">
        <v>588</v>
      </c>
      <c r="D271"/>
      <c r="E271"/>
      <c r="F271" s="152"/>
      <c r="G271" s="153"/>
      <c r="H271"/>
      <c r="J271" s="154"/>
      <c r="K271" s="154"/>
      <c r="L271" s="155">
        <f t="shared" si="25"/>
        <v>0</v>
      </c>
      <c r="M271" s="156"/>
      <c r="N271" s="71"/>
      <c r="O271" s="157"/>
      <c r="P271" s="158"/>
      <c r="Q271" s="178"/>
      <c r="R271" s="154"/>
      <c r="S271" s="154"/>
      <c r="T271" s="154"/>
      <c r="U271" s="154"/>
      <c r="V271" s="155">
        <f t="shared" si="28"/>
        <v>0</v>
      </c>
      <c r="W271" s="156"/>
      <c r="X271" s="157"/>
      <c r="Y271" s="157"/>
      <c r="Z271" s="154"/>
      <c r="AA271" s="154"/>
      <c r="AB271" s="154"/>
      <c r="AC271" s="155">
        <f t="shared" si="29"/>
        <v>0</v>
      </c>
      <c r="AD271" s="156"/>
    </row>
    <row r="272" spans="1:30" ht="14" customHeight="1">
      <c r="A272" s="150">
        <f t="shared" si="27"/>
        <v>269</v>
      </c>
      <c r="B272" s="150">
        <f t="shared" si="26"/>
        <v>0</v>
      </c>
      <c r="C272" s="151" t="s">
        <v>976</v>
      </c>
      <c r="D272"/>
      <c r="E272"/>
      <c r="F272" s="152"/>
      <c r="G272" s="153"/>
      <c r="H272"/>
      <c r="J272" s="154"/>
      <c r="K272" s="154"/>
      <c r="L272" s="155">
        <f t="shared" si="25"/>
        <v>0</v>
      </c>
      <c r="M272" s="156"/>
      <c r="N272" s="154"/>
      <c r="O272" s="157"/>
      <c r="P272" s="158"/>
      <c r="Q272" s="178"/>
      <c r="R272" s="154"/>
      <c r="S272" s="154"/>
      <c r="T272" s="154"/>
      <c r="U272" s="154"/>
      <c r="V272" s="155">
        <f t="shared" si="28"/>
        <v>0</v>
      </c>
      <c r="W272" s="156"/>
      <c r="X272" s="157"/>
      <c r="Y272" s="157"/>
      <c r="Z272" s="154"/>
      <c r="AA272" s="154"/>
      <c r="AB272" s="154"/>
      <c r="AC272" s="155">
        <f t="shared" si="29"/>
        <v>0</v>
      </c>
      <c r="AD272" s="156"/>
    </row>
    <row r="273" spans="1:30" ht="14" customHeight="1">
      <c r="A273" s="150">
        <f t="shared" si="27"/>
        <v>270</v>
      </c>
      <c r="B273" s="150">
        <f t="shared" si="26"/>
        <v>0</v>
      </c>
      <c r="C273" s="71" t="s">
        <v>992</v>
      </c>
      <c r="D273"/>
      <c r="E273"/>
      <c r="F273" s="152"/>
      <c r="G273" s="153"/>
      <c r="H273"/>
      <c r="J273" s="154"/>
      <c r="K273" s="154"/>
      <c r="L273" s="155">
        <f t="shared" si="25"/>
        <v>0</v>
      </c>
      <c r="M273" s="156"/>
      <c r="N273" s="71"/>
      <c r="O273" s="157"/>
      <c r="P273" s="158"/>
      <c r="Q273" s="178"/>
      <c r="R273" s="154"/>
      <c r="S273" s="154"/>
      <c r="T273" s="154"/>
      <c r="U273" s="154"/>
      <c r="V273" s="155">
        <f t="shared" si="28"/>
        <v>0</v>
      </c>
      <c r="W273" s="156"/>
      <c r="X273" s="157"/>
      <c r="Y273" s="157"/>
      <c r="Z273" s="154"/>
      <c r="AA273" s="154"/>
      <c r="AB273" s="154"/>
      <c r="AC273" s="155">
        <f t="shared" si="29"/>
        <v>0</v>
      </c>
      <c r="AD273" s="156"/>
    </row>
    <row r="274" spans="1:30" ht="14" customHeight="1">
      <c r="A274" s="150">
        <f t="shared" si="27"/>
        <v>271</v>
      </c>
      <c r="B274" s="150">
        <f t="shared" si="26"/>
        <v>0</v>
      </c>
      <c r="C274" s="71" t="s">
        <v>318</v>
      </c>
      <c r="D274"/>
      <c r="E274"/>
      <c r="F274" s="152"/>
      <c r="G274" s="153"/>
      <c r="H274"/>
      <c r="J274" s="154"/>
      <c r="K274" s="154"/>
      <c r="L274" s="155">
        <f t="shared" si="25"/>
        <v>0</v>
      </c>
      <c r="M274" s="156"/>
      <c r="N274" s="71"/>
      <c r="O274" s="157"/>
      <c r="P274" s="158"/>
      <c r="Q274" s="178"/>
      <c r="R274" s="154"/>
      <c r="S274" s="154"/>
      <c r="T274" s="154"/>
      <c r="U274" s="154"/>
      <c r="V274" s="155">
        <f t="shared" si="28"/>
        <v>0</v>
      </c>
      <c r="W274" s="156"/>
      <c r="X274" s="157"/>
      <c r="Y274" s="157"/>
      <c r="Z274" s="154"/>
      <c r="AA274" s="154"/>
      <c r="AB274" s="154"/>
      <c r="AC274" s="155">
        <f t="shared" si="29"/>
        <v>0</v>
      </c>
      <c r="AD274" s="156"/>
    </row>
    <row r="275" spans="1:30" ht="14" customHeight="1">
      <c r="A275" s="150">
        <f t="shared" si="27"/>
        <v>272</v>
      </c>
      <c r="B275" s="150">
        <f t="shared" si="26"/>
        <v>0</v>
      </c>
      <c r="C275" s="151" t="s">
        <v>993</v>
      </c>
      <c r="D275"/>
      <c r="E275"/>
      <c r="F275" s="152"/>
      <c r="G275" s="153"/>
      <c r="H275"/>
      <c r="J275" s="154"/>
      <c r="K275" s="154"/>
      <c r="L275" s="155">
        <f t="shared" si="25"/>
        <v>0</v>
      </c>
      <c r="M275" s="156"/>
      <c r="N275" s="154"/>
      <c r="O275" s="157"/>
      <c r="P275" s="158"/>
      <c r="Q275" s="178"/>
      <c r="R275" s="154"/>
      <c r="S275" s="154"/>
      <c r="T275" s="154"/>
      <c r="U275" s="154"/>
      <c r="V275" s="155">
        <f t="shared" si="28"/>
        <v>0</v>
      </c>
      <c r="W275" s="156"/>
      <c r="X275" s="157"/>
      <c r="Y275" s="157"/>
      <c r="Z275" s="154"/>
      <c r="AA275" s="154"/>
      <c r="AB275" s="154"/>
      <c r="AC275" s="155">
        <f t="shared" si="29"/>
        <v>0</v>
      </c>
      <c r="AD275" s="156"/>
    </row>
    <row r="276" spans="1:30" ht="14" customHeight="1">
      <c r="A276" s="150">
        <f t="shared" si="27"/>
        <v>273</v>
      </c>
      <c r="B276" s="150">
        <f t="shared" si="26"/>
        <v>0</v>
      </c>
      <c r="C276" s="71" t="s">
        <v>996</v>
      </c>
      <c r="D276"/>
      <c r="E276"/>
      <c r="F276" s="152"/>
      <c r="G276" s="153"/>
      <c r="H276"/>
      <c r="J276" s="154"/>
      <c r="K276" s="154"/>
      <c r="L276" s="155">
        <f t="shared" si="25"/>
        <v>0</v>
      </c>
      <c r="M276" s="156"/>
      <c r="N276" s="71"/>
      <c r="O276" s="157"/>
      <c r="P276" s="158"/>
      <c r="Q276" s="178"/>
      <c r="R276" s="154"/>
      <c r="S276" s="154"/>
      <c r="T276" s="154"/>
      <c r="U276" s="154"/>
      <c r="V276" s="155">
        <f t="shared" si="28"/>
        <v>0</v>
      </c>
      <c r="W276" s="156"/>
      <c r="X276" s="157"/>
      <c r="Y276" s="157"/>
      <c r="Z276" s="154"/>
      <c r="AA276" s="154"/>
      <c r="AB276" s="154"/>
      <c r="AC276" s="155">
        <f t="shared" si="29"/>
        <v>0</v>
      </c>
      <c r="AD276" s="156"/>
    </row>
    <row r="277" spans="1:30" ht="14" customHeight="1">
      <c r="A277" s="150">
        <f t="shared" si="27"/>
        <v>274</v>
      </c>
      <c r="B277" s="150">
        <f t="shared" si="26"/>
        <v>0</v>
      </c>
      <c r="C277" s="71" t="s">
        <v>1623</v>
      </c>
      <c r="D277"/>
      <c r="E277"/>
      <c r="F277" s="152"/>
      <c r="G277" s="153"/>
      <c r="H277"/>
      <c r="J277" s="154"/>
      <c r="K277" s="154"/>
      <c r="L277" s="155">
        <f t="shared" si="25"/>
        <v>0</v>
      </c>
      <c r="M277" s="156"/>
      <c r="N277" s="71"/>
      <c r="O277" s="157"/>
      <c r="P277" s="158"/>
      <c r="Q277" s="178"/>
      <c r="R277" s="154"/>
      <c r="S277" s="154"/>
      <c r="T277" s="154"/>
      <c r="U277" s="154"/>
      <c r="V277" s="155">
        <f t="shared" si="28"/>
        <v>0</v>
      </c>
      <c r="W277" s="156"/>
      <c r="X277" s="157"/>
      <c r="Y277" s="157"/>
      <c r="Z277" s="154"/>
      <c r="AA277" s="154"/>
      <c r="AB277" s="154"/>
      <c r="AC277" s="155">
        <f t="shared" si="29"/>
        <v>0</v>
      </c>
      <c r="AD277" s="156"/>
    </row>
    <row r="278" spans="1:30" ht="14" customHeight="1">
      <c r="A278" s="150">
        <f t="shared" si="27"/>
        <v>275</v>
      </c>
      <c r="B278" s="150">
        <f t="shared" si="26"/>
        <v>0</v>
      </c>
      <c r="C278" s="151" t="s">
        <v>1008</v>
      </c>
      <c r="D278"/>
      <c r="E278"/>
      <c r="F278" s="152"/>
      <c r="G278" s="153"/>
      <c r="H278"/>
      <c r="J278" s="154"/>
      <c r="K278" s="154"/>
      <c r="L278" s="155">
        <f t="shared" si="25"/>
        <v>0</v>
      </c>
      <c r="M278" s="156"/>
      <c r="N278" s="154"/>
      <c r="O278" s="157"/>
      <c r="P278" s="158"/>
      <c r="Q278" s="178"/>
      <c r="R278" s="154"/>
      <c r="S278" s="154"/>
      <c r="T278" s="154"/>
      <c r="U278" s="154"/>
      <c r="V278" s="155">
        <f t="shared" si="28"/>
        <v>0</v>
      </c>
      <c r="W278" s="156"/>
      <c r="X278" s="157"/>
      <c r="Y278" s="157"/>
      <c r="Z278" s="154"/>
      <c r="AA278" s="154"/>
      <c r="AB278" s="154"/>
      <c r="AC278" s="155">
        <f t="shared" si="29"/>
        <v>0</v>
      </c>
      <c r="AD278" s="156"/>
    </row>
    <row r="279" spans="1:30" ht="14" customHeight="1">
      <c r="A279" s="150">
        <f t="shared" si="27"/>
        <v>276</v>
      </c>
      <c r="B279" s="150">
        <f t="shared" si="26"/>
        <v>0</v>
      </c>
      <c r="C279" s="151" t="s">
        <v>1009</v>
      </c>
      <c r="D279"/>
      <c r="E279"/>
      <c r="F279" s="152"/>
      <c r="G279" s="153"/>
      <c r="H279"/>
      <c r="J279" s="154"/>
      <c r="K279" s="154"/>
      <c r="L279" s="155">
        <f t="shared" si="25"/>
        <v>0</v>
      </c>
      <c r="M279" s="156"/>
      <c r="N279" s="154"/>
      <c r="O279" s="157"/>
      <c r="P279" s="158"/>
      <c r="Q279" s="178"/>
      <c r="R279" s="154"/>
      <c r="S279" s="154"/>
      <c r="T279" s="154"/>
      <c r="U279" s="154"/>
      <c r="V279" s="155">
        <f t="shared" si="28"/>
        <v>0</v>
      </c>
      <c r="W279" s="156"/>
      <c r="X279" s="157"/>
      <c r="Y279" s="157"/>
      <c r="Z279" s="154"/>
      <c r="AA279" s="154"/>
      <c r="AB279" s="154"/>
      <c r="AC279" s="155">
        <f t="shared" si="29"/>
        <v>0</v>
      </c>
      <c r="AD279" s="156"/>
    </row>
    <row r="280" spans="1:30" ht="14" customHeight="1">
      <c r="A280" s="150">
        <f t="shared" si="27"/>
        <v>277</v>
      </c>
      <c r="B280" s="150">
        <f t="shared" si="26"/>
        <v>0</v>
      </c>
      <c r="C280" s="151" t="s">
        <v>1010</v>
      </c>
      <c r="D280"/>
      <c r="E280"/>
      <c r="F280" s="152"/>
      <c r="G280" s="153"/>
      <c r="H280"/>
      <c r="J280" s="154"/>
      <c r="K280" s="154"/>
      <c r="L280" s="155">
        <f t="shared" si="25"/>
        <v>0</v>
      </c>
      <c r="M280" s="156"/>
      <c r="N280" s="154"/>
      <c r="O280" s="157"/>
      <c r="P280" s="158"/>
      <c r="Q280" s="178"/>
      <c r="R280" s="154"/>
      <c r="S280" s="154"/>
      <c r="T280" s="154"/>
      <c r="U280" s="154"/>
      <c r="V280" s="155">
        <f t="shared" si="28"/>
        <v>0</v>
      </c>
      <c r="W280" s="156"/>
      <c r="X280" s="157"/>
      <c r="Y280" s="157"/>
      <c r="Z280" s="154"/>
      <c r="AA280" s="154"/>
      <c r="AB280" s="154"/>
      <c r="AC280" s="155">
        <f t="shared" si="29"/>
        <v>0</v>
      </c>
      <c r="AD280" s="156"/>
    </row>
    <row r="281" spans="1:30" ht="14" customHeight="1">
      <c r="A281" s="150">
        <f t="shared" si="27"/>
        <v>278</v>
      </c>
      <c r="B281" s="150">
        <f t="shared" si="26"/>
        <v>0</v>
      </c>
      <c r="C281" s="164" t="s">
        <v>1016</v>
      </c>
      <c r="D281"/>
      <c r="E281"/>
      <c r="F281" s="152"/>
      <c r="G281" s="153"/>
      <c r="H281"/>
      <c r="J281" s="167"/>
      <c r="K281" s="154"/>
      <c r="L281" s="155">
        <f t="shared" si="25"/>
        <v>0</v>
      </c>
      <c r="M281" s="156"/>
      <c r="N281" s="71"/>
      <c r="O281" s="157"/>
      <c r="P281" s="158"/>
      <c r="Q281" s="178"/>
      <c r="R281" s="154"/>
      <c r="S281" s="154"/>
      <c r="T281" s="154"/>
      <c r="U281" s="154"/>
      <c r="V281" s="155">
        <f t="shared" si="28"/>
        <v>0</v>
      </c>
      <c r="W281" s="156"/>
      <c r="X281" s="157"/>
      <c r="Y281" s="157"/>
      <c r="Z281" s="154"/>
      <c r="AA281" s="154"/>
      <c r="AB281" s="154"/>
      <c r="AC281" s="155">
        <f t="shared" si="29"/>
        <v>0</v>
      </c>
      <c r="AD281" s="156"/>
    </row>
    <row r="282" spans="1:30" ht="14" customHeight="1">
      <c r="A282" s="150">
        <f t="shared" si="27"/>
        <v>279</v>
      </c>
      <c r="B282" s="150">
        <f t="shared" si="26"/>
        <v>0</v>
      </c>
      <c r="C282" s="151" t="s">
        <v>227</v>
      </c>
      <c r="D282"/>
      <c r="E282"/>
      <c r="F282" s="152"/>
      <c r="G282" s="153"/>
      <c r="H282"/>
      <c r="J282" s="154"/>
      <c r="K282" s="154"/>
      <c r="L282" s="155">
        <f t="shared" si="25"/>
        <v>0</v>
      </c>
      <c r="M282" s="156"/>
      <c r="N282" s="154"/>
      <c r="O282" s="157"/>
      <c r="P282" s="158"/>
      <c r="Q282" s="178"/>
      <c r="R282" s="154"/>
      <c r="S282" s="154"/>
      <c r="T282" s="154"/>
      <c r="U282" s="154"/>
      <c r="V282" s="155">
        <f t="shared" si="28"/>
        <v>0</v>
      </c>
      <c r="W282" s="156"/>
      <c r="X282" s="157"/>
      <c r="Y282" s="157"/>
      <c r="Z282" s="154"/>
      <c r="AA282" s="154"/>
      <c r="AB282" s="154"/>
      <c r="AC282" s="155">
        <f t="shared" si="29"/>
        <v>0</v>
      </c>
      <c r="AD282" s="156"/>
    </row>
    <row r="283" spans="1:30" ht="14" customHeight="1">
      <c r="A283" s="150">
        <f t="shared" si="27"/>
        <v>280</v>
      </c>
      <c r="B283" s="150">
        <f t="shared" si="26"/>
        <v>0</v>
      </c>
      <c r="C283" s="151" t="s">
        <v>1023</v>
      </c>
      <c r="D283"/>
      <c r="E283"/>
      <c r="F283" s="152"/>
      <c r="G283" s="153"/>
      <c r="H283"/>
      <c r="J283" s="154"/>
      <c r="K283" s="154"/>
      <c r="L283" s="155">
        <f t="shared" si="25"/>
        <v>0</v>
      </c>
      <c r="M283" s="156"/>
      <c r="N283" s="154"/>
      <c r="O283" s="157"/>
      <c r="P283" s="158"/>
      <c r="Q283" s="178"/>
      <c r="R283" s="154"/>
      <c r="S283" s="154"/>
      <c r="T283" s="154"/>
      <c r="U283" s="154"/>
      <c r="V283" s="155">
        <f t="shared" si="28"/>
        <v>0</v>
      </c>
      <c r="W283" s="156"/>
      <c r="X283" s="157"/>
      <c r="Y283" s="157"/>
      <c r="Z283" s="154"/>
      <c r="AA283" s="154"/>
      <c r="AB283" s="154"/>
      <c r="AC283" s="155">
        <f t="shared" si="29"/>
        <v>0</v>
      </c>
      <c r="AD283" s="156"/>
    </row>
    <row r="284" spans="1:30" ht="14" customHeight="1">
      <c r="A284" s="150">
        <f t="shared" si="27"/>
        <v>281</v>
      </c>
      <c r="B284" s="150">
        <f t="shared" si="26"/>
        <v>0</v>
      </c>
      <c r="C284" s="151" t="s">
        <v>473</v>
      </c>
      <c r="D284"/>
      <c r="E284"/>
      <c r="F284" s="152"/>
      <c r="G284" s="153"/>
      <c r="H284"/>
      <c r="J284" s="154"/>
      <c r="K284" s="154"/>
      <c r="L284" s="155">
        <f t="shared" si="25"/>
        <v>0</v>
      </c>
      <c r="M284" s="156"/>
      <c r="N284" s="154"/>
      <c r="O284" s="157"/>
      <c r="P284" s="158"/>
      <c r="Q284" s="178"/>
      <c r="R284" s="154"/>
      <c r="S284" s="154"/>
      <c r="T284" s="154"/>
      <c r="U284" s="154"/>
      <c r="V284" s="155">
        <f t="shared" si="28"/>
        <v>0</v>
      </c>
      <c r="W284" s="156"/>
      <c r="X284" s="157"/>
      <c r="Y284" s="157"/>
      <c r="Z284" s="154"/>
      <c r="AA284" s="154"/>
      <c r="AB284" s="154"/>
      <c r="AC284" s="155">
        <f t="shared" si="29"/>
        <v>0</v>
      </c>
      <c r="AD284" s="156"/>
    </row>
    <row r="285" spans="1:30" ht="14" customHeight="1">
      <c r="A285" s="150">
        <f t="shared" si="27"/>
        <v>282</v>
      </c>
      <c r="B285" s="150">
        <f t="shared" ref="B285:B316" si="30">L285+V285+AC285</f>
        <v>0</v>
      </c>
      <c r="C285" s="151" t="s">
        <v>1035</v>
      </c>
      <c r="D285"/>
      <c r="E285"/>
      <c r="F285" s="152"/>
      <c r="G285" s="153"/>
      <c r="H285"/>
      <c r="J285" s="154"/>
      <c r="K285" s="154"/>
      <c r="L285" s="155">
        <f t="shared" si="25"/>
        <v>0</v>
      </c>
      <c r="M285" s="156"/>
      <c r="N285" s="154"/>
      <c r="O285" s="157"/>
      <c r="P285" s="158"/>
      <c r="Q285" s="178"/>
      <c r="R285" s="154"/>
      <c r="S285" s="154"/>
      <c r="T285" s="154"/>
      <c r="U285" s="154"/>
      <c r="V285" s="155">
        <f t="shared" si="28"/>
        <v>0</v>
      </c>
      <c r="W285" s="156"/>
      <c r="X285" s="157"/>
      <c r="Y285" s="157"/>
      <c r="Z285" s="154"/>
      <c r="AA285" s="154"/>
      <c r="AB285" s="154"/>
      <c r="AC285" s="155">
        <f t="shared" si="29"/>
        <v>0</v>
      </c>
      <c r="AD285" s="156"/>
    </row>
    <row r="286" spans="1:30" ht="14" customHeight="1">
      <c r="A286" s="150">
        <f t="shared" si="27"/>
        <v>283</v>
      </c>
      <c r="B286" s="150">
        <f t="shared" si="30"/>
        <v>0</v>
      </c>
      <c r="C286" s="151" t="s">
        <v>1036</v>
      </c>
      <c r="D286"/>
      <c r="E286"/>
      <c r="F286" s="152"/>
      <c r="G286" s="153"/>
      <c r="H286"/>
      <c r="J286" s="154"/>
      <c r="K286" s="154"/>
      <c r="L286" s="155">
        <f t="shared" si="25"/>
        <v>0</v>
      </c>
      <c r="M286" s="156"/>
      <c r="N286" s="154"/>
      <c r="O286" s="157"/>
      <c r="P286" s="158"/>
      <c r="Q286" s="178"/>
      <c r="R286" s="154"/>
      <c r="S286" s="154"/>
      <c r="T286" s="154"/>
      <c r="U286" s="154"/>
      <c r="V286" s="155">
        <f t="shared" si="28"/>
        <v>0</v>
      </c>
      <c r="W286" s="156"/>
      <c r="X286" s="157"/>
      <c r="Y286" s="157"/>
      <c r="Z286" s="154"/>
      <c r="AA286" s="154"/>
      <c r="AB286" s="154"/>
      <c r="AC286" s="155">
        <f t="shared" si="29"/>
        <v>0</v>
      </c>
      <c r="AD286" s="156"/>
    </row>
    <row r="287" spans="1:30" ht="14" customHeight="1">
      <c r="A287" s="150">
        <f t="shared" si="27"/>
        <v>284</v>
      </c>
      <c r="B287" s="150">
        <f t="shared" si="30"/>
        <v>0</v>
      </c>
      <c r="C287" s="151" t="s">
        <v>1037</v>
      </c>
      <c r="D287"/>
      <c r="E287"/>
      <c r="F287" s="152"/>
      <c r="G287" s="153"/>
      <c r="H287"/>
      <c r="J287" s="154"/>
      <c r="K287" s="154"/>
      <c r="L287" s="155">
        <f t="shared" si="25"/>
        <v>0</v>
      </c>
      <c r="M287" s="156"/>
      <c r="N287" s="154"/>
      <c r="O287" s="157"/>
      <c r="P287" s="158"/>
      <c r="Q287" s="178"/>
      <c r="R287" s="154"/>
      <c r="S287" s="154"/>
      <c r="T287" s="154"/>
      <c r="U287" s="154"/>
      <c r="V287" s="155">
        <f t="shared" si="28"/>
        <v>0</v>
      </c>
      <c r="W287" s="156"/>
      <c r="X287" s="157"/>
      <c r="Y287" s="157"/>
      <c r="Z287" s="154"/>
      <c r="AA287" s="154"/>
      <c r="AB287" s="154"/>
      <c r="AC287" s="155">
        <f t="shared" si="29"/>
        <v>0</v>
      </c>
      <c r="AD287" s="156"/>
    </row>
    <row r="288" spans="1:30" ht="14" customHeight="1">
      <c r="A288" s="150">
        <f t="shared" si="27"/>
        <v>285</v>
      </c>
      <c r="B288" s="150">
        <f t="shared" si="30"/>
        <v>0</v>
      </c>
      <c r="C288" s="151" t="s">
        <v>346</v>
      </c>
      <c r="D288"/>
      <c r="E288"/>
      <c r="F288" s="152"/>
      <c r="G288" s="153"/>
      <c r="H288"/>
      <c r="J288" s="154"/>
      <c r="K288" s="154"/>
      <c r="L288" s="155">
        <f t="shared" si="25"/>
        <v>0</v>
      </c>
      <c r="M288" s="156"/>
      <c r="N288" s="154"/>
      <c r="O288" s="157"/>
      <c r="P288" s="158"/>
      <c r="Q288" s="178"/>
      <c r="R288" s="154"/>
      <c r="S288" s="154"/>
      <c r="T288" s="154"/>
      <c r="U288" s="154"/>
      <c r="V288" s="155">
        <f t="shared" si="28"/>
        <v>0</v>
      </c>
      <c r="W288" s="156"/>
      <c r="X288" s="157"/>
      <c r="Y288" s="157"/>
      <c r="Z288" s="154"/>
      <c r="AA288" s="154"/>
      <c r="AB288" s="154"/>
      <c r="AC288" s="155">
        <f t="shared" si="29"/>
        <v>0</v>
      </c>
      <c r="AD288" s="156"/>
    </row>
    <row r="289" spans="1:30" ht="14" customHeight="1">
      <c r="A289" s="150">
        <f t="shared" si="27"/>
        <v>286</v>
      </c>
      <c r="B289" s="150">
        <f t="shared" si="30"/>
        <v>0</v>
      </c>
      <c r="C289" s="71" t="s">
        <v>1048</v>
      </c>
      <c r="D289"/>
      <c r="E289"/>
      <c r="F289" s="152"/>
      <c r="G289" s="153"/>
      <c r="H289"/>
      <c r="J289" s="154"/>
      <c r="K289" s="154"/>
      <c r="L289" s="155">
        <f t="shared" si="25"/>
        <v>0</v>
      </c>
      <c r="M289" s="156"/>
      <c r="N289" s="71"/>
      <c r="O289" s="157"/>
      <c r="P289" s="158"/>
      <c r="Q289" s="178"/>
      <c r="R289" s="154"/>
      <c r="S289" s="154"/>
      <c r="T289" s="154"/>
      <c r="U289" s="154"/>
      <c r="V289" s="155">
        <f t="shared" si="28"/>
        <v>0</v>
      </c>
      <c r="W289" s="156"/>
      <c r="X289" s="157"/>
      <c r="Y289" s="157"/>
      <c r="Z289" s="154"/>
      <c r="AA289" s="154"/>
      <c r="AB289" s="154"/>
      <c r="AC289" s="155">
        <f t="shared" si="29"/>
        <v>0</v>
      </c>
      <c r="AD289" s="156"/>
    </row>
    <row r="290" spans="1:30" ht="14" customHeight="1">
      <c r="A290" s="150">
        <f t="shared" si="27"/>
        <v>287</v>
      </c>
      <c r="B290" s="150">
        <f t="shared" si="30"/>
        <v>0</v>
      </c>
      <c r="C290" s="71" t="s">
        <v>1049</v>
      </c>
      <c r="D290"/>
      <c r="E290"/>
      <c r="F290" s="152"/>
      <c r="G290" s="153"/>
      <c r="H290"/>
      <c r="J290" s="154"/>
      <c r="K290" s="154"/>
      <c r="L290" s="155">
        <f t="shared" si="25"/>
        <v>0</v>
      </c>
      <c r="M290" s="156"/>
      <c r="N290" s="71"/>
      <c r="O290" s="157"/>
      <c r="P290" s="158"/>
      <c r="Q290" s="178"/>
      <c r="R290" s="154"/>
      <c r="S290" s="154"/>
      <c r="T290" s="154"/>
      <c r="U290" s="154"/>
      <c r="V290" s="155">
        <f t="shared" si="28"/>
        <v>0</v>
      </c>
      <c r="W290" s="156"/>
      <c r="X290" s="157"/>
      <c r="Y290" s="157"/>
      <c r="Z290" s="154"/>
      <c r="AA290" s="154"/>
      <c r="AB290" s="154"/>
      <c r="AC290" s="155">
        <f t="shared" si="29"/>
        <v>0</v>
      </c>
      <c r="AD290" s="156"/>
    </row>
    <row r="291" spans="1:30" ht="14" customHeight="1">
      <c r="A291" s="150">
        <f t="shared" si="27"/>
        <v>288</v>
      </c>
      <c r="B291" s="150">
        <f t="shared" si="30"/>
        <v>0</v>
      </c>
      <c r="C291" s="151" t="s">
        <v>371</v>
      </c>
      <c r="D291"/>
      <c r="E291"/>
      <c r="F291" s="152"/>
      <c r="G291" s="153"/>
      <c r="H291"/>
      <c r="J291" s="154"/>
      <c r="K291" s="154"/>
      <c r="L291" s="155">
        <f t="shared" si="25"/>
        <v>0</v>
      </c>
      <c r="M291" s="156"/>
      <c r="N291" s="154"/>
      <c r="O291" s="157"/>
      <c r="P291" s="158"/>
      <c r="Q291" s="178"/>
      <c r="R291" s="154"/>
      <c r="S291" s="154"/>
      <c r="T291" s="154"/>
      <c r="U291" s="154"/>
      <c r="V291" s="155">
        <f t="shared" si="28"/>
        <v>0</v>
      </c>
      <c r="W291" s="156"/>
      <c r="X291" s="157"/>
      <c r="Y291" s="157"/>
      <c r="Z291" s="154"/>
      <c r="AA291" s="154"/>
      <c r="AB291" s="154"/>
      <c r="AC291" s="155">
        <f t="shared" si="29"/>
        <v>0</v>
      </c>
      <c r="AD291" s="156"/>
    </row>
    <row r="292" spans="1:30" ht="14" customHeight="1">
      <c r="A292" s="150">
        <f t="shared" si="27"/>
        <v>289</v>
      </c>
      <c r="B292" s="150">
        <f t="shared" si="30"/>
        <v>0</v>
      </c>
      <c r="C292" s="151" t="s">
        <v>1053</v>
      </c>
      <c r="D292"/>
      <c r="E292"/>
      <c r="F292" s="152"/>
      <c r="G292" s="153"/>
      <c r="H292"/>
      <c r="J292" s="154"/>
      <c r="K292" s="154"/>
      <c r="L292" s="155">
        <f t="shared" si="25"/>
        <v>0</v>
      </c>
      <c r="M292" s="156"/>
      <c r="N292" s="154"/>
      <c r="O292" s="157"/>
      <c r="P292" s="158"/>
      <c r="Q292" s="178"/>
      <c r="R292" s="154"/>
      <c r="S292" s="154"/>
      <c r="T292" s="154"/>
      <c r="U292" s="154"/>
      <c r="V292" s="155">
        <f t="shared" si="28"/>
        <v>0</v>
      </c>
      <c r="W292" s="156"/>
      <c r="X292" s="157"/>
      <c r="Y292" s="157"/>
      <c r="Z292" s="154"/>
      <c r="AA292" s="154"/>
      <c r="AB292" s="154"/>
      <c r="AC292" s="155">
        <f t="shared" si="29"/>
        <v>0</v>
      </c>
      <c r="AD292" s="156"/>
    </row>
    <row r="293" spans="1:30" ht="14" customHeight="1">
      <c r="A293" s="150">
        <f t="shared" si="27"/>
        <v>290</v>
      </c>
      <c r="B293" s="150">
        <f t="shared" si="30"/>
        <v>0</v>
      </c>
      <c r="C293" s="71" t="s">
        <v>1055</v>
      </c>
      <c r="D293"/>
      <c r="E293"/>
      <c r="F293" s="152"/>
      <c r="G293" s="153"/>
      <c r="H293"/>
      <c r="J293" s="154"/>
      <c r="K293" s="154"/>
      <c r="L293" s="155">
        <f t="shared" si="25"/>
        <v>0</v>
      </c>
      <c r="M293" s="156"/>
      <c r="N293" s="71"/>
      <c r="O293" s="157"/>
      <c r="P293" s="158"/>
      <c r="Q293" s="178"/>
      <c r="R293" s="154"/>
      <c r="S293" s="154"/>
      <c r="T293" s="154"/>
      <c r="U293" s="154"/>
      <c r="V293" s="155">
        <f t="shared" si="28"/>
        <v>0</v>
      </c>
      <c r="W293" s="156"/>
      <c r="X293" s="157"/>
      <c r="Y293" s="157"/>
      <c r="Z293" s="154"/>
      <c r="AA293" s="154"/>
      <c r="AB293" s="154"/>
      <c r="AC293" s="155">
        <f t="shared" si="29"/>
        <v>0</v>
      </c>
      <c r="AD293" s="156"/>
    </row>
    <row r="294" spans="1:30" ht="14" customHeight="1">
      <c r="A294" s="150">
        <f t="shared" si="27"/>
        <v>291</v>
      </c>
      <c r="B294" s="150">
        <f t="shared" si="30"/>
        <v>0</v>
      </c>
      <c r="C294" s="151" t="s">
        <v>305</v>
      </c>
      <c r="D294"/>
      <c r="E294"/>
      <c r="F294" s="152"/>
      <c r="G294" s="153"/>
      <c r="H294"/>
      <c r="J294" s="154"/>
      <c r="K294" s="154"/>
      <c r="L294" s="155">
        <f t="shared" si="25"/>
        <v>0</v>
      </c>
      <c r="M294" s="156"/>
      <c r="N294" s="154"/>
      <c r="O294" s="157"/>
      <c r="P294" s="158"/>
      <c r="Q294" s="178"/>
      <c r="R294" s="154"/>
      <c r="S294" s="154"/>
      <c r="T294" s="154"/>
      <c r="U294" s="154"/>
      <c r="V294" s="155">
        <f t="shared" si="28"/>
        <v>0</v>
      </c>
      <c r="W294" s="156"/>
      <c r="X294" s="157"/>
      <c r="Y294" s="157"/>
      <c r="Z294" s="154"/>
      <c r="AA294" s="154"/>
      <c r="AB294" s="154"/>
      <c r="AC294" s="155">
        <f t="shared" si="29"/>
        <v>0</v>
      </c>
      <c r="AD294" s="156"/>
    </row>
    <row r="295" spans="1:30" ht="14" customHeight="1">
      <c r="A295" s="150">
        <f t="shared" si="27"/>
        <v>292</v>
      </c>
      <c r="B295" s="150">
        <f t="shared" si="30"/>
        <v>0</v>
      </c>
      <c r="C295" s="151" t="s">
        <v>1057</v>
      </c>
      <c r="D295"/>
      <c r="E295"/>
      <c r="F295" s="152"/>
      <c r="G295" s="153"/>
      <c r="H295"/>
      <c r="J295" s="154"/>
      <c r="K295" s="154"/>
      <c r="L295" s="155">
        <f t="shared" si="25"/>
        <v>0</v>
      </c>
      <c r="M295" s="156"/>
      <c r="N295" s="154"/>
      <c r="O295" s="157"/>
      <c r="P295" s="158"/>
      <c r="Q295" s="178"/>
      <c r="R295" s="154"/>
      <c r="S295" s="154"/>
      <c r="T295" s="154"/>
      <c r="U295" s="154"/>
      <c r="V295" s="155">
        <f t="shared" si="28"/>
        <v>0</v>
      </c>
      <c r="W295" s="156"/>
      <c r="X295" s="157"/>
      <c r="Y295" s="157"/>
      <c r="Z295" s="154"/>
      <c r="AA295" s="154"/>
      <c r="AB295" s="154"/>
      <c r="AC295" s="155">
        <f t="shared" si="29"/>
        <v>0</v>
      </c>
      <c r="AD295" s="156"/>
    </row>
    <row r="296" spans="1:30" ht="14" customHeight="1">
      <c r="A296" s="150">
        <f t="shared" si="27"/>
        <v>293</v>
      </c>
      <c r="B296" s="150">
        <f t="shared" si="30"/>
        <v>0</v>
      </c>
      <c r="C296" s="151" t="s">
        <v>1062</v>
      </c>
      <c r="D296"/>
      <c r="E296"/>
      <c r="F296" s="152"/>
      <c r="G296" s="153"/>
      <c r="H296"/>
      <c r="J296" s="154"/>
      <c r="K296" s="154"/>
      <c r="L296" s="155">
        <f t="shared" si="25"/>
        <v>0</v>
      </c>
      <c r="M296" s="156"/>
      <c r="N296" s="154"/>
      <c r="O296" s="157"/>
      <c r="P296" s="158"/>
      <c r="Q296" s="178"/>
      <c r="R296" s="154"/>
      <c r="S296" s="154"/>
      <c r="T296" s="154"/>
      <c r="U296" s="154"/>
      <c r="V296" s="155">
        <f t="shared" si="28"/>
        <v>0</v>
      </c>
      <c r="W296" s="156"/>
      <c r="X296" s="157"/>
      <c r="Y296" s="157"/>
      <c r="Z296" s="154"/>
      <c r="AA296" s="154"/>
      <c r="AB296" s="154"/>
      <c r="AC296" s="155">
        <f t="shared" si="29"/>
        <v>0</v>
      </c>
      <c r="AD296" s="156"/>
    </row>
    <row r="297" spans="1:30" ht="14" customHeight="1">
      <c r="A297" s="150">
        <f t="shared" si="27"/>
        <v>294</v>
      </c>
      <c r="B297" s="150">
        <f t="shared" si="30"/>
        <v>0</v>
      </c>
      <c r="C297" s="151" t="s">
        <v>202</v>
      </c>
      <c r="D297"/>
      <c r="E297"/>
      <c r="F297" s="152"/>
      <c r="G297" s="153"/>
      <c r="H297"/>
      <c r="J297" s="154"/>
      <c r="K297" s="154"/>
      <c r="L297" s="155">
        <f t="shared" si="25"/>
        <v>0</v>
      </c>
      <c r="M297" s="156"/>
      <c r="N297" s="154"/>
      <c r="O297" s="157"/>
      <c r="P297" s="158"/>
      <c r="Q297" s="178"/>
      <c r="R297" s="154"/>
      <c r="S297" s="154"/>
      <c r="T297" s="154"/>
      <c r="U297" s="154"/>
      <c r="V297" s="155">
        <f t="shared" si="28"/>
        <v>0</v>
      </c>
      <c r="W297" s="156"/>
      <c r="X297" s="157"/>
      <c r="Y297" s="157"/>
      <c r="Z297" s="154"/>
      <c r="AA297" s="154"/>
      <c r="AB297" s="154"/>
      <c r="AC297" s="155">
        <f t="shared" si="29"/>
        <v>0</v>
      </c>
      <c r="AD297" s="156"/>
    </row>
    <row r="298" spans="1:30" ht="14" customHeight="1">
      <c r="A298" s="150">
        <f t="shared" si="27"/>
        <v>295</v>
      </c>
      <c r="B298" s="150">
        <f t="shared" si="30"/>
        <v>0</v>
      </c>
      <c r="C298" s="151" t="s">
        <v>295</v>
      </c>
      <c r="D298"/>
      <c r="E298"/>
      <c r="F298" s="159"/>
      <c r="G298" s="160"/>
      <c r="H298" s="161"/>
      <c r="J298" s="162"/>
      <c r="K298" s="162"/>
      <c r="L298" s="155">
        <f t="shared" ref="L298:L361" si="31">SUM(D298:K298)</f>
        <v>0</v>
      </c>
      <c r="M298" s="156"/>
      <c r="N298" s="154"/>
      <c r="O298" s="157"/>
      <c r="P298" s="158"/>
      <c r="Q298" s="178"/>
      <c r="R298" s="154"/>
      <c r="S298" s="154"/>
      <c r="T298" s="154"/>
      <c r="U298" s="154"/>
      <c r="V298" s="155">
        <f t="shared" si="28"/>
        <v>0</v>
      </c>
      <c r="W298" s="156"/>
      <c r="X298" s="157"/>
      <c r="Y298" s="157"/>
      <c r="Z298" s="154"/>
      <c r="AA298" s="154"/>
      <c r="AB298" s="154"/>
      <c r="AC298" s="155">
        <f t="shared" si="29"/>
        <v>0</v>
      </c>
      <c r="AD298" s="156"/>
    </row>
    <row r="299" spans="1:30" ht="14" customHeight="1">
      <c r="A299" s="150">
        <f t="shared" si="27"/>
        <v>296</v>
      </c>
      <c r="B299" s="150">
        <f t="shared" si="30"/>
        <v>0</v>
      </c>
      <c r="C299" s="71" t="s">
        <v>1071</v>
      </c>
      <c r="D299"/>
      <c r="E299"/>
      <c r="F299" s="152"/>
      <c r="G299" s="153"/>
      <c r="H299"/>
      <c r="J299" s="154"/>
      <c r="K299" s="154"/>
      <c r="L299" s="155">
        <f t="shared" si="31"/>
        <v>0</v>
      </c>
      <c r="M299" s="156"/>
      <c r="N299" s="71"/>
      <c r="O299" s="157"/>
      <c r="P299" s="158"/>
      <c r="Q299" s="178"/>
      <c r="R299" s="154"/>
      <c r="S299" s="154"/>
      <c r="T299" s="154"/>
      <c r="U299" s="154"/>
      <c r="V299" s="155">
        <f t="shared" si="28"/>
        <v>0</v>
      </c>
      <c r="W299" s="156"/>
      <c r="X299" s="157"/>
      <c r="Y299" s="157"/>
      <c r="Z299" s="154"/>
      <c r="AA299" s="154"/>
      <c r="AB299" s="154"/>
      <c r="AC299" s="155">
        <f t="shared" si="29"/>
        <v>0</v>
      </c>
      <c r="AD299" s="156"/>
    </row>
    <row r="300" spans="1:30" ht="14" customHeight="1">
      <c r="A300" s="150">
        <f t="shared" si="27"/>
        <v>297</v>
      </c>
      <c r="B300" s="150">
        <f t="shared" si="30"/>
        <v>0</v>
      </c>
      <c r="C300" s="151" t="s">
        <v>1072</v>
      </c>
      <c r="D300"/>
      <c r="E300"/>
      <c r="F300" s="152"/>
      <c r="G300" s="153"/>
      <c r="H300"/>
      <c r="J300" s="154"/>
      <c r="K300" s="154"/>
      <c r="L300" s="155">
        <f t="shared" si="31"/>
        <v>0</v>
      </c>
      <c r="M300" s="156"/>
      <c r="N300" s="154"/>
      <c r="O300" s="157"/>
      <c r="P300" s="158"/>
      <c r="Q300" s="178"/>
      <c r="R300" s="154"/>
      <c r="S300" s="154"/>
      <c r="T300" s="154"/>
      <c r="U300" s="154"/>
      <c r="V300" s="155">
        <f t="shared" si="28"/>
        <v>0</v>
      </c>
      <c r="W300" s="156"/>
      <c r="X300" s="157"/>
      <c r="Y300" s="157"/>
      <c r="Z300" s="154"/>
      <c r="AA300" s="154"/>
      <c r="AB300" s="154"/>
      <c r="AC300" s="155">
        <f t="shared" si="29"/>
        <v>0</v>
      </c>
      <c r="AD300" s="156"/>
    </row>
    <row r="301" spans="1:30" ht="14" customHeight="1">
      <c r="A301" s="150">
        <f t="shared" si="27"/>
        <v>298</v>
      </c>
      <c r="B301" s="150">
        <f t="shared" si="30"/>
        <v>0</v>
      </c>
      <c r="C301" s="71" t="s">
        <v>301</v>
      </c>
      <c r="D301"/>
      <c r="E301"/>
      <c r="F301" s="152"/>
      <c r="G301" s="153"/>
      <c r="H301"/>
      <c r="J301" s="154"/>
      <c r="K301" s="154"/>
      <c r="L301" s="155">
        <f t="shared" si="31"/>
        <v>0</v>
      </c>
      <c r="M301" s="156"/>
      <c r="N301" s="71"/>
      <c r="O301" s="157"/>
      <c r="P301" s="158"/>
      <c r="Q301" s="178"/>
      <c r="R301" s="154"/>
      <c r="S301" s="154"/>
      <c r="T301" s="154"/>
      <c r="U301" s="154"/>
      <c r="V301" s="155">
        <f t="shared" si="28"/>
        <v>0</v>
      </c>
      <c r="W301" s="156"/>
      <c r="X301" s="157"/>
      <c r="Y301" s="157"/>
      <c r="Z301" s="154"/>
      <c r="AA301" s="154"/>
      <c r="AB301" s="154"/>
      <c r="AC301" s="155">
        <f t="shared" si="29"/>
        <v>0</v>
      </c>
      <c r="AD301" s="156"/>
    </row>
    <row r="302" spans="1:30" ht="14" customHeight="1">
      <c r="A302" s="150">
        <f t="shared" si="27"/>
        <v>299</v>
      </c>
      <c r="B302" s="150">
        <f t="shared" si="30"/>
        <v>0</v>
      </c>
      <c r="C302" s="71" t="s">
        <v>1074</v>
      </c>
      <c r="D302"/>
      <c r="E302"/>
      <c r="F302" s="152"/>
      <c r="G302" s="153"/>
      <c r="H302"/>
      <c r="J302" s="154"/>
      <c r="K302" s="154"/>
      <c r="L302" s="155">
        <f t="shared" si="31"/>
        <v>0</v>
      </c>
      <c r="M302" s="156"/>
      <c r="N302" s="71"/>
      <c r="O302" s="157"/>
      <c r="P302" s="158"/>
      <c r="Q302" s="178"/>
      <c r="R302" s="154"/>
      <c r="S302" s="154"/>
      <c r="T302" s="154"/>
      <c r="U302" s="154"/>
      <c r="V302" s="155">
        <f t="shared" si="28"/>
        <v>0</v>
      </c>
      <c r="W302" s="156"/>
      <c r="X302" s="157"/>
      <c r="Y302" s="157"/>
      <c r="Z302" s="154"/>
      <c r="AA302" s="154"/>
      <c r="AB302" s="154"/>
      <c r="AC302" s="155">
        <f t="shared" si="29"/>
        <v>0</v>
      </c>
      <c r="AD302" s="156"/>
    </row>
    <row r="303" spans="1:30" ht="14" customHeight="1">
      <c r="A303" s="150">
        <f t="shared" si="27"/>
        <v>300</v>
      </c>
      <c r="B303" s="150">
        <f t="shared" si="30"/>
        <v>0</v>
      </c>
      <c r="C303" s="151" t="s">
        <v>1075</v>
      </c>
      <c r="D303"/>
      <c r="E303"/>
      <c r="F303" s="152"/>
      <c r="G303" s="153"/>
      <c r="H303"/>
      <c r="J303" s="154"/>
      <c r="K303" s="154"/>
      <c r="L303" s="155">
        <f t="shared" si="31"/>
        <v>0</v>
      </c>
      <c r="M303" s="156"/>
      <c r="N303" s="154"/>
      <c r="O303" s="157"/>
      <c r="P303" s="158"/>
      <c r="Q303" s="178"/>
      <c r="R303" s="154"/>
      <c r="S303" s="154"/>
      <c r="T303" s="154"/>
      <c r="U303" s="154"/>
      <c r="V303" s="155">
        <f t="shared" si="28"/>
        <v>0</v>
      </c>
      <c r="W303" s="156"/>
      <c r="X303" s="157"/>
      <c r="Y303" s="157"/>
      <c r="Z303" s="154"/>
      <c r="AA303" s="154"/>
      <c r="AB303" s="154"/>
      <c r="AC303" s="155">
        <f t="shared" si="29"/>
        <v>0</v>
      </c>
      <c r="AD303" s="156"/>
    </row>
    <row r="304" spans="1:30" ht="14" customHeight="1">
      <c r="A304" s="150">
        <f t="shared" si="27"/>
        <v>301</v>
      </c>
      <c r="B304" s="150">
        <f t="shared" si="30"/>
        <v>0</v>
      </c>
      <c r="C304" s="164" t="s">
        <v>1076</v>
      </c>
      <c r="D304"/>
      <c r="E304"/>
      <c r="F304" s="152"/>
      <c r="G304" s="153"/>
      <c r="H304"/>
      <c r="J304" s="167"/>
      <c r="K304" s="154"/>
      <c r="L304" s="155">
        <f t="shared" si="31"/>
        <v>0</v>
      </c>
      <c r="M304" s="156"/>
      <c r="N304" s="71"/>
      <c r="O304" s="157"/>
      <c r="P304" s="158"/>
      <c r="Q304" s="178"/>
      <c r="R304" s="154"/>
      <c r="S304" s="154"/>
      <c r="T304" s="154"/>
      <c r="U304"/>
      <c r="V304" s="155">
        <f t="shared" si="28"/>
        <v>0</v>
      </c>
      <c r="W304" s="156"/>
      <c r="X304" s="157"/>
      <c r="Y304" s="157"/>
      <c r="Z304" s="154"/>
      <c r="AA304" s="154"/>
      <c r="AB304" s="154"/>
      <c r="AC304" s="155">
        <f t="shared" si="29"/>
        <v>0</v>
      </c>
      <c r="AD304" s="156"/>
    </row>
    <row r="305" spans="1:30" ht="14" customHeight="1">
      <c r="A305" s="150">
        <f t="shared" si="27"/>
        <v>302</v>
      </c>
      <c r="B305" s="150">
        <f t="shared" si="30"/>
        <v>0</v>
      </c>
      <c r="C305" s="151" t="s">
        <v>566</v>
      </c>
      <c r="D305"/>
      <c r="E305"/>
      <c r="F305" s="152"/>
      <c r="G305" s="153"/>
      <c r="H305"/>
      <c r="J305" s="154"/>
      <c r="K305" s="154"/>
      <c r="L305" s="155">
        <f t="shared" si="31"/>
        <v>0</v>
      </c>
      <c r="M305" s="156"/>
      <c r="N305" s="154"/>
      <c r="O305" s="157"/>
      <c r="P305" s="158"/>
      <c r="Q305" s="178"/>
      <c r="R305" s="154"/>
      <c r="S305" s="154"/>
      <c r="T305" s="154"/>
      <c r="U305" s="154"/>
      <c r="V305" s="155">
        <f t="shared" si="28"/>
        <v>0</v>
      </c>
      <c r="W305" s="156"/>
      <c r="X305" s="157"/>
      <c r="Y305" s="157"/>
      <c r="Z305" s="154"/>
      <c r="AA305" s="154"/>
      <c r="AB305" s="154"/>
      <c r="AC305" s="155">
        <f t="shared" si="29"/>
        <v>0</v>
      </c>
      <c r="AD305" s="156"/>
    </row>
    <row r="306" spans="1:30" ht="14" customHeight="1">
      <c r="A306" s="150">
        <f t="shared" si="27"/>
        <v>303</v>
      </c>
      <c r="B306" s="150">
        <f t="shared" si="30"/>
        <v>0</v>
      </c>
      <c r="C306" s="164" t="s">
        <v>1096</v>
      </c>
      <c r="D306"/>
      <c r="E306"/>
      <c r="F306" s="152"/>
      <c r="G306" s="153"/>
      <c r="H306"/>
      <c r="J306" s="167"/>
      <c r="K306" s="154"/>
      <c r="L306" s="155">
        <f t="shared" si="31"/>
        <v>0</v>
      </c>
      <c r="M306" s="156"/>
      <c r="N306" s="71"/>
      <c r="O306" s="157"/>
      <c r="P306" s="158"/>
      <c r="Q306" s="178"/>
      <c r="R306" s="154"/>
      <c r="S306" s="154"/>
      <c r="T306" s="154"/>
      <c r="U306" s="154"/>
      <c r="V306" s="155">
        <f t="shared" si="28"/>
        <v>0</v>
      </c>
      <c r="W306" s="156"/>
      <c r="X306" s="157"/>
      <c r="Y306" s="157"/>
      <c r="Z306" s="154"/>
      <c r="AA306" s="154"/>
      <c r="AB306" s="154"/>
      <c r="AC306" s="155">
        <f t="shared" si="29"/>
        <v>0</v>
      </c>
      <c r="AD306" s="156"/>
    </row>
    <row r="307" spans="1:30" ht="14" customHeight="1">
      <c r="A307" s="150">
        <f t="shared" si="27"/>
        <v>304</v>
      </c>
      <c r="B307" s="150">
        <f t="shared" si="30"/>
        <v>0</v>
      </c>
      <c r="C307" s="71" t="s">
        <v>1109</v>
      </c>
      <c r="D307"/>
      <c r="E307"/>
      <c r="F307" s="152"/>
      <c r="G307" s="153"/>
      <c r="H307"/>
      <c r="J307" s="154"/>
      <c r="K307" s="154"/>
      <c r="L307" s="155">
        <f t="shared" si="31"/>
        <v>0</v>
      </c>
      <c r="M307" s="156"/>
      <c r="N307" s="71"/>
      <c r="O307" s="157"/>
      <c r="P307" s="158"/>
      <c r="Q307" s="178"/>
      <c r="R307" s="154"/>
      <c r="S307" s="154"/>
      <c r="T307" s="154"/>
      <c r="U307" s="154"/>
      <c r="V307" s="155">
        <f t="shared" si="28"/>
        <v>0</v>
      </c>
      <c r="W307" s="156"/>
      <c r="X307" s="157"/>
      <c r="Y307" s="157"/>
      <c r="Z307" s="154"/>
      <c r="AA307" s="154"/>
      <c r="AB307" s="154"/>
      <c r="AC307" s="155">
        <f t="shared" si="29"/>
        <v>0</v>
      </c>
      <c r="AD307" s="156"/>
    </row>
    <row r="308" spans="1:30" ht="14" customHeight="1">
      <c r="A308" s="150">
        <f t="shared" si="27"/>
        <v>305</v>
      </c>
      <c r="B308" s="150">
        <f t="shared" si="30"/>
        <v>0</v>
      </c>
      <c r="C308" s="71" t="s">
        <v>1110</v>
      </c>
      <c r="D308"/>
      <c r="E308"/>
      <c r="F308" s="152"/>
      <c r="G308" s="153"/>
      <c r="H308"/>
      <c r="J308" s="154"/>
      <c r="K308" s="154"/>
      <c r="L308" s="155">
        <f t="shared" si="31"/>
        <v>0</v>
      </c>
      <c r="M308" s="156"/>
      <c r="N308" s="71"/>
      <c r="O308" s="157"/>
      <c r="P308" s="158"/>
      <c r="Q308" s="178"/>
      <c r="R308" s="154"/>
      <c r="S308" s="154"/>
      <c r="T308" s="154"/>
      <c r="U308" s="154"/>
      <c r="V308" s="155">
        <f t="shared" si="28"/>
        <v>0</v>
      </c>
      <c r="W308" s="156"/>
      <c r="X308" s="157"/>
      <c r="Y308" s="157"/>
      <c r="Z308" s="154"/>
      <c r="AA308" s="154"/>
      <c r="AB308" s="154"/>
      <c r="AC308" s="155">
        <f t="shared" si="29"/>
        <v>0</v>
      </c>
      <c r="AD308" s="156"/>
    </row>
    <row r="309" spans="1:30" ht="14" customHeight="1">
      <c r="A309" s="150">
        <f t="shared" si="27"/>
        <v>306</v>
      </c>
      <c r="B309" s="150">
        <f t="shared" si="30"/>
        <v>0</v>
      </c>
      <c r="C309" s="151" t="s">
        <v>1116</v>
      </c>
      <c r="D309"/>
      <c r="E309"/>
      <c r="F309" s="152"/>
      <c r="G309" s="153"/>
      <c r="H309"/>
      <c r="J309" s="154"/>
      <c r="K309" s="154"/>
      <c r="L309" s="155">
        <f t="shared" si="31"/>
        <v>0</v>
      </c>
      <c r="M309" s="156"/>
      <c r="N309" s="154"/>
      <c r="O309" s="157"/>
      <c r="P309" s="158"/>
      <c r="Q309" s="178"/>
      <c r="R309" s="154"/>
      <c r="S309" s="154"/>
      <c r="T309" s="154"/>
      <c r="U309" s="154"/>
      <c r="V309" s="155">
        <f t="shared" si="28"/>
        <v>0</v>
      </c>
      <c r="W309" s="156"/>
      <c r="X309" s="157"/>
      <c r="Y309" s="157"/>
      <c r="Z309" s="154"/>
      <c r="AA309" s="154"/>
      <c r="AB309" s="154"/>
      <c r="AC309" s="155">
        <f t="shared" si="29"/>
        <v>0</v>
      </c>
      <c r="AD309" s="156"/>
    </row>
    <row r="310" spans="1:30" ht="14" customHeight="1">
      <c r="A310" s="150">
        <f t="shared" si="27"/>
        <v>307</v>
      </c>
      <c r="B310" s="150">
        <f t="shared" si="30"/>
        <v>0</v>
      </c>
      <c r="C310" s="151" t="s">
        <v>143</v>
      </c>
      <c r="D310"/>
      <c r="E310"/>
      <c r="F310" s="152"/>
      <c r="G310" s="153"/>
      <c r="H310"/>
      <c r="J310" s="154"/>
      <c r="K310" s="154"/>
      <c r="L310" s="155">
        <f t="shared" si="31"/>
        <v>0</v>
      </c>
      <c r="M310" s="156"/>
      <c r="N310" s="154"/>
      <c r="O310" s="157"/>
      <c r="P310" s="158"/>
      <c r="Q310" s="178"/>
      <c r="R310" s="154"/>
      <c r="S310" s="154"/>
      <c r="T310" s="154"/>
      <c r="U310" s="154"/>
      <c r="V310" s="155">
        <f t="shared" si="28"/>
        <v>0</v>
      </c>
      <c r="W310" s="156"/>
      <c r="X310" s="157"/>
      <c r="Y310" s="157"/>
      <c r="Z310" s="154"/>
      <c r="AA310" s="154"/>
      <c r="AB310" s="154"/>
      <c r="AC310" s="155">
        <f t="shared" si="29"/>
        <v>0</v>
      </c>
      <c r="AD310" s="156"/>
    </row>
    <row r="311" spans="1:30" ht="14" customHeight="1">
      <c r="A311" s="150">
        <f t="shared" si="27"/>
        <v>308</v>
      </c>
      <c r="B311" s="150">
        <f t="shared" si="30"/>
        <v>0</v>
      </c>
      <c r="C311" s="151" t="s">
        <v>197</v>
      </c>
      <c r="D311"/>
      <c r="E311"/>
      <c r="F311" s="152"/>
      <c r="G311" s="153"/>
      <c r="H311"/>
      <c r="J311" s="154"/>
      <c r="K311" s="154"/>
      <c r="L311" s="155">
        <f t="shared" si="31"/>
        <v>0</v>
      </c>
      <c r="M311" s="156"/>
      <c r="N311" s="154"/>
      <c r="O311" s="157"/>
      <c r="P311" s="158"/>
      <c r="Q311" s="178"/>
      <c r="R311" s="154"/>
      <c r="S311" s="154"/>
      <c r="T311" s="154"/>
      <c r="U311" s="154"/>
      <c r="V311" s="155">
        <f t="shared" si="28"/>
        <v>0</v>
      </c>
      <c r="W311" s="156"/>
      <c r="X311" s="157"/>
      <c r="Y311" s="157"/>
      <c r="Z311" s="154"/>
      <c r="AA311" s="154"/>
      <c r="AB311" s="154"/>
      <c r="AC311" s="155">
        <f t="shared" si="29"/>
        <v>0</v>
      </c>
      <c r="AD311" s="156"/>
    </row>
    <row r="312" spans="1:30" ht="14" customHeight="1">
      <c r="A312" s="150">
        <f t="shared" si="27"/>
        <v>309</v>
      </c>
      <c r="B312" s="150">
        <f t="shared" si="30"/>
        <v>0</v>
      </c>
      <c r="C312" s="151" t="s">
        <v>1120</v>
      </c>
      <c r="D312"/>
      <c r="E312"/>
      <c r="F312" s="159"/>
      <c r="G312" s="160"/>
      <c r="H312" s="161"/>
      <c r="J312" s="162"/>
      <c r="K312" s="162"/>
      <c r="L312" s="155">
        <f t="shared" si="31"/>
        <v>0</v>
      </c>
      <c r="M312" s="156"/>
      <c r="N312" s="154"/>
      <c r="O312" s="157"/>
      <c r="P312" s="158"/>
      <c r="Q312" s="178"/>
      <c r="R312" s="154"/>
      <c r="S312" s="154"/>
      <c r="T312" s="154"/>
      <c r="U312" s="154"/>
      <c r="V312" s="155">
        <f t="shared" si="28"/>
        <v>0</v>
      </c>
      <c r="W312" s="156"/>
      <c r="X312" s="157"/>
      <c r="Y312" s="157"/>
      <c r="Z312" s="154"/>
      <c r="AA312" s="154"/>
      <c r="AB312" s="154"/>
      <c r="AC312" s="155">
        <f t="shared" si="29"/>
        <v>0</v>
      </c>
      <c r="AD312" s="156"/>
    </row>
    <row r="313" spans="1:30" ht="14" customHeight="1">
      <c r="A313" s="150">
        <f t="shared" si="27"/>
        <v>310</v>
      </c>
      <c r="B313" s="150">
        <f t="shared" si="30"/>
        <v>0</v>
      </c>
      <c r="C313" s="164" t="s">
        <v>1133</v>
      </c>
      <c r="D313"/>
      <c r="E313"/>
      <c r="F313" s="152"/>
      <c r="G313" s="153"/>
      <c r="H313"/>
      <c r="J313" s="167"/>
      <c r="K313" s="154"/>
      <c r="L313" s="155">
        <f t="shared" si="31"/>
        <v>0</v>
      </c>
      <c r="M313" s="156"/>
      <c r="N313" s="71"/>
      <c r="O313" s="157"/>
      <c r="P313" s="158"/>
      <c r="Q313" s="178"/>
      <c r="R313" s="154"/>
      <c r="S313" s="154"/>
      <c r="T313" s="154"/>
      <c r="U313"/>
      <c r="V313" s="155">
        <f t="shared" si="28"/>
        <v>0</v>
      </c>
      <c r="W313" s="156"/>
      <c r="X313" s="157"/>
      <c r="Y313" s="157"/>
      <c r="Z313" s="154"/>
      <c r="AA313" s="154"/>
      <c r="AB313" s="154"/>
      <c r="AC313" s="155">
        <f t="shared" si="29"/>
        <v>0</v>
      </c>
      <c r="AD313" s="156"/>
    </row>
    <row r="314" spans="1:30" ht="14" customHeight="1">
      <c r="A314" s="150">
        <f t="shared" si="27"/>
        <v>311</v>
      </c>
      <c r="B314" s="150">
        <f t="shared" si="30"/>
        <v>0</v>
      </c>
      <c r="C314" s="71" t="s">
        <v>1141</v>
      </c>
      <c r="D314"/>
      <c r="E314"/>
      <c r="F314" s="152"/>
      <c r="G314" s="153"/>
      <c r="H314"/>
      <c r="J314" s="154"/>
      <c r="K314" s="154"/>
      <c r="L314" s="155">
        <f t="shared" si="31"/>
        <v>0</v>
      </c>
      <c r="M314" s="156"/>
      <c r="N314" s="71"/>
      <c r="O314" s="157"/>
      <c r="P314" s="158"/>
      <c r="Q314" s="178"/>
      <c r="R314" s="154"/>
      <c r="S314" s="154"/>
      <c r="T314" s="154"/>
      <c r="U314" s="154"/>
      <c r="V314" s="155">
        <f t="shared" si="28"/>
        <v>0</v>
      </c>
      <c r="W314" s="156"/>
      <c r="X314" s="157"/>
      <c r="Y314" s="157"/>
      <c r="Z314" s="154"/>
      <c r="AA314" s="154"/>
      <c r="AB314" s="154"/>
      <c r="AC314" s="155">
        <f t="shared" si="29"/>
        <v>0</v>
      </c>
      <c r="AD314" s="156"/>
    </row>
    <row r="315" spans="1:30" ht="14" customHeight="1">
      <c r="A315" s="150">
        <f t="shared" si="27"/>
        <v>312</v>
      </c>
      <c r="B315" s="150">
        <f t="shared" si="30"/>
        <v>0</v>
      </c>
      <c r="C315" s="151" t="s">
        <v>1142</v>
      </c>
      <c r="D315"/>
      <c r="E315"/>
      <c r="F315" s="152"/>
      <c r="G315" s="153"/>
      <c r="H315"/>
      <c r="J315" s="154"/>
      <c r="K315" s="154"/>
      <c r="L315" s="155">
        <f t="shared" si="31"/>
        <v>0</v>
      </c>
      <c r="M315" s="156"/>
      <c r="N315" s="154"/>
      <c r="O315" s="157"/>
      <c r="P315" s="158"/>
      <c r="Q315" s="178"/>
      <c r="R315" s="154"/>
      <c r="S315" s="154"/>
      <c r="T315" s="154"/>
      <c r="U315" s="154"/>
      <c r="V315" s="155">
        <f t="shared" si="28"/>
        <v>0</v>
      </c>
      <c r="W315" s="156"/>
      <c r="X315" s="157"/>
      <c r="Y315" s="157"/>
      <c r="Z315" s="154"/>
      <c r="AA315" s="154"/>
      <c r="AB315" s="154"/>
      <c r="AC315" s="155">
        <f t="shared" si="29"/>
        <v>0</v>
      </c>
      <c r="AD315" s="156"/>
    </row>
    <row r="316" spans="1:30" ht="14" customHeight="1">
      <c r="A316" s="150">
        <f t="shared" si="27"/>
        <v>313</v>
      </c>
      <c r="B316" s="150">
        <f t="shared" si="30"/>
        <v>0</v>
      </c>
      <c r="C316" s="164" t="s">
        <v>1146</v>
      </c>
      <c r="D316"/>
      <c r="E316"/>
      <c r="F316" s="152"/>
      <c r="G316" s="153"/>
      <c r="H316"/>
      <c r="J316" s="167"/>
      <c r="K316" s="154"/>
      <c r="L316" s="155">
        <f t="shared" si="31"/>
        <v>0</v>
      </c>
      <c r="M316" s="156"/>
      <c r="N316" s="71"/>
      <c r="O316" s="157"/>
      <c r="P316" s="158"/>
      <c r="Q316" s="178"/>
      <c r="R316" s="154"/>
      <c r="S316" s="154"/>
      <c r="T316" s="154"/>
      <c r="U316"/>
      <c r="V316" s="155">
        <f t="shared" si="28"/>
        <v>0</v>
      </c>
      <c r="W316" s="156"/>
      <c r="X316" s="157"/>
      <c r="Y316" s="157"/>
      <c r="Z316" s="154"/>
      <c r="AA316" s="154"/>
      <c r="AB316" s="154"/>
      <c r="AC316" s="155">
        <f t="shared" si="29"/>
        <v>0</v>
      </c>
      <c r="AD316" s="156"/>
    </row>
    <row r="317" spans="1:30" ht="14" customHeight="1">
      <c r="A317" s="150">
        <f t="shared" si="27"/>
        <v>314</v>
      </c>
      <c r="B317" s="150">
        <f t="shared" ref="B317:B324" si="32">L317+V317+AC317</f>
        <v>0</v>
      </c>
      <c r="C317" s="71" t="s">
        <v>1147</v>
      </c>
      <c r="D317"/>
      <c r="E317"/>
      <c r="F317" s="152"/>
      <c r="G317" s="153"/>
      <c r="H317"/>
      <c r="J317" s="154"/>
      <c r="K317" s="154"/>
      <c r="L317" s="155">
        <f t="shared" si="31"/>
        <v>0</v>
      </c>
      <c r="M317" s="156"/>
      <c r="N317" s="71"/>
      <c r="O317" s="157"/>
      <c r="P317" s="158"/>
      <c r="Q317" s="178"/>
      <c r="R317" s="154"/>
      <c r="S317" s="154"/>
      <c r="T317" s="154"/>
      <c r="U317" s="154"/>
      <c r="V317" s="155">
        <f t="shared" si="28"/>
        <v>0</v>
      </c>
      <c r="W317" s="156"/>
      <c r="X317" s="157"/>
      <c r="Y317" s="157"/>
      <c r="Z317" s="154"/>
      <c r="AA317" s="154"/>
      <c r="AB317" s="154"/>
      <c r="AC317" s="155">
        <f t="shared" si="29"/>
        <v>0</v>
      </c>
      <c r="AD317" s="156"/>
    </row>
    <row r="318" spans="1:30" ht="14" customHeight="1">
      <c r="A318" s="150">
        <f t="shared" si="27"/>
        <v>315</v>
      </c>
      <c r="B318" s="150">
        <f t="shared" si="32"/>
        <v>0</v>
      </c>
      <c r="C318" s="151" t="s">
        <v>380</v>
      </c>
      <c r="D318"/>
      <c r="E318"/>
      <c r="F318" s="152"/>
      <c r="G318" s="153"/>
      <c r="H318"/>
      <c r="J318" s="154"/>
      <c r="K318" s="154"/>
      <c r="L318" s="155">
        <f t="shared" si="31"/>
        <v>0</v>
      </c>
      <c r="M318" s="156"/>
      <c r="N318" s="154"/>
      <c r="O318" s="157"/>
      <c r="P318" s="158"/>
      <c r="Q318" s="178"/>
      <c r="R318" s="154"/>
      <c r="S318" s="154"/>
      <c r="T318" s="154"/>
      <c r="U318" s="154"/>
      <c r="V318" s="155">
        <f t="shared" si="28"/>
        <v>0</v>
      </c>
      <c r="W318" s="156"/>
      <c r="X318" s="157"/>
      <c r="Y318" s="157"/>
      <c r="Z318" s="154"/>
      <c r="AA318" s="154"/>
      <c r="AB318" s="154"/>
      <c r="AC318" s="155">
        <f t="shared" si="29"/>
        <v>0</v>
      </c>
      <c r="AD318" s="156"/>
    </row>
    <row r="319" spans="1:30" ht="14" customHeight="1">
      <c r="A319" s="150">
        <f t="shared" si="27"/>
        <v>316</v>
      </c>
      <c r="B319" s="150">
        <f t="shared" si="32"/>
        <v>0</v>
      </c>
      <c r="C319" s="151" t="s">
        <v>1152</v>
      </c>
      <c r="D319"/>
      <c r="E319"/>
      <c r="F319" s="152"/>
      <c r="G319" s="153"/>
      <c r="H319"/>
      <c r="J319" s="154"/>
      <c r="K319" s="154"/>
      <c r="L319" s="155">
        <f t="shared" si="31"/>
        <v>0</v>
      </c>
      <c r="M319" s="156"/>
      <c r="N319" s="154"/>
      <c r="O319" s="157"/>
      <c r="P319" s="158"/>
      <c r="Q319" s="178"/>
      <c r="R319" s="154"/>
      <c r="S319" s="154"/>
      <c r="T319" s="154"/>
      <c r="U319" s="154"/>
      <c r="V319" s="155">
        <f t="shared" si="28"/>
        <v>0</v>
      </c>
      <c r="W319" s="156"/>
      <c r="X319" s="157"/>
      <c r="Y319" s="157"/>
      <c r="Z319" s="154"/>
      <c r="AA319" s="154"/>
      <c r="AB319" s="154"/>
      <c r="AC319" s="155">
        <f t="shared" si="29"/>
        <v>0</v>
      </c>
      <c r="AD319" s="156"/>
    </row>
    <row r="320" spans="1:30" ht="14" customHeight="1">
      <c r="A320" s="150">
        <f t="shared" si="27"/>
        <v>317</v>
      </c>
      <c r="B320" s="150">
        <f t="shared" si="32"/>
        <v>0</v>
      </c>
      <c r="C320" s="151" t="s">
        <v>1153</v>
      </c>
      <c r="D320"/>
      <c r="E320"/>
      <c r="F320" s="152"/>
      <c r="G320" s="153"/>
      <c r="H320"/>
      <c r="J320" s="154"/>
      <c r="K320" s="154"/>
      <c r="L320" s="155">
        <f t="shared" si="31"/>
        <v>0</v>
      </c>
      <c r="M320" s="156"/>
      <c r="N320" s="154"/>
      <c r="O320" s="157"/>
      <c r="P320" s="158"/>
      <c r="Q320" s="178"/>
      <c r="R320" s="154"/>
      <c r="S320" s="154"/>
      <c r="T320" s="154"/>
      <c r="U320" s="154"/>
      <c r="V320" s="155">
        <f t="shared" si="28"/>
        <v>0</v>
      </c>
      <c r="W320" s="156"/>
      <c r="X320" s="157"/>
      <c r="Y320" s="157"/>
      <c r="Z320" s="154"/>
      <c r="AA320" s="154"/>
      <c r="AB320" s="154"/>
      <c r="AC320" s="155">
        <f t="shared" si="29"/>
        <v>0</v>
      </c>
      <c r="AD320" s="156"/>
    </row>
    <row r="321" spans="1:30" ht="14" customHeight="1">
      <c r="A321" s="150">
        <f t="shared" si="27"/>
        <v>318</v>
      </c>
      <c r="B321" s="150">
        <f t="shared" si="32"/>
        <v>0</v>
      </c>
      <c r="C321" s="71" t="s">
        <v>271</v>
      </c>
      <c r="D321"/>
      <c r="E321"/>
      <c r="F321" s="152"/>
      <c r="G321" s="153"/>
      <c r="H321"/>
      <c r="J321" s="154"/>
      <c r="K321" s="154"/>
      <c r="L321" s="155">
        <f t="shared" si="31"/>
        <v>0</v>
      </c>
      <c r="M321" s="156"/>
      <c r="N321" s="71"/>
      <c r="O321" s="157"/>
      <c r="P321" s="158"/>
      <c r="Q321" s="178"/>
      <c r="R321" s="154"/>
      <c r="S321" s="154"/>
      <c r="T321" s="154"/>
      <c r="U321" s="154"/>
      <c r="V321" s="155">
        <f t="shared" si="28"/>
        <v>0</v>
      </c>
      <c r="W321" s="156"/>
      <c r="X321" s="157"/>
      <c r="Y321" s="157"/>
      <c r="Z321" s="154"/>
      <c r="AA321" s="154"/>
      <c r="AB321" s="154"/>
      <c r="AC321" s="155">
        <f t="shared" si="29"/>
        <v>0</v>
      </c>
      <c r="AD321" s="156"/>
    </row>
    <row r="322" spans="1:30" ht="14" customHeight="1">
      <c r="A322" s="150">
        <f t="shared" si="27"/>
        <v>319</v>
      </c>
      <c r="B322" s="150">
        <f t="shared" si="32"/>
        <v>0</v>
      </c>
      <c r="C322" s="151" t="s">
        <v>306</v>
      </c>
      <c r="D322"/>
      <c r="E322"/>
      <c r="F322" s="152"/>
      <c r="G322" s="153"/>
      <c r="H322"/>
      <c r="J322" s="154"/>
      <c r="K322" s="154"/>
      <c r="L322" s="155">
        <f t="shared" si="31"/>
        <v>0</v>
      </c>
      <c r="M322" s="156"/>
      <c r="N322" s="154"/>
      <c r="O322" s="157"/>
      <c r="P322" s="158"/>
      <c r="Q322" s="178"/>
      <c r="R322" s="154"/>
      <c r="S322" s="154"/>
      <c r="T322" s="154"/>
      <c r="U322" s="154"/>
      <c r="V322" s="155">
        <f t="shared" si="28"/>
        <v>0</v>
      </c>
      <c r="W322" s="156"/>
      <c r="X322" s="157"/>
      <c r="Y322" s="157"/>
      <c r="Z322" s="154"/>
      <c r="AA322" s="154"/>
      <c r="AB322" s="154"/>
      <c r="AC322" s="155">
        <f t="shared" si="29"/>
        <v>0</v>
      </c>
      <c r="AD322" s="156"/>
    </row>
    <row r="323" spans="1:30" ht="14" customHeight="1">
      <c r="A323" s="150">
        <f t="shared" si="27"/>
        <v>320</v>
      </c>
      <c r="B323" s="150">
        <f t="shared" si="32"/>
        <v>0</v>
      </c>
      <c r="C323" s="151" t="s">
        <v>1519</v>
      </c>
      <c r="D323"/>
      <c r="E323"/>
      <c r="F323" s="152"/>
      <c r="G323" s="153"/>
      <c r="H323"/>
      <c r="J323" s="154"/>
      <c r="K323" s="154"/>
      <c r="L323" s="155">
        <f t="shared" si="31"/>
        <v>0</v>
      </c>
      <c r="M323" s="156"/>
      <c r="N323" s="154"/>
      <c r="O323" s="157"/>
      <c r="P323" s="158"/>
      <c r="Q323" s="178"/>
      <c r="R323" s="154"/>
      <c r="S323" s="154"/>
      <c r="T323" s="154"/>
      <c r="U323" s="154"/>
      <c r="V323" s="155">
        <f t="shared" si="28"/>
        <v>0</v>
      </c>
      <c r="W323" s="156"/>
      <c r="X323" s="157"/>
      <c r="Y323" s="157"/>
      <c r="Z323" s="154"/>
      <c r="AA323" s="154"/>
      <c r="AB323" s="154"/>
      <c r="AC323" s="155">
        <f t="shared" si="29"/>
        <v>0</v>
      </c>
      <c r="AD323" s="156"/>
    </row>
    <row r="324" spans="1:30" ht="14" customHeight="1">
      <c r="A324" s="150">
        <f t="shared" si="27"/>
        <v>321</v>
      </c>
      <c r="B324" s="150">
        <f t="shared" si="32"/>
        <v>0</v>
      </c>
      <c r="C324" s="151" t="s">
        <v>1520</v>
      </c>
      <c r="D324"/>
      <c r="E324"/>
      <c r="F324" s="152"/>
      <c r="G324" s="153"/>
      <c r="H324"/>
      <c r="J324" s="154"/>
      <c r="K324" s="154"/>
      <c r="L324" s="155">
        <f t="shared" si="31"/>
        <v>0</v>
      </c>
      <c r="M324" s="156"/>
      <c r="N324" s="154"/>
      <c r="O324" s="157"/>
      <c r="P324" s="158"/>
      <c r="Q324" s="178"/>
      <c r="R324" s="154"/>
      <c r="S324" s="154"/>
      <c r="T324" s="154"/>
      <c r="U324" s="154"/>
      <c r="V324" s="155">
        <f t="shared" ref="V324:V387" si="33">SUM(N324:U324)</f>
        <v>0</v>
      </c>
      <c r="W324" s="156"/>
      <c r="X324" s="157"/>
      <c r="Y324" s="157"/>
      <c r="Z324" s="154"/>
      <c r="AA324" s="154"/>
      <c r="AB324" s="154"/>
      <c r="AC324" s="155">
        <f t="shared" ref="AC324:AC387" si="34">SUM(X324:AB324)</f>
        <v>0</v>
      </c>
      <c r="AD324" s="156"/>
    </row>
    <row r="325" spans="1:30" ht="15.75" customHeight="1">
      <c r="A325"/>
      <c r="B325"/>
      <c r="C325"/>
      <c r="D325"/>
      <c r="E325"/>
      <c r="F325" s="74"/>
      <c r="G325" s="170"/>
      <c r="H325"/>
      <c r="J325" s="16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</row>
    <row r="326" spans="1:30" ht="14" customHeight="1">
      <c r="A326"/>
      <c r="B326"/>
      <c r="C326" s="171" t="s">
        <v>1521</v>
      </c>
      <c r="D326" s="164"/>
      <c r="E326"/>
      <c r="F326" s="166"/>
      <c r="G326" s="165"/>
      <c r="H326"/>
      <c r="J326" s="165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</row>
    <row r="327" spans="1:30" ht="14" customHeight="1">
      <c r="A327" s="150">
        <f t="shared" ref="A327:A358" si="35">ROW()-326</f>
        <v>1</v>
      </c>
      <c r="B327" s="150">
        <f>L327+V327+AC327</f>
        <v>4661</v>
      </c>
      <c r="C327" s="164" t="s">
        <v>1165</v>
      </c>
      <c r="D327" s="164">
        <v>900</v>
      </c>
      <c r="E327" s="163">
        <v>960</v>
      </c>
      <c r="F327" s="74"/>
      <c r="G327" s="170"/>
      <c r="H327" s="25">
        <v>921</v>
      </c>
      <c r="J327" s="165"/>
      <c r="K327" s="25">
        <v>936</v>
      </c>
      <c r="L327" s="173">
        <f>SUM(D327:K327)-D327</f>
        <v>2817</v>
      </c>
      <c r="M327" s="172">
        <v>1</v>
      </c>
      <c r="N327"/>
      <c r="O327"/>
      <c r="P327" s="117">
        <v>1041</v>
      </c>
      <c r="Q327"/>
      <c r="R327"/>
      <c r="S327" s="25">
        <v>803</v>
      </c>
      <c r="T327"/>
      <c r="U327"/>
      <c r="V327" s="173">
        <f t="shared" ref="V327:V358" si="36">SUM(N327:U327)</f>
        <v>1844</v>
      </c>
      <c r="W327" s="172">
        <v>2</v>
      </c>
      <c r="X327"/>
      <c r="Y327"/>
      <c r="Z327"/>
      <c r="AA327"/>
      <c r="AB327"/>
      <c r="AC327" s="173">
        <f t="shared" ref="AC327:AC358" si="37">SUM(X327:AB327)</f>
        <v>0</v>
      </c>
      <c r="AD327" s="172"/>
    </row>
    <row r="328" spans="1:30" ht="14" customHeight="1">
      <c r="A328" s="150">
        <f t="shared" si="35"/>
        <v>2</v>
      </c>
      <c r="B328" s="150">
        <f>L328+V328+AC328</f>
        <v>2997</v>
      </c>
      <c r="C328" s="164" t="s">
        <v>1171</v>
      </c>
      <c r="D328" s="164"/>
      <c r="F328" s="74"/>
      <c r="G328" s="170">
        <v>683</v>
      </c>
      <c r="H328"/>
      <c r="J328" s="167">
        <v>829</v>
      </c>
      <c r="K328"/>
      <c r="L328" s="173">
        <f t="shared" ref="L328:L359" si="38">SUM(D328:K328)</f>
        <v>1512</v>
      </c>
      <c r="M328" s="172"/>
      <c r="N328" s="164">
        <v>768</v>
      </c>
      <c r="O328"/>
      <c r="P328"/>
      <c r="Q328"/>
      <c r="R328" s="25">
        <v>717</v>
      </c>
      <c r="S328"/>
      <c r="T328"/>
      <c r="U328"/>
      <c r="V328" s="173">
        <f t="shared" si="36"/>
        <v>1485</v>
      </c>
      <c r="W328" s="172">
        <v>5</v>
      </c>
      <c r="X328"/>
      <c r="Y328"/>
      <c r="Z328"/>
      <c r="AA328"/>
      <c r="AB328"/>
      <c r="AC328" s="173">
        <f t="shared" si="37"/>
        <v>0</v>
      </c>
      <c r="AD328" s="172"/>
    </row>
    <row r="329" spans="1:30" ht="14" customHeight="1">
      <c r="A329" s="150">
        <f t="shared" si="35"/>
        <v>3</v>
      </c>
      <c r="B329" s="150">
        <f>(L329+V329+AC329)*0.9</f>
        <v>2949.3</v>
      </c>
      <c r="C329" s="164" t="s">
        <v>1168</v>
      </c>
      <c r="D329" s="164"/>
      <c r="F329" s="166"/>
      <c r="G329" s="167"/>
      <c r="H329" s="25">
        <v>799</v>
      </c>
      <c r="J329" s="165"/>
      <c r="K329" s="25">
        <v>821</v>
      </c>
      <c r="L329" s="173">
        <f t="shared" si="38"/>
        <v>1620</v>
      </c>
      <c r="M329" s="172">
        <v>5</v>
      </c>
      <c r="N329" s="164">
        <v>877</v>
      </c>
      <c r="O329"/>
      <c r="P329"/>
      <c r="Q329"/>
      <c r="R329" s="25">
        <v>780</v>
      </c>
      <c r="S329"/>
      <c r="T329"/>
      <c r="U329"/>
      <c r="V329" s="173">
        <f t="shared" si="36"/>
        <v>1657</v>
      </c>
      <c r="W329" s="172">
        <v>3</v>
      </c>
      <c r="X329"/>
      <c r="Y329"/>
      <c r="Z329"/>
      <c r="AA329"/>
      <c r="AB329"/>
      <c r="AC329" s="173">
        <f t="shared" si="37"/>
        <v>0</v>
      </c>
      <c r="AD329" s="172"/>
    </row>
    <row r="330" spans="1:30" ht="14" customHeight="1">
      <c r="A330" s="150">
        <f t="shared" si="35"/>
        <v>4</v>
      </c>
      <c r="B330" s="150">
        <f>L330+V330+AC330</f>
        <v>2837</v>
      </c>
      <c r="C330" s="164" t="s">
        <v>1161</v>
      </c>
      <c r="D330" s="164"/>
      <c r="F330" s="74"/>
      <c r="G330" s="170"/>
      <c r="H330"/>
      <c r="J330" s="165"/>
      <c r="K330" s="25">
        <v>971</v>
      </c>
      <c r="L330" s="173">
        <f t="shared" si="38"/>
        <v>971</v>
      </c>
      <c r="M330" s="172"/>
      <c r="N330"/>
      <c r="O330"/>
      <c r="P330" s="117">
        <v>966</v>
      </c>
      <c r="Q330" s="116">
        <v>900</v>
      </c>
      <c r="R330"/>
      <c r="S330"/>
      <c r="T330"/>
      <c r="U330"/>
      <c r="V330" s="173">
        <f t="shared" si="36"/>
        <v>1866</v>
      </c>
      <c r="W330" s="172">
        <v>1</v>
      </c>
      <c r="X330"/>
      <c r="Y330"/>
      <c r="Z330"/>
      <c r="AA330"/>
      <c r="AB330"/>
      <c r="AC330" s="173">
        <f t="shared" si="37"/>
        <v>0</v>
      </c>
      <c r="AD330"/>
    </row>
    <row r="331" spans="1:30" ht="14" customHeight="1">
      <c r="A331" s="150">
        <f t="shared" si="35"/>
        <v>5</v>
      </c>
      <c r="B331" s="150">
        <f>(L331+V331+AC331)*0.9</f>
        <v>2471.4</v>
      </c>
      <c r="C331" s="164" t="s">
        <v>1405</v>
      </c>
      <c r="D331" s="164"/>
      <c r="F331" s="74"/>
      <c r="G331"/>
      <c r="H331"/>
      <c r="J331" s="167"/>
      <c r="K331"/>
      <c r="L331" s="173">
        <f t="shared" si="38"/>
        <v>0</v>
      </c>
      <c r="M331" s="172"/>
      <c r="N331"/>
      <c r="O331"/>
      <c r="P331"/>
      <c r="Q331"/>
      <c r="R331"/>
      <c r="S331"/>
      <c r="T331"/>
      <c r="U331"/>
      <c r="V331" s="173">
        <f t="shared" si="36"/>
        <v>0</v>
      </c>
      <c r="W331" s="172"/>
      <c r="X331" s="118">
        <v>977</v>
      </c>
      <c r="Y331" s="74">
        <v>860</v>
      </c>
      <c r="Z331" s="25">
        <v>909</v>
      </c>
      <c r="AA331"/>
      <c r="AB331"/>
      <c r="AC331" s="173">
        <f t="shared" si="37"/>
        <v>2746</v>
      </c>
      <c r="AD331" s="172">
        <v>1</v>
      </c>
    </row>
    <row r="332" spans="1:30" ht="14" customHeight="1">
      <c r="A332" s="150">
        <f t="shared" si="35"/>
        <v>6</v>
      </c>
      <c r="B332" s="150">
        <f t="shared" ref="B332:B363" si="39">L332+V332+AC332</f>
        <v>2349</v>
      </c>
      <c r="C332" s="164" t="s">
        <v>1227</v>
      </c>
      <c r="D332" s="164">
        <v>760</v>
      </c>
      <c r="F332" s="74">
        <v>803</v>
      </c>
      <c r="G332" s="170"/>
      <c r="H332"/>
      <c r="J332" s="165"/>
      <c r="K332" s="25">
        <v>786</v>
      </c>
      <c r="L332" s="173">
        <f t="shared" si="38"/>
        <v>2349</v>
      </c>
      <c r="M332" s="172">
        <v>2</v>
      </c>
      <c r="N332"/>
      <c r="O332"/>
      <c r="P332"/>
      <c r="Q332"/>
      <c r="R332"/>
      <c r="S332"/>
      <c r="T332"/>
      <c r="U332"/>
      <c r="V332" s="173">
        <f t="shared" si="36"/>
        <v>0</v>
      </c>
      <c r="W332" s="172"/>
      <c r="X332"/>
      <c r="Y332"/>
      <c r="Z332"/>
      <c r="AA332"/>
      <c r="AB332"/>
      <c r="AC332" s="173">
        <f t="shared" si="37"/>
        <v>0</v>
      </c>
      <c r="AD332"/>
    </row>
    <row r="333" spans="1:30" ht="14" customHeight="1">
      <c r="A333" s="150">
        <f t="shared" si="35"/>
        <v>7</v>
      </c>
      <c r="B333" s="150">
        <f t="shared" si="39"/>
        <v>1791</v>
      </c>
      <c r="C333" s="164" t="s">
        <v>1177</v>
      </c>
      <c r="D333" s="164">
        <v>665</v>
      </c>
      <c r="F333" s="74"/>
      <c r="G333" s="170">
        <v>546</v>
      </c>
      <c r="H333"/>
      <c r="J333" s="165">
        <v>580</v>
      </c>
      <c r="K333"/>
      <c r="L333" s="173">
        <f t="shared" si="38"/>
        <v>1791</v>
      </c>
      <c r="M333" s="172">
        <v>3</v>
      </c>
      <c r="N333"/>
      <c r="O333"/>
      <c r="P333"/>
      <c r="Q333"/>
      <c r="R333"/>
      <c r="S333"/>
      <c r="T333"/>
      <c r="U333"/>
      <c r="V333" s="173">
        <f t="shared" si="36"/>
        <v>0</v>
      </c>
      <c r="W333" s="172"/>
      <c r="X333"/>
      <c r="Y333"/>
      <c r="Z333"/>
      <c r="AA333"/>
      <c r="AB333"/>
      <c r="AC333" s="173">
        <f t="shared" si="37"/>
        <v>0</v>
      </c>
      <c r="AD333"/>
    </row>
    <row r="334" spans="1:30" ht="14" customHeight="1">
      <c r="A334" s="150">
        <f t="shared" si="35"/>
        <v>8</v>
      </c>
      <c r="B334" s="150">
        <f t="shared" si="39"/>
        <v>1715</v>
      </c>
      <c r="C334" s="164" t="s">
        <v>1162</v>
      </c>
      <c r="D334" s="164">
        <v>865</v>
      </c>
      <c r="F334" s="74"/>
      <c r="G334" s="170"/>
      <c r="H334"/>
      <c r="J334" s="165">
        <v>850</v>
      </c>
      <c r="K334"/>
      <c r="L334" s="173">
        <f t="shared" si="38"/>
        <v>1715</v>
      </c>
      <c r="M334" s="172">
        <v>4</v>
      </c>
      <c r="N334"/>
      <c r="O334"/>
      <c r="P334"/>
      <c r="Q334"/>
      <c r="R334"/>
      <c r="S334"/>
      <c r="T334"/>
      <c r="U334"/>
      <c r="V334" s="173">
        <f t="shared" si="36"/>
        <v>0</v>
      </c>
      <c r="W334" s="172"/>
      <c r="X334"/>
      <c r="Y334"/>
      <c r="Z334"/>
      <c r="AA334"/>
      <c r="AB334"/>
      <c r="AC334" s="173">
        <f t="shared" si="37"/>
        <v>0</v>
      </c>
      <c r="AD334"/>
    </row>
    <row r="335" spans="1:30" ht="14" customHeight="1">
      <c r="A335" s="150">
        <f t="shared" si="35"/>
        <v>9</v>
      </c>
      <c r="B335" s="150">
        <f t="shared" si="39"/>
        <v>1655</v>
      </c>
      <c r="C335" s="164" t="s">
        <v>1172</v>
      </c>
      <c r="D335" s="164"/>
      <c r="F335"/>
      <c r="G335"/>
      <c r="H335"/>
      <c r="J335" s="167">
        <v>834</v>
      </c>
      <c r="K335"/>
      <c r="L335" s="173">
        <f t="shared" si="38"/>
        <v>834</v>
      </c>
      <c r="M335" s="172"/>
      <c r="N335"/>
      <c r="O335"/>
      <c r="P335"/>
      <c r="Q335" s="116">
        <v>821</v>
      </c>
      <c r="R335"/>
      <c r="S335"/>
      <c r="T335"/>
      <c r="U335"/>
      <c r="V335" s="173">
        <f t="shared" si="36"/>
        <v>821</v>
      </c>
      <c r="W335" s="172"/>
      <c r="X335"/>
      <c r="Y335"/>
      <c r="Z335"/>
      <c r="AA335"/>
      <c r="AB335"/>
      <c r="AC335" s="173">
        <f t="shared" si="37"/>
        <v>0</v>
      </c>
      <c r="AD335"/>
    </row>
    <row r="336" spans="1:30" ht="14" customHeight="1">
      <c r="A336" s="150">
        <f t="shared" si="35"/>
        <v>10</v>
      </c>
      <c r="B336" s="150">
        <f t="shared" si="39"/>
        <v>1584</v>
      </c>
      <c r="C336" s="164" t="s">
        <v>1176</v>
      </c>
      <c r="D336" s="164"/>
      <c r="F336" s="74"/>
      <c r="G336" s="170"/>
      <c r="H336"/>
      <c r="J336" s="165"/>
      <c r="K336"/>
      <c r="L336" s="173">
        <f t="shared" si="38"/>
        <v>0</v>
      </c>
      <c r="M336" s="172"/>
      <c r="N336" s="164">
        <v>734</v>
      </c>
      <c r="O336"/>
      <c r="P336"/>
      <c r="Q336"/>
      <c r="R336"/>
      <c r="S336"/>
      <c r="T336"/>
      <c r="U336" s="25">
        <v>850</v>
      </c>
      <c r="V336" s="173">
        <f t="shared" si="36"/>
        <v>1584</v>
      </c>
      <c r="W336" s="172">
        <v>4</v>
      </c>
      <c r="X336"/>
      <c r="Y336"/>
      <c r="Z336"/>
      <c r="AA336"/>
      <c r="AB336"/>
      <c r="AC336" s="173">
        <f t="shared" si="37"/>
        <v>0</v>
      </c>
      <c r="AD336"/>
    </row>
    <row r="337" spans="1:30" ht="14" customHeight="1">
      <c r="A337" s="150">
        <f t="shared" si="35"/>
        <v>11</v>
      </c>
      <c r="B337" s="150">
        <f t="shared" si="39"/>
        <v>1468</v>
      </c>
      <c r="C337" s="164" t="s">
        <v>1398</v>
      </c>
      <c r="D337" s="164">
        <v>801</v>
      </c>
      <c r="F337" s="74"/>
      <c r="G337" s="170">
        <v>667</v>
      </c>
      <c r="H337"/>
      <c r="J337" s="167"/>
      <c r="K337"/>
      <c r="L337" s="173">
        <f t="shared" si="38"/>
        <v>1468</v>
      </c>
      <c r="M337" s="172"/>
      <c r="N337"/>
      <c r="O337"/>
      <c r="P337"/>
      <c r="Q337"/>
      <c r="R337"/>
      <c r="S337"/>
      <c r="T337"/>
      <c r="U337"/>
      <c r="V337" s="173">
        <f t="shared" si="36"/>
        <v>0</v>
      </c>
      <c r="W337" s="172"/>
      <c r="X337"/>
      <c r="Y337"/>
      <c r="Z337"/>
      <c r="AA337"/>
      <c r="AB337"/>
      <c r="AC337" s="173">
        <f t="shared" si="37"/>
        <v>0</v>
      </c>
      <c r="AD337"/>
    </row>
    <row r="338" spans="1:30" ht="14" customHeight="1">
      <c r="A338" s="150">
        <f t="shared" si="35"/>
        <v>12</v>
      </c>
      <c r="B338" s="150">
        <f t="shared" si="39"/>
        <v>1465</v>
      </c>
      <c r="C338" s="164" t="s">
        <v>1485</v>
      </c>
      <c r="D338" s="164"/>
      <c r="F338"/>
      <c r="G338"/>
      <c r="H338"/>
      <c r="J338" s="167"/>
      <c r="K338"/>
      <c r="L338" s="173">
        <f t="shared" si="38"/>
        <v>0</v>
      </c>
      <c r="M338" s="172"/>
      <c r="N338"/>
      <c r="O338"/>
      <c r="P338"/>
      <c r="Q338" s="116">
        <v>744</v>
      </c>
      <c r="R338"/>
      <c r="S338" s="25">
        <v>721</v>
      </c>
      <c r="T338"/>
      <c r="U338"/>
      <c r="V338" s="173">
        <f t="shared" si="36"/>
        <v>1465</v>
      </c>
      <c r="W338" s="172"/>
      <c r="X338"/>
      <c r="Y338"/>
      <c r="Z338"/>
      <c r="AA338"/>
      <c r="AB338"/>
      <c r="AC338" s="173">
        <f t="shared" si="37"/>
        <v>0</v>
      </c>
      <c r="AD338"/>
    </row>
    <row r="339" spans="1:30" ht="14" customHeight="1">
      <c r="A339" s="150">
        <f t="shared" si="35"/>
        <v>13</v>
      </c>
      <c r="B339" s="150">
        <f t="shared" si="39"/>
        <v>1366</v>
      </c>
      <c r="C339" s="164" t="s">
        <v>1163</v>
      </c>
      <c r="D339" s="164">
        <v>735</v>
      </c>
      <c r="F339" s="74"/>
      <c r="G339" s="170">
        <v>631</v>
      </c>
      <c r="H339"/>
      <c r="J339" s="165"/>
      <c r="K339"/>
      <c r="L339" s="173">
        <f t="shared" si="38"/>
        <v>1366</v>
      </c>
      <c r="M339" s="172"/>
      <c r="N339"/>
      <c r="O339"/>
      <c r="P339"/>
      <c r="Q339"/>
      <c r="R339"/>
      <c r="S339"/>
      <c r="T339"/>
      <c r="U339"/>
      <c r="V339" s="173">
        <f t="shared" si="36"/>
        <v>0</v>
      </c>
      <c r="W339" s="172"/>
      <c r="X339"/>
      <c r="Y339"/>
      <c r="Z339"/>
      <c r="AA339"/>
      <c r="AB339"/>
      <c r="AC339" s="173">
        <f t="shared" si="37"/>
        <v>0</v>
      </c>
      <c r="AD339"/>
    </row>
    <row r="340" spans="1:30" ht="14" customHeight="1">
      <c r="A340" s="150">
        <f t="shared" si="35"/>
        <v>14</v>
      </c>
      <c r="B340" s="150">
        <f t="shared" si="39"/>
        <v>1350</v>
      </c>
      <c r="C340" s="164" t="s">
        <v>1334</v>
      </c>
      <c r="D340" s="164">
        <v>667</v>
      </c>
      <c r="F340" s="74"/>
      <c r="G340" s="170"/>
      <c r="H340"/>
      <c r="J340" s="165"/>
      <c r="K340"/>
      <c r="L340" s="173">
        <f t="shared" si="38"/>
        <v>667</v>
      </c>
      <c r="M340" s="172"/>
      <c r="N340"/>
      <c r="O340"/>
      <c r="P340"/>
      <c r="Q340" s="116">
        <v>683</v>
      </c>
      <c r="R340"/>
      <c r="S340"/>
      <c r="T340"/>
      <c r="U340"/>
      <c r="V340" s="173">
        <f t="shared" si="36"/>
        <v>683</v>
      </c>
      <c r="W340" s="172"/>
      <c r="X340"/>
      <c r="Y340"/>
      <c r="Z340"/>
      <c r="AA340"/>
      <c r="AB340"/>
      <c r="AC340" s="173">
        <f t="shared" si="37"/>
        <v>0</v>
      </c>
      <c r="AD340"/>
    </row>
    <row r="341" spans="1:30" ht="14" customHeight="1">
      <c r="A341" s="150">
        <f t="shared" si="35"/>
        <v>15</v>
      </c>
      <c r="B341" s="150">
        <f t="shared" si="39"/>
        <v>1349</v>
      </c>
      <c r="C341" s="164" t="s">
        <v>1380</v>
      </c>
      <c r="D341" s="164"/>
      <c r="F341" s="166"/>
      <c r="G341" s="167">
        <v>622</v>
      </c>
      <c r="H341" s="25">
        <v>727</v>
      </c>
      <c r="J341" s="165"/>
      <c r="K341"/>
      <c r="L341" s="173">
        <f t="shared" si="38"/>
        <v>1349</v>
      </c>
      <c r="M341" s="172"/>
      <c r="N341"/>
      <c r="O341"/>
      <c r="P341"/>
      <c r="Q341"/>
      <c r="R341"/>
      <c r="S341"/>
      <c r="T341"/>
      <c r="U341"/>
      <c r="V341" s="173">
        <f t="shared" si="36"/>
        <v>0</v>
      </c>
      <c r="W341" s="172"/>
      <c r="X341"/>
      <c r="Y341"/>
      <c r="Z341"/>
      <c r="AA341"/>
      <c r="AB341"/>
      <c r="AC341" s="173">
        <f t="shared" si="37"/>
        <v>0</v>
      </c>
      <c r="AD341"/>
    </row>
    <row r="342" spans="1:30" ht="14" customHeight="1">
      <c r="A342" s="150">
        <f t="shared" si="35"/>
        <v>16</v>
      </c>
      <c r="B342" s="150">
        <f t="shared" si="39"/>
        <v>850</v>
      </c>
      <c r="C342" s="164" t="s">
        <v>1328</v>
      </c>
      <c r="D342" s="164"/>
      <c r="F342"/>
      <c r="G342"/>
      <c r="H342"/>
      <c r="J342" s="165"/>
      <c r="K342"/>
      <c r="L342" s="173">
        <f t="shared" si="38"/>
        <v>0</v>
      </c>
      <c r="M342" s="172"/>
      <c r="N342"/>
      <c r="O342"/>
      <c r="P342"/>
      <c r="Q342"/>
      <c r="R342"/>
      <c r="S342"/>
      <c r="T342"/>
      <c r="U342" s="25">
        <v>850</v>
      </c>
      <c r="V342" s="173">
        <f t="shared" si="36"/>
        <v>850</v>
      </c>
      <c r="W342" s="172"/>
      <c r="X342"/>
      <c r="Y342"/>
      <c r="Z342"/>
      <c r="AA342"/>
      <c r="AB342"/>
      <c r="AC342" s="173">
        <f t="shared" si="37"/>
        <v>0</v>
      </c>
      <c r="AD342"/>
    </row>
    <row r="343" spans="1:30" ht="14" customHeight="1">
      <c r="A343" s="150">
        <f t="shared" si="35"/>
        <v>17</v>
      </c>
      <c r="B343" s="150">
        <f t="shared" si="39"/>
        <v>850</v>
      </c>
      <c r="C343" s="151" t="s">
        <v>1164</v>
      </c>
      <c r="D343"/>
      <c r="F343" s="152"/>
      <c r="G343" s="152">
        <v>850</v>
      </c>
      <c r="H343"/>
      <c r="J343" s="154"/>
      <c r="K343" s="154"/>
      <c r="L343" s="155">
        <f t="shared" si="38"/>
        <v>850</v>
      </c>
      <c r="M343" s="156"/>
      <c r="N343" s="154"/>
      <c r="O343" s="157"/>
      <c r="P343" s="158"/>
      <c r="Q343" s="178"/>
      <c r="R343" s="154"/>
      <c r="S343" s="154"/>
      <c r="T343" s="154"/>
      <c r="U343" s="154"/>
      <c r="V343" s="155">
        <f t="shared" si="36"/>
        <v>0</v>
      </c>
      <c r="W343" s="156"/>
      <c r="X343" s="157"/>
      <c r="Y343" s="157"/>
      <c r="Z343" s="154"/>
      <c r="AA343" s="154"/>
      <c r="AB343" s="154"/>
      <c r="AC343" s="155">
        <f t="shared" si="37"/>
        <v>0</v>
      </c>
      <c r="AD343"/>
    </row>
    <row r="344" spans="1:30" ht="14" customHeight="1">
      <c r="A344" s="150">
        <f t="shared" si="35"/>
        <v>18</v>
      </c>
      <c r="B344" s="150">
        <f t="shared" si="39"/>
        <v>846</v>
      </c>
      <c r="C344" s="164" t="s">
        <v>1208</v>
      </c>
      <c r="D344" s="164"/>
      <c r="F344" s="74"/>
      <c r="G344"/>
      <c r="H344"/>
      <c r="J344" s="165"/>
      <c r="K344"/>
      <c r="L344" s="173">
        <f t="shared" si="38"/>
        <v>0</v>
      </c>
      <c r="M344" s="172"/>
      <c r="N344"/>
      <c r="O344"/>
      <c r="P344"/>
      <c r="Q344" s="116">
        <v>846</v>
      </c>
      <c r="R344"/>
      <c r="S344"/>
      <c r="T344"/>
      <c r="U344"/>
      <c r="V344" s="173">
        <f t="shared" si="36"/>
        <v>846</v>
      </c>
      <c r="W344" s="172"/>
      <c r="X344"/>
      <c r="Y344"/>
      <c r="Z344"/>
      <c r="AA344"/>
      <c r="AB344"/>
      <c r="AC344" s="173">
        <f t="shared" si="37"/>
        <v>0</v>
      </c>
      <c r="AD344"/>
    </row>
    <row r="345" spans="1:30" ht="14" customHeight="1">
      <c r="A345" s="150">
        <f t="shared" si="35"/>
        <v>19</v>
      </c>
      <c r="B345" s="150">
        <f t="shared" si="39"/>
        <v>817</v>
      </c>
      <c r="C345" s="164" t="s">
        <v>1355</v>
      </c>
      <c r="D345" s="164">
        <v>817</v>
      </c>
      <c r="F345" s="74"/>
      <c r="G345" s="170"/>
      <c r="H345"/>
      <c r="J345" s="165"/>
      <c r="K345"/>
      <c r="L345" s="173">
        <f t="shared" si="38"/>
        <v>817</v>
      </c>
      <c r="M345" s="172"/>
      <c r="N345"/>
      <c r="O345"/>
      <c r="P345"/>
      <c r="Q345"/>
      <c r="R345"/>
      <c r="S345"/>
      <c r="T345"/>
      <c r="U345"/>
      <c r="V345" s="173">
        <f t="shared" si="36"/>
        <v>0</v>
      </c>
      <c r="W345" s="172"/>
      <c r="X345"/>
      <c r="Y345"/>
      <c r="Z345"/>
      <c r="AA345"/>
      <c r="AB345"/>
      <c r="AC345" s="173">
        <f t="shared" si="37"/>
        <v>0</v>
      </c>
      <c r="AD345"/>
    </row>
    <row r="346" spans="1:30" ht="14" customHeight="1">
      <c r="A346" s="150">
        <f t="shared" si="35"/>
        <v>20</v>
      </c>
      <c r="B346" s="150">
        <f t="shared" si="39"/>
        <v>790</v>
      </c>
      <c r="C346" s="164" t="s">
        <v>1318</v>
      </c>
      <c r="D346" s="164">
        <v>790</v>
      </c>
      <c r="F346" s="74"/>
      <c r="G346" s="170"/>
      <c r="H346"/>
      <c r="J346" s="165"/>
      <c r="K346"/>
      <c r="L346" s="173">
        <f t="shared" si="38"/>
        <v>790</v>
      </c>
      <c r="M346" s="172"/>
      <c r="N346"/>
      <c r="O346"/>
      <c r="P346"/>
      <c r="Q346"/>
      <c r="R346"/>
      <c r="S346"/>
      <c r="T346"/>
      <c r="U346"/>
      <c r="V346" s="173">
        <f t="shared" si="36"/>
        <v>0</v>
      </c>
      <c r="W346" s="172"/>
      <c r="X346"/>
      <c r="Y346"/>
      <c r="Z346"/>
      <c r="AA346"/>
      <c r="AB346"/>
      <c r="AC346" s="173">
        <f t="shared" si="37"/>
        <v>0</v>
      </c>
      <c r="AD346"/>
    </row>
    <row r="347" spans="1:30" ht="14" customHeight="1">
      <c r="A347" s="150">
        <f t="shared" si="35"/>
        <v>21</v>
      </c>
      <c r="B347" s="150">
        <f t="shared" si="39"/>
        <v>767</v>
      </c>
      <c r="C347" s="164" t="s">
        <v>1192</v>
      </c>
      <c r="D347" s="164">
        <v>767</v>
      </c>
      <c r="F347" s="74"/>
      <c r="G347" s="170"/>
      <c r="H347"/>
      <c r="J347" s="165"/>
      <c r="K347"/>
      <c r="L347" s="173">
        <f t="shared" si="38"/>
        <v>767</v>
      </c>
      <c r="M347" s="172"/>
      <c r="N347"/>
      <c r="O347"/>
      <c r="P347"/>
      <c r="Q347"/>
      <c r="R347"/>
      <c r="S347"/>
      <c r="T347"/>
      <c r="U347"/>
      <c r="V347" s="173">
        <f t="shared" si="36"/>
        <v>0</v>
      </c>
      <c r="W347" s="172"/>
      <c r="X347"/>
      <c r="Y347"/>
      <c r="Z347"/>
      <c r="AA347"/>
      <c r="AB347"/>
      <c r="AC347" s="173">
        <f t="shared" si="37"/>
        <v>0</v>
      </c>
      <c r="AD347"/>
    </row>
    <row r="348" spans="1:30" ht="14" customHeight="1">
      <c r="A348" s="150">
        <f t="shared" si="35"/>
        <v>22</v>
      </c>
      <c r="B348" s="150">
        <f t="shared" si="39"/>
        <v>761</v>
      </c>
      <c r="C348" s="164" t="s">
        <v>1456</v>
      </c>
      <c r="D348" s="164">
        <v>761</v>
      </c>
      <c r="F348" s="74"/>
      <c r="G348" s="170"/>
      <c r="H348"/>
      <c r="J348" s="165"/>
      <c r="K348"/>
      <c r="L348" s="173">
        <f t="shared" si="38"/>
        <v>761</v>
      </c>
      <c r="M348" s="172"/>
      <c r="N348"/>
      <c r="O348"/>
      <c r="P348"/>
      <c r="Q348"/>
      <c r="R348"/>
      <c r="S348"/>
      <c r="T348"/>
      <c r="U348"/>
      <c r="V348" s="173">
        <f t="shared" si="36"/>
        <v>0</v>
      </c>
      <c r="W348" s="172"/>
      <c r="X348"/>
      <c r="Y348"/>
      <c r="Z348"/>
      <c r="AA348"/>
      <c r="AB348"/>
      <c r="AC348" s="173">
        <f t="shared" si="37"/>
        <v>0</v>
      </c>
      <c r="AD348"/>
    </row>
    <row r="349" spans="1:30" ht="14" customHeight="1">
      <c r="A349" s="150">
        <f t="shared" si="35"/>
        <v>23</v>
      </c>
      <c r="B349" s="150">
        <f t="shared" si="39"/>
        <v>757</v>
      </c>
      <c r="C349" s="164" t="s">
        <v>1483</v>
      </c>
      <c r="D349" s="164"/>
      <c r="F349"/>
      <c r="G349"/>
      <c r="H349"/>
      <c r="J349" s="165"/>
      <c r="K349"/>
      <c r="L349" s="173">
        <f t="shared" si="38"/>
        <v>0</v>
      </c>
      <c r="M349" s="172"/>
      <c r="N349"/>
      <c r="O349"/>
      <c r="P349"/>
      <c r="Q349"/>
      <c r="R349"/>
      <c r="S349"/>
      <c r="T349"/>
      <c r="U349" s="25">
        <v>757</v>
      </c>
      <c r="V349" s="173">
        <f t="shared" si="36"/>
        <v>757</v>
      </c>
      <c r="W349" s="172"/>
      <c r="X349"/>
      <c r="Y349"/>
      <c r="Z349"/>
      <c r="AA349"/>
      <c r="AB349"/>
      <c r="AC349" s="173">
        <f t="shared" si="37"/>
        <v>0</v>
      </c>
      <c r="AD349"/>
    </row>
    <row r="350" spans="1:30" ht="14" customHeight="1">
      <c r="A350" s="150">
        <f t="shared" si="35"/>
        <v>24</v>
      </c>
      <c r="B350" s="150">
        <f t="shared" si="39"/>
        <v>750</v>
      </c>
      <c r="C350" s="151" t="s">
        <v>1408</v>
      </c>
      <c r="D350"/>
      <c r="F350" s="152"/>
      <c r="G350" s="152">
        <v>750</v>
      </c>
      <c r="H350"/>
      <c r="J350" s="154"/>
      <c r="K350" s="154"/>
      <c r="L350" s="155">
        <f t="shared" si="38"/>
        <v>750</v>
      </c>
      <c r="M350" s="156"/>
      <c r="N350" s="154"/>
      <c r="O350" s="157"/>
      <c r="P350" s="158"/>
      <c r="Q350" s="178"/>
      <c r="R350" s="154"/>
      <c r="S350" s="154"/>
      <c r="T350" s="154"/>
      <c r="U350" s="154"/>
      <c r="V350" s="155">
        <f t="shared" si="36"/>
        <v>0</v>
      </c>
      <c r="W350" s="156"/>
      <c r="X350" s="157"/>
      <c r="Y350" s="157"/>
      <c r="Z350" s="154"/>
      <c r="AA350" s="154"/>
      <c r="AB350" s="154"/>
      <c r="AC350" s="155">
        <f t="shared" si="37"/>
        <v>0</v>
      </c>
      <c r="AD350"/>
    </row>
    <row r="351" spans="1:30" ht="14" customHeight="1">
      <c r="A351" s="150">
        <f t="shared" si="35"/>
        <v>25</v>
      </c>
      <c r="B351" s="150">
        <f t="shared" si="39"/>
        <v>735</v>
      </c>
      <c r="C351" s="164" t="s">
        <v>1446</v>
      </c>
      <c r="D351" s="164">
        <v>735</v>
      </c>
      <c r="F351" s="74"/>
      <c r="G351" s="170"/>
      <c r="J351" s="165"/>
      <c r="L351" s="173">
        <f t="shared" si="38"/>
        <v>735</v>
      </c>
      <c r="M351" s="172"/>
      <c r="N351"/>
      <c r="Q351"/>
      <c r="V351" s="173">
        <f t="shared" si="36"/>
        <v>0</v>
      </c>
      <c r="W351" s="172"/>
      <c r="AC351" s="173">
        <f t="shared" si="37"/>
        <v>0</v>
      </c>
      <c r="AD351"/>
    </row>
    <row r="352" spans="1:30" ht="14" customHeight="1">
      <c r="A352" s="150">
        <f t="shared" si="35"/>
        <v>26</v>
      </c>
      <c r="B352" s="150">
        <f t="shared" si="39"/>
        <v>734</v>
      </c>
      <c r="C352" s="164" t="s">
        <v>1476</v>
      </c>
      <c r="D352" s="164"/>
      <c r="F352"/>
      <c r="G352"/>
      <c r="J352" s="167"/>
      <c r="L352" s="173">
        <f t="shared" si="38"/>
        <v>0</v>
      </c>
      <c r="M352" s="172"/>
      <c r="Q352" s="116">
        <v>734</v>
      </c>
      <c r="V352" s="173">
        <f t="shared" si="36"/>
        <v>734</v>
      </c>
      <c r="W352" s="172"/>
      <c r="AC352" s="173">
        <f t="shared" si="37"/>
        <v>0</v>
      </c>
      <c r="AD352"/>
    </row>
    <row r="353" spans="1:30" ht="14" customHeight="1">
      <c r="A353" s="150">
        <f t="shared" si="35"/>
        <v>27</v>
      </c>
      <c r="B353" s="150">
        <f t="shared" si="39"/>
        <v>718</v>
      </c>
      <c r="C353" s="164" t="s">
        <v>1367</v>
      </c>
      <c r="D353" s="164">
        <v>718</v>
      </c>
      <c r="F353" s="74"/>
      <c r="G353" s="170"/>
      <c r="J353" s="165"/>
      <c r="L353" s="173">
        <f t="shared" si="38"/>
        <v>718</v>
      </c>
      <c r="M353" s="172"/>
      <c r="Q353"/>
      <c r="V353" s="173">
        <f t="shared" si="36"/>
        <v>0</v>
      </c>
      <c r="W353" s="172"/>
      <c r="AC353" s="173">
        <f t="shared" si="37"/>
        <v>0</v>
      </c>
      <c r="AD353"/>
    </row>
    <row r="354" spans="1:30" ht="14" customHeight="1">
      <c r="A354" s="150">
        <f t="shared" si="35"/>
        <v>28</v>
      </c>
      <c r="B354" s="150">
        <f t="shared" si="39"/>
        <v>715</v>
      </c>
      <c r="C354" s="164" t="s">
        <v>1478</v>
      </c>
      <c r="D354" s="164">
        <v>715</v>
      </c>
      <c r="F354" s="74"/>
      <c r="G354" s="170"/>
      <c r="J354" s="165"/>
      <c r="L354" s="173">
        <f t="shared" si="38"/>
        <v>715</v>
      </c>
      <c r="M354" s="172"/>
      <c r="Q354"/>
      <c r="V354" s="173">
        <f t="shared" si="36"/>
        <v>0</v>
      </c>
      <c r="W354" s="172"/>
      <c r="AC354" s="173">
        <f t="shared" si="37"/>
        <v>0</v>
      </c>
      <c r="AD354"/>
    </row>
    <row r="355" spans="1:30" ht="14" customHeight="1">
      <c r="A355" s="150">
        <f t="shared" si="35"/>
        <v>29</v>
      </c>
      <c r="B355" s="150">
        <f t="shared" si="39"/>
        <v>714</v>
      </c>
      <c r="C355" s="164" t="s">
        <v>1377</v>
      </c>
      <c r="D355" s="164">
        <v>714</v>
      </c>
      <c r="F355" s="74"/>
      <c r="G355" s="170"/>
      <c r="J355" s="165"/>
      <c r="L355" s="173">
        <f t="shared" si="38"/>
        <v>714</v>
      </c>
      <c r="M355" s="172"/>
      <c r="Q355"/>
      <c r="V355" s="173">
        <f t="shared" si="36"/>
        <v>0</v>
      </c>
      <c r="W355" s="172"/>
      <c r="AC355" s="173">
        <f t="shared" si="37"/>
        <v>0</v>
      </c>
      <c r="AD355"/>
    </row>
    <row r="356" spans="1:30" ht="14" customHeight="1">
      <c r="A356" s="150">
        <f t="shared" si="35"/>
        <v>30</v>
      </c>
      <c r="B356" s="150">
        <f t="shared" si="39"/>
        <v>714</v>
      </c>
      <c r="C356" s="164" t="s">
        <v>1529</v>
      </c>
      <c r="D356" s="164"/>
      <c r="F356"/>
      <c r="G356"/>
      <c r="J356" s="167"/>
      <c r="L356" s="173">
        <f t="shared" si="38"/>
        <v>0</v>
      </c>
      <c r="M356" s="172"/>
      <c r="Q356" s="116">
        <v>714</v>
      </c>
      <c r="V356" s="173">
        <f t="shared" si="36"/>
        <v>714</v>
      </c>
      <c r="W356" s="172"/>
      <c r="AC356" s="173">
        <f t="shared" si="37"/>
        <v>0</v>
      </c>
      <c r="AD356"/>
    </row>
    <row r="357" spans="1:30" ht="14" customHeight="1">
      <c r="A357" s="150">
        <f t="shared" si="35"/>
        <v>31</v>
      </c>
      <c r="B357" s="150">
        <f t="shared" si="39"/>
        <v>712</v>
      </c>
      <c r="C357" s="164" t="s">
        <v>1379</v>
      </c>
      <c r="D357" s="164">
        <v>712</v>
      </c>
      <c r="F357" s="74"/>
      <c r="G357" s="170"/>
      <c r="J357" s="165"/>
      <c r="L357" s="173">
        <f t="shared" si="38"/>
        <v>712</v>
      </c>
      <c r="M357" s="172"/>
      <c r="Q357"/>
      <c r="V357" s="173">
        <f t="shared" si="36"/>
        <v>0</v>
      </c>
      <c r="W357" s="172"/>
      <c r="AC357" s="173">
        <f t="shared" si="37"/>
        <v>0</v>
      </c>
      <c r="AD357"/>
    </row>
    <row r="358" spans="1:30" ht="14" customHeight="1">
      <c r="A358" s="150">
        <f t="shared" si="35"/>
        <v>32</v>
      </c>
      <c r="B358" s="150">
        <f t="shared" si="39"/>
        <v>699</v>
      </c>
      <c r="C358" s="164" t="s">
        <v>1231</v>
      </c>
      <c r="D358" s="164">
        <v>699</v>
      </c>
      <c r="F358" s="74"/>
      <c r="G358" s="170"/>
      <c r="J358" s="165"/>
      <c r="L358" s="173">
        <f t="shared" si="38"/>
        <v>699</v>
      </c>
      <c r="M358" s="172"/>
      <c r="Q358"/>
      <c r="V358" s="173">
        <f t="shared" si="36"/>
        <v>0</v>
      </c>
      <c r="W358" s="172"/>
      <c r="AC358" s="173">
        <f t="shared" si="37"/>
        <v>0</v>
      </c>
      <c r="AD358"/>
    </row>
    <row r="359" spans="1:30" ht="14" customHeight="1">
      <c r="A359" s="150">
        <f t="shared" ref="A359:A390" si="40">ROW()-326</f>
        <v>33</v>
      </c>
      <c r="B359" s="150">
        <f t="shared" si="39"/>
        <v>698</v>
      </c>
      <c r="C359" s="164" t="s">
        <v>1459</v>
      </c>
      <c r="D359" s="164"/>
      <c r="F359"/>
      <c r="G359"/>
      <c r="J359" s="167"/>
      <c r="L359" s="173">
        <f t="shared" si="38"/>
        <v>0</v>
      </c>
      <c r="M359" s="172"/>
      <c r="Q359" s="116">
        <v>698</v>
      </c>
      <c r="V359" s="173">
        <f t="shared" ref="V359:V390" si="41">SUM(N359:U359)</f>
        <v>698</v>
      </c>
      <c r="W359" s="172"/>
      <c r="AC359" s="173">
        <f t="shared" ref="AC359:AC390" si="42">SUM(X359:AB359)</f>
        <v>0</v>
      </c>
      <c r="AD359"/>
    </row>
    <row r="360" spans="1:30" ht="14" customHeight="1">
      <c r="A360" s="150">
        <f t="shared" si="40"/>
        <v>34</v>
      </c>
      <c r="B360" s="150">
        <f t="shared" si="39"/>
        <v>689</v>
      </c>
      <c r="C360" s="164" t="s">
        <v>1228</v>
      </c>
      <c r="D360" s="164"/>
      <c r="F360"/>
      <c r="G360"/>
      <c r="J360" s="167"/>
      <c r="L360" s="173">
        <f t="shared" ref="L360:L391" si="43">SUM(D360:K360)</f>
        <v>0</v>
      </c>
      <c r="M360" s="172"/>
      <c r="Q360" s="116">
        <v>689</v>
      </c>
      <c r="V360" s="173">
        <f t="shared" si="41"/>
        <v>689</v>
      </c>
      <c r="W360" s="172"/>
      <c r="AC360" s="173">
        <f t="shared" si="42"/>
        <v>0</v>
      </c>
      <c r="AD360"/>
    </row>
    <row r="361" spans="1:30" ht="14" customHeight="1">
      <c r="A361" s="150">
        <f t="shared" si="40"/>
        <v>35</v>
      </c>
      <c r="B361" s="150">
        <f t="shared" si="39"/>
        <v>684</v>
      </c>
      <c r="C361" s="164" t="s">
        <v>1457</v>
      </c>
      <c r="D361" s="164">
        <v>684</v>
      </c>
      <c r="F361" s="74"/>
      <c r="G361" s="170"/>
      <c r="J361" s="165"/>
      <c r="L361" s="173">
        <f t="shared" si="43"/>
        <v>684</v>
      </c>
      <c r="M361" s="172"/>
      <c r="Q361"/>
      <c r="V361" s="173">
        <f t="shared" si="41"/>
        <v>0</v>
      </c>
      <c r="W361" s="172"/>
      <c r="AC361" s="173">
        <f t="shared" si="42"/>
        <v>0</v>
      </c>
      <c r="AD361"/>
    </row>
    <row r="362" spans="1:30" ht="14" customHeight="1">
      <c r="A362" s="150">
        <f t="shared" si="40"/>
        <v>36</v>
      </c>
      <c r="B362" s="150">
        <f t="shared" si="39"/>
        <v>680</v>
      </c>
      <c r="C362" s="164" t="s">
        <v>1321</v>
      </c>
      <c r="D362" s="164">
        <v>680</v>
      </c>
      <c r="F362" s="74"/>
      <c r="G362" s="170"/>
      <c r="J362" s="165"/>
      <c r="L362" s="173">
        <f t="shared" si="43"/>
        <v>680</v>
      </c>
      <c r="M362" s="172"/>
      <c r="Q362"/>
      <c r="V362" s="173">
        <f t="shared" si="41"/>
        <v>0</v>
      </c>
      <c r="W362" s="172"/>
      <c r="AC362" s="173">
        <f t="shared" si="42"/>
        <v>0</v>
      </c>
      <c r="AD362"/>
    </row>
    <row r="363" spans="1:30" ht="14" customHeight="1">
      <c r="A363" s="150">
        <f t="shared" si="40"/>
        <v>37</v>
      </c>
      <c r="B363" s="150">
        <f t="shared" si="39"/>
        <v>680</v>
      </c>
      <c r="C363" s="164" t="s">
        <v>1418</v>
      </c>
      <c r="D363" s="164">
        <v>680</v>
      </c>
      <c r="F363" s="74"/>
      <c r="G363" s="170"/>
      <c r="J363" s="165"/>
      <c r="L363" s="173">
        <f t="shared" si="43"/>
        <v>680</v>
      </c>
      <c r="M363" s="172"/>
      <c r="Q363"/>
      <c r="V363" s="173">
        <f t="shared" si="41"/>
        <v>0</v>
      </c>
      <c r="W363" s="172"/>
      <c r="AC363" s="173">
        <f t="shared" si="42"/>
        <v>0</v>
      </c>
      <c r="AD363"/>
    </row>
    <row r="364" spans="1:30" ht="14" customHeight="1">
      <c r="A364" s="150">
        <f t="shared" si="40"/>
        <v>38</v>
      </c>
      <c r="B364" s="150">
        <f t="shared" ref="B364:B395" si="44">L364+V364+AC364</f>
        <v>677</v>
      </c>
      <c r="C364" s="164" t="s">
        <v>1246</v>
      </c>
      <c r="D364" s="164"/>
      <c r="F364"/>
      <c r="G364"/>
      <c r="J364" s="165">
        <v>677</v>
      </c>
      <c r="L364" s="173">
        <f t="shared" si="43"/>
        <v>677</v>
      </c>
      <c r="M364" s="172"/>
      <c r="Q364"/>
      <c r="V364" s="173">
        <f t="shared" si="41"/>
        <v>0</v>
      </c>
      <c r="W364" s="172"/>
      <c r="AC364" s="173">
        <f t="shared" si="42"/>
        <v>0</v>
      </c>
      <c r="AD364"/>
    </row>
    <row r="365" spans="1:30" ht="14" customHeight="1">
      <c r="A365" s="150">
        <f t="shared" si="40"/>
        <v>39</v>
      </c>
      <c r="B365" s="150">
        <f t="shared" si="44"/>
        <v>676</v>
      </c>
      <c r="C365" s="164" t="s">
        <v>1252</v>
      </c>
      <c r="D365" s="164"/>
      <c r="F365" s="74"/>
      <c r="G365" s="170"/>
      <c r="J365" s="167">
        <v>676</v>
      </c>
      <c r="L365" s="173">
        <f t="shared" si="43"/>
        <v>676</v>
      </c>
      <c r="M365" s="172"/>
      <c r="Q365"/>
      <c r="V365" s="173">
        <f t="shared" si="41"/>
        <v>0</v>
      </c>
      <c r="W365" s="172"/>
      <c r="AC365" s="173">
        <f t="shared" si="42"/>
        <v>0</v>
      </c>
      <c r="AD365"/>
    </row>
    <row r="366" spans="1:30" ht="14" customHeight="1">
      <c r="A366" s="150">
        <f t="shared" si="40"/>
        <v>40</v>
      </c>
      <c r="B366" s="150">
        <f t="shared" si="44"/>
        <v>675</v>
      </c>
      <c r="C366" s="164" t="s">
        <v>1174</v>
      </c>
      <c r="D366" s="164"/>
      <c r="F366"/>
      <c r="G366"/>
      <c r="J366" s="167"/>
      <c r="L366" s="173">
        <f t="shared" si="43"/>
        <v>0</v>
      </c>
      <c r="M366" s="172"/>
      <c r="Q366" s="116">
        <v>675</v>
      </c>
      <c r="V366" s="173">
        <f t="shared" si="41"/>
        <v>675</v>
      </c>
      <c r="W366" s="172"/>
      <c r="AC366" s="173">
        <f t="shared" si="42"/>
        <v>0</v>
      </c>
      <c r="AD366"/>
    </row>
    <row r="367" spans="1:30" ht="14" customHeight="1">
      <c r="A367" s="150">
        <f t="shared" si="40"/>
        <v>41</v>
      </c>
      <c r="B367" s="150">
        <f t="shared" si="44"/>
        <v>665</v>
      </c>
      <c r="C367" s="164" t="s">
        <v>1392</v>
      </c>
      <c r="D367" s="164"/>
      <c r="F367" s="74"/>
      <c r="G367"/>
      <c r="J367" s="167">
        <v>665</v>
      </c>
      <c r="L367" s="173">
        <f t="shared" si="43"/>
        <v>665</v>
      </c>
      <c r="M367" s="172"/>
      <c r="Q367"/>
      <c r="V367" s="173">
        <f t="shared" si="41"/>
        <v>0</v>
      </c>
      <c r="W367" s="172"/>
      <c r="AC367" s="173">
        <f t="shared" si="42"/>
        <v>0</v>
      </c>
      <c r="AD367"/>
    </row>
    <row r="368" spans="1:30" ht="14" customHeight="1">
      <c r="A368" s="150">
        <f t="shared" si="40"/>
        <v>42</v>
      </c>
      <c r="B368" s="150">
        <f t="shared" si="44"/>
        <v>665</v>
      </c>
      <c r="C368" s="164" t="s">
        <v>1530</v>
      </c>
      <c r="D368" s="164"/>
      <c r="F368" s="74"/>
      <c r="G368"/>
      <c r="J368" s="165"/>
      <c r="L368" s="173">
        <f t="shared" si="43"/>
        <v>0</v>
      </c>
      <c r="M368" s="172"/>
      <c r="Q368" s="116">
        <v>665</v>
      </c>
      <c r="V368" s="173">
        <f t="shared" si="41"/>
        <v>665</v>
      </c>
      <c r="W368" s="172"/>
      <c r="AC368" s="173">
        <f t="shared" si="42"/>
        <v>0</v>
      </c>
      <c r="AD368"/>
    </row>
    <row r="369" spans="1:30" ht="14" customHeight="1">
      <c r="A369" s="150">
        <f t="shared" si="40"/>
        <v>43</v>
      </c>
      <c r="B369" s="150">
        <f t="shared" si="44"/>
        <v>653</v>
      </c>
      <c r="C369" s="164" t="s">
        <v>1474</v>
      </c>
      <c r="D369" s="164"/>
      <c r="F369"/>
      <c r="G369"/>
      <c r="J369" s="165">
        <v>653</v>
      </c>
      <c r="L369" s="173">
        <f t="shared" si="43"/>
        <v>653</v>
      </c>
      <c r="M369" s="172"/>
      <c r="Q369"/>
      <c r="V369" s="173">
        <f t="shared" si="41"/>
        <v>0</v>
      </c>
      <c r="W369" s="172"/>
      <c r="AC369" s="173">
        <f t="shared" si="42"/>
        <v>0</v>
      </c>
      <c r="AD369"/>
    </row>
    <row r="370" spans="1:30" ht="14" customHeight="1">
      <c r="A370" s="150">
        <f t="shared" si="40"/>
        <v>44</v>
      </c>
      <c r="B370" s="150">
        <f t="shared" si="44"/>
        <v>644</v>
      </c>
      <c r="C370" s="164" t="s">
        <v>1352</v>
      </c>
      <c r="D370" s="164"/>
      <c r="F370"/>
      <c r="G370"/>
      <c r="J370" s="167"/>
      <c r="L370" s="173">
        <f t="shared" si="43"/>
        <v>0</v>
      </c>
      <c r="M370" s="172"/>
      <c r="Q370" s="116">
        <v>644</v>
      </c>
      <c r="V370" s="173">
        <f t="shared" si="41"/>
        <v>644</v>
      </c>
      <c r="W370" s="172"/>
      <c r="AC370" s="173">
        <f t="shared" si="42"/>
        <v>0</v>
      </c>
      <c r="AD370"/>
    </row>
    <row r="371" spans="1:30" ht="14" customHeight="1">
      <c r="A371" s="150">
        <f t="shared" si="40"/>
        <v>45</v>
      </c>
      <c r="B371" s="150">
        <f t="shared" si="44"/>
        <v>628</v>
      </c>
      <c r="C371" s="164" t="s">
        <v>1319</v>
      </c>
      <c r="D371" s="164"/>
      <c r="F371"/>
      <c r="G371"/>
      <c r="J371" s="167"/>
      <c r="L371" s="173">
        <f t="shared" si="43"/>
        <v>0</v>
      </c>
      <c r="M371" s="172"/>
      <c r="Q371" s="116">
        <v>628</v>
      </c>
      <c r="V371" s="173">
        <f t="shared" si="41"/>
        <v>628</v>
      </c>
      <c r="W371" s="172"/>
      <c r="AC371" s="173">
        <f t="shared" si="42"/>
        <v>0</v>
      </c>
      <c r="AD371"/>
    </row>
    <row r="372" spans="1:30" ht="14" customHeight="1">
      <c r="A372" s="150">
        <f t="shared" si="40"/>
        <v>46</v>
      </c>
      <c r="B372" s="150">
        <f t="shared" si="44"/>
        <v>628</v>
      </c>
      <c r="C372" s="164" t="s">
        <v>1323</v>
      </c>
      <c r="D372" s="164"/>
      <c r="F372"/>
      <c r="G372"/>
      <c r="J372" s="167"/>
      <c r="L372" s="173">
        <f t="shared" si="43"/>
        <v>0</v>
      </c>
      <c r="M372" s="172"/>
      <c r="Q372" s="116">
        <v>628</v>
      </c>
      <c r="V372" s="173">
        <f t="shared" si="41"/>
        <v>628</v>
      </c>
      <c r="W372" s="172"/>
      <c r="AC372" s="173">
        <f t="shared" si="42"/>
        <v>0</v>
      </c>
      <c r="AD372"/>
    </row>
    <row r="373" spans="1:30" ht="14" customHeight="1">
      <c r="A373" s="150">
        <f t="shared" si="40"/>
        <v>47</v>
      </c>
      <c r="B373" s="150">
        <f t="shared" si="44"/>
        <v>625</v>
      </c>
      <c r="C373" s="164" t="s">
        <v>1196</v>
      </c>
      <c r="D373" s="164"/>
      <c r="F373" s="74"/>
      <c r="G373" s="170"/>
      <c r="J373" s="165"/>
      <c r="L373" s="173">
        <f t="shared" si="43"/>
        <v>0</v>
      </c>
      <c r="M373" s="172"/>
      <c r="Q373" s="116">
        <v>625</v>
      </c>
      <c r="V373" s="173">
        <f t="shared" si="41"/>
        <v>625</v>
      </c>
      <c r="W373" s="172"/>
      <c r="AC373" s="173">
        <f t="shared" si="42"/>
        <v>0</v>
      </c>
      <c r="AD373"/>
    </row>
    <row r="374" spans="1:30" ht="14" customHeight="1">
      <c r="A374" s="150">
        <f t="shared" si="40"/>
        <v>48</v>
      </c>
      <c r="B374" s="150">
        <f t="shared" si="44"/>
        <v>622</v>
      </c>
      <c r="C374" s="164" t="s">
        <v>1378</v>
      </c>
      <c r="D374" s="164"/>
      <c r="F374" s="74"/>
      <c r="G374" s="170"/>
      <c r="J374" s="165"/>
      <c r="L374" s="173">
        <f t="shared" si="43"/>
        <v>0</v>
      </c>
      <c r="M374" s="172"/>
      <c r="Q374" s="116">
        <v>622</v>
      </c>
      <c r="V374" s="173">
        <f t="shared" si="41"/>
        <v>622</v>
      </c>
      <c r="W374" s="172"/>
      <c r="AC374" s="173">
        <f t="shared" si="42"/>
        <v>0</v>
      </c>
      <c r="AD374"/>
    </row>
    <row r="375" spans="1:30" ht="14" customHeight="1">
      <c r="A375" s="150">
        <f t="shared" si="40"/>
        <v>49</v>
      </c>
      <c r="B375" s="150">
        <f t="shared" si="44"/>
        <v>616</v>
      </c>
      <c r="C375" s="164" t="s">
        <v>1339</v>
      </c>
      <c r="D375" s="164"/>
      <c r="F375" s="74"/>
      <c r="G375" s="170"/>
      <c r="J375" s="165"/>
      <c r="L375" s="173">
        <f t="shared" si="43"/>
        <v>0</v>
      </c>
      <c r="M375" s="172"/>
      <c r="Q375" s="116">
        <v>616</v>
      </c>
      <c r="V375" s="173">
        <f t="shared" si="41"/>
        <v>616</v>
      </c>
      <c r="W375" s="172"/>
      <c r="AC375" s="173">
        <f t="shared" si="42"/>
        <v>0</v>
      </c>
      <c r="AD375"/>
    </row>
    <row r="376" spans="1:30" ht="14" customHeight="1">
      <c r="A376" s="150">
        <f t="shared" si="40"/>
        <v>50</v>
      </c>
      <c r="B376" s="150">
        <f t="shared" si="44"/>
        <v>616</v>
      </c>
      <c r="C376" s="164" t="s">
        <v>1480</v>
      </c>
      <c r="D376" s="164"/>
      <c r="F376"/>
      <c r="G376"/>
      <c r="J376" s="165">
        <v>616</v>
      </c>
      <c r="L376" s="173">
        <f t="shared" si="43"/>
        <v>616</v>
      </c>
      <c r="M376" s="172"/>
      <c r="Q376"/>
      <c r="V376" s="173">
        <f t="shared" si="41"/>
        <v>0</v>
      </c>
      <c r="W376" s="172"/>
      <c r="AC376" s="173">
        <f t="shared" si="42"/>
        <v>0</v>
      </c>
      <c r="AD376"/>
    </row>
    <row r="377" spans="1:30" ht="13">
      <c r="A377" s="150">
        <f t="shared" si="40"/>
        <v>51</v>
      </c>
      <c r="B377" s="150">
        <f t="shared" si="44"/>
        <v>612</v>
      </c>
      <c r="C377" s="164" t="s">
        <v>1421</v>
      </c>
      <c r="D377" s="164"/>
      <c r="F377"/>
      <c r="G377"/>
      <c r="J377" s="167"/>
      <c r="L377" s="173">
        <f t="shared" si="43"/>
        <v>0</v>
      </c>
      <c r="M377" s="172"/>
      <c r="Q377" s="116">
        <v>612</v>
      </c>
      <c r="V377" s="173">
        <f t="shared" si="41"/>
        <v>612</v>
      </c>
      <c r="W377" s="172"/>
      <c r="AC377" s="173">
        <f t="shared" si="42"/>
        <v>0</v>
      </c>
      <c r="AD377"/>
    </row>
    <row r="378" spans="1:30" ht="13">
      <c r="A378" s="150">
        <f t="shared" si="40"/>
        <v>52</v>
      </c>
      <c r="B378" s="150">
        <f t="shared" si="44"/>
        <v>607</v>
      </c>
      <c r="C378" s="164" t="s">
        <v>1346</v>
      </c>
      <c r="D378" s="164"/>
      <c r="F378" s="74"/>
      <c r="G378" s="170">
        <v>607</v>
      </c>
      <c r="J378" s="165"/>
      <c r="L378" s="173">
        <f t="shared" si="43"/>
        <v>607</v>
      </c>
      <c r="M378" s="172"/>
      <c r="Q378"/>
      <c r="V378" s="173">
        <f t="shared" si="41"/>
        <v>0</v>
      </c>
      <c r="W378" s="172"/>
      <c r="AC378" s="173">
        <f t="shared" si="42"/>
        <v>0</v>
      </c>
      <c r="AD378"/>
    </row>
    <row r="379" spans="1:30" ht="13">
      <c r="A379" s="150">
        <f t="shared" si="40"/>
        <v>53</v>
      </c>
      <c r="B379" s="150">
        <f t="shared" si="44"/>
        <v>607</v>
      </c>
      <c r="C379" s="164" t="s">
        <v>1454</v>
      </c>
      <c r="D379" s="164"/>
      <c r="F379"/>
      <c r="G379"/>
      <c r="J379" s="167"/>
      <c r="L379" s="173">
        <f t="shared" si="43"/>
        <v>0</v>
      </c>
      <c r="M379" s="172"/>
      <c r="Q379" s="116">
        <v>607</v>
      </c>
      <c r="V379" s="173">
        <f t="shared" si="41"/>
        <v>607</v>
      </c>
      <c r="W379" s="172"/>
      <c r="AC379" s="173">
        <f t="shared" si="42"/>
        <v>0</v>
      </c>
      <c r="AD379"/>
    </row>
    <row r="380" spans="1:30" ht="13">
      <c r="A380" s="150">
        <f t="shared" si="40"/>
        <v>54</v>
      </c>
      <c r="B380" s="150">
        <f t="shared" si="44"/>
        <v>605</v>
      </c>
      <c r="C380" s="164" t="s">
        <v>1350</v>
      </c>
      <c r="D380" s="164"/>
      <c r="F380"/>
      <c r="G380"/>
      <c r="J380" s="165">
        <v>605</v>
      </c>
      <c r="L380" s="173">
        <f t="shared" si="43"/>
        <v>605</v>
      </c>
      <c r="M380" s="172"/>
      <c r="Q380"/>
      <c r="V380" s="173">
        <f t="shared" si="41"/>
        <v>0</v>
      </c>
      <c r="W380" s="172"/>
      <c r="AC380" s="173">
        <f t="shared" si="42"/>
        <v>0</v>
      </c>
      <c r="AD380"/>
    </row>
    <row r="381" spans="1:30" ht="13">
      <c r="A381" s="150">
        <f t="shared" si="40"/>
        <v>55</v>
      </c>
      <c r="B381" s="150">
        <f t="shared" si="44"/>
        <v>605</v>
      </c>
      <c r="C381" s="164" t="s">
        <v>1187</v>
      </c>
      <c r="D381" s="164"/>
      <c r="F381"/>
      <c r="G381"/>
      <c r="J381" s="167"/>
      <c r="L381" s="173">
        <f t="shared" si="43"/>
        <v>0</v>
      </c>
      <c r="M381" s="172"/>
      <c r="Q381" s="116">
        <v>605</v>
      </c>
      <c r="V381" s="173">
        <f t="shared" si="41"/>
        <v>605</v>
      </c>
      <c r="W381" s="172"/>
      <c r="AC381" s="173">
        <f t="shared" si="42"/>
        <v>0</v>
      </c>
      <c r="AD381"/>
    </row>
    <row r="382" spans="1:30" ht="13">
      <c r="A382" s="150">
        <f t="shared" si="40"/>
        <v>56</v>
      </c>
      <c r="B382" s="150">
        <f t="shared" si="44"/>
        <v>601</v>
      </c>
      <c r="C382" s="164" t="s">
        <v>1235</v>
      </c>
      <c r="D382" s="164"/>
      <c r="F382"/>
      <c r="G382" s="168">
        <v>601</v>
      </c>
      <c r="J382" s="165"/>
      <c r="L382" s="173">
        <f t="shared" si="43"/>
        <v>601</v>
      </c>
      <c r="M382" s="172"/>
      <c r="V382" s="173">
        <f t="shared" si="41"/>
        <v>0</v>
      </c>
      <c r="W382" s="172"/>
      <c r="AC382" s="173">
        <f t="shared" si="42"/>
        <v>0</v>
      </c>
      <c r="AD382"/>
    </row>
    <row r="383" spans="1:30" ht="13">
      <c r="A383" s="150">
        <f t="shared" si="40"/>
        <v>57</v>
      </c>
      <c r="B383" s="150">
        <f t="shared" si="44"/>
        <v>590</v>
      </c>
      <c r="C383" s="164" t="s">
        <v>1332</v>
      </c>
      <c r="D383" s="164"/>
      <c r="F383"/>
      <c r="G383"/>
      <c r="J383" s="165">
        <v>590</v>
      </c>
      <c r="L383" s="173">
        <f t="shared" si="43"/>
        <v>590</v>
      </c>
      <c r="M383" s="172"/>
      <c r="V383" s="173">
        <f t="shared" si="41"/>
        <v>0</v>
      </c>
      <c r="W383" s="172"/>
      <c r="AC383" s="173">
        <f t="shared" si="42"/>
        <v>0</v>
      </c>
      <c r="AD383"/>
    </row>
    <row r="384" spans="1:30" ht="13">
      <c r="A384" s="150">
        <f t="shared" si="40"/>
        <v>58</v>
      </c>
      <c r="B384" s="150">
        <f t="shared" si="44"/>
        <v>581</v>
      </c>
      <c r="C384" s="164" t="s">
        <v>1437</v>
      </c>
      <c r="D384" s="164"/>
      <c r="F384"/>
      <c r="G384" s="168">
        <v>581</v>
      </c>
      <c r="J384" s="165"/>
      <c r="L384" s="173">
        <f t="shared" si="43"/>
        <v>581</v>
      </c>
      <c r="M384" s="172"/>
      <c r="V384" s="173">
        <f t="shared" si="41"/>
        <v>0</v>
      </c>
      <c r="W384" s="172"/>
      <c r="AC384" s="173">
        <f t="shared" si="42"/>
        <v>0</v>
      </c>
      <c r="AD384"/>
    </row>
    <row r="385" spans="1:30" ht="13">
      <c r="A385" s="150">
        <f t="shared" si="40"/>
        <v>59</v>
      </c>
      <c r="B385" s="150">
        <f t="shared" si="44"/>
        <v>573</v>
      </c>
      <c r="C385" s="164" t="s">
        <v>1373</v>
      </c>
      <c r="D385" s="164"/>
      <c r="F385"/>
      <c r="G385"/>
      <c r="J385" s="165">
        <v>573</v>
      </c>
      <c r="L385" s="173">
        <f t="shared" si="43"/>
        <v>573</v>
      </c>
      <c r="M385" s="172"/>
      <c r="V385" s="173">
        <f t="shared" si="41"/>
        <v>0</v>
      </c>
      <c r="W385" s="172"/>
      <c r="AC385" s="173">
        <f t="shared" si="42"/>
        <v>0</v>
      </c>
      <c r="AD385"/>
    </row>
    <row r="386" spans="1:30" ht="13">
      <c r="A386" s="150">
        <f t="shared" si="40"/>
        <v>60</v>
      </c>
      <c r="B386" s="150">
        <f t="shared" si="44"/>
        <v>570</v>
      </c>
      <c r="C386" s="164" t="s">
        <v>1406</v>
      </c>
      <c r="D386" s="164"/>
      <c r="F386"/>
      <c r="G386" s="168">
        <v>570</v>
      </c>
      <c r="J386" s="165"/>
      <c r="L386" s="173">
        <f t="shared" si="43"/>
        <v>570</v>
      </c>
      <c r="M386" s="172"/>
      <c r="V386" s="173">
        <f t="shared" si="41"/>
        <v>0</v>
      </c>
      <c r="W386" s="172"/>
      <c r="AC386" s="173">
        <f t="shared" si="42"/>
        <v>0</v>
      </c>
      <c r="AD386"/>
    </row>
    <row r="387" spans="1:30" ht="13">
      <c r="A387" s="150">
        <f t="shared" si="40"/>
        <v>61</v>
      </c>
      <c r="B387" s="150">
        <f t="shared" si="44"/>
        <v>566</v>
      </c>
      <c r="C387" s="164" t="s">
        <v>1336</v>
      </c>
      <c r="D387" s="164"/>
      <c r="F387"/>
      <c r="G387" s="168">
        <v>566</v>
      </c>
      <c r="J387" s="165"/>
      <c r="L387" s="173">
        <f t="shared" si="43"/>
        <v>566</v>
      </c>
      <c r="M387" s="172"/>
      <c r="V387" s="173">
        <f t="shared" si="41"/>
        <v>0</v>
      </c>
      <c r="W387" s="172"/>
      <c r="AC387" s="173">
        <f t="shared" si="42"/>
        <v>0</v>
      </c>
      <c r="AD387"/>
    </row>
    <row r="388" spans="1:30" ht="13">
      <c r="A388" s="150">
        <f t="shared" si="40"/>
        <v>62</v>
      </c>
      <c r="B388" s="150">
        <f t="shared" si="44"/>
        <v>566</v>
      </c>
      <c r="C388" s="164" t="s">
        <v>1365</v>
      </c>
      <c r="D388" s="164"/>
      <c r="F388"/>
      <c r="G388" s="168">
        <v>566</v>
      </c>
      <c r="J388" s="165"/>
      <c r="L388" s="173">
        <f t="shared" si="43"/>
        <v>566</v>
      </c>
      <c r="M388" s="172"/>
      <c r="V388" s="173">
        <f t="shared" si="41"/>
        <v>0</v>
      </c>
      <c r="W388" s="172"/>
      <c r="AC388" s="173">
        <f t="shared" si="42"/>
        <v>0</v>
      </c>
      <c r="AD388"/>
    </row>
    <row r="389" spans="1:30" ht="13">
      <c r="A389" s="150">
        <f t="shared" si="40"/>
        <v>63</v>
      </c>
      <c r="B389" s="150">
        <f t="shared" si="44"/>
        <v>0</v>
      </c>
      <c r="C389" s="164" t="s">
        <v>1317</v>
      </c>
      <c r="D389" s="164"/>
      <c r="F389" s="74"/>
      <c r="G389" s="170"/>
      <c r="J389" s="167"/>
      <c r="L389" s="173">
        <f t="shared" si="43"/>
        <v>0</v>
      </c>
      <c r="M389" s="172"/>
      <c r="V389" s="173">
        <f t="shared" si="41"/>
        <v>0</v>
      </c>
      <c r="W389" s="172"/>
      <c r="AC389" s="173">
        <f t="shared" si="42"/>
        <v>0</v>
      </c>
      <c r="AD389"/>
    </row>
    <row r="390" spans="1:30" ht="13">
      <c r="A390" s="150">
        <f t="shared" si="40"/>
        <v>64</v>
      </c>
      <c r="B390" s="150">
        <f t="shared" si="44"/>
        <v>0</v>
      </c>
      <c r="C390" s="164" t="s">
        <v>1326</v>
      </c>
      <c r="D390" s="164"/>
      <c r="F390" s="74"/>
      <c r="G390" s="170"/>
      <c r="J390" s="165"/>
      <c r="L390" s="173">
        <f t="shared" si="43"/>
        <v>0</v>
      </c>
      <c r="M390" s="172"/>
      <c r="V390" s="173">
        <f t="shared" si="41"/>
        <v>0</v>
      </c>
      <c r="W390" s="172"/>
      <c r="AC390" s="173">
        <f t="shared" si="42"/>
        <v>0</v>
      </c>
      <c r="AD390"/>
    </row>
    <row r="391" spans="1:30" ht="13">
      <c r="A391" s="150">
        <f t="shared" ref="A391:A416" si="45">ROW()-326</f>
        <v>65</v>
      </c>
      <c r="B391" s="150">
        <f t="shared" si="44"/>
        <v>0</v>
      </c>
      <c r="C391" s="164" t="s">
        <v>1342</v>
      </c>
      <c r="D391" s="164"/>
      <c r="F391" s="74"/>
      <c r="G391" s="170"/>
      <c r="J391" s="165"/>
      <c r="L391" s="173">
        <f t="shared" si="43"/>
        <v>0</v>
      </c>
      <c r="M391" s="172"/>
      <c r="V391" s="173">
        <f t="shared" ref="V391:V422" si="46">SUM(N391:U391)</f>
        <v>0</v>
      </c>
      <c r="W391" s="172"/>
      <c r="AC391" s="173">
        <f t="shared" ref="AC391:AC422" si="47">SUM(X391:AB391)</f>
        <v>0</v>
      </c>
      <c r="AD391"/>
    </row>
    <row r="392" spans="1:30" ht="13">
      <c r="A392" s="150">
        <f t="shared" si="45"/>
        <v>66</v>
      </c>
      <c r="B392" s="150">
        <f t="shared" si="44"/>
        <v>0</v>
      </c>
      <c r="C392" s="164" t="s">
        <v>1345</v>
      </c>
      <c r="D392" s="164"/>
      <c r="F392" s="74"/>
      <c r="G392" s="170"/>
      <c r="J392" s="167"/>
      <c r="L392" s="173">
        <f t="shared" ref="L392:L423" si="48">SUM(D392:K392)</f>
        <v>0</v>
      </c>
      <c r="M392" s="172"/>
      <c r="V392" s="173">
        <f t="shared" si="46"/>
        <v>0</v>
      </c>
      <c r="W392" s="172"/>
      <c r="AC392" s="173">
        <f t="shared" si="47"/>
        <v>0</v>
      </c>
      <c r="AD392"/>
    </row>
    <row r="393" spans="1:30" ht="13">
      <c r="A393" s="150">
        <f t="shared" si="45"/>
        <v>67</v>
      </c>
      <c r="B393" s="150">
        <f t="shared" si="44"/>
        <v>0</v>
      </c>
      <c r="C393" s="164" t="s">
        <v>1360</v>
      </c>
      <c r="D393" s="164"/>
      <c r="F393" s="74"/>
      <c r="G393" s="170"/>
      <c r="J393" s="165"/>
      <c r="L393" s="173">
        <f t="shared" si="48"/>
        <v>0</v>
      </c>
      <c r="M393" s="172"/>
      <c r="V393" s="173">
        <f t="shared" si="46"/>
        <v>0</v>
      </c>
      <c r="W393" s="172"/>
      <c r="AC393" s="173">
        <f t="shared" si="47"/>
        <v>0</v>
      </c>
      <c r="AD393"/>
    </row>
    <row r="394" spans="1:30" ht="13">
      <c r="A394" s="150">
        <f t="shared" si="45"/>
        <v>68</v>
      </c>
      <c r="B394" s="150">
        <f t="shared" si="44"/>
        <v>0</v>
      </c>
      <c r="C394" s="164" t="s">
        <v>1370</v>
      </c>
      <c r="D394" s="164"/>
      <c r="F394" s="74"/>
      <c r="G394" s="170"/>
      <c r="J394" s="167"/>
      <c r="L394" s="173">
        <f t="shared" si="48"/>
        <v>0</v>
      </c>
      <c r="M394" s="172"/>
      <c r="V394" s="173">
        <f t="shared" si="46"/>
        <v>0</v>
      </c>
      <c r="W394" s="172"/>
      <c r="AC394" s="173">
        <f t="shared" si="47"/>
        <v>0</v>
      </c>
      <c r="AD394"/>
    </row>
    <row r="395" spans="1:30" ht="13">
      <c r="A395" s="150">
        <f t="shared" si="45"/>
        <v>69</v>
      </c>
      <c r="B395" s="150">
        <f t="shared" si="44"/>
        <v>0</v>
      </c>
      <c r="C395" s="164" t="s">
        <v>1184</v>
      </c>
      <c r="D395" s="164"/>
      <c r="F395" s="74"/>
      <c r="G395" s="170"/>
      <c r="J395" s="165"/>
      <c r="L395" s="173">
        <f t="shared" si="48"/>
        <v>0</v>
      </c>
      <c r="M395" s="172"/>
      <c r="V395" s="173">
        <f t="shared" si="46"/>
        <v>0</v>
      </c>
      <c r="W395" s="172"/>
      <c r="AC395" s="173">
        <f t="shared" si="47"/>
        <v>0</v>
      </c>
      <c r="AD395"/>
    </row>
    <row r="396" spans="1:30" ht="13">
      <c r="A396" s="150">
        <f t="shared" si="45"/>
        <v>70</v>
      </c>
      <c r="B396" s="150">
        <f t="shared" ref="B396:B416" si="49">L396+V396+AC396</f>
        <v>0</v>
      </c>
      <c r="C396" s="164" t="s">
        <v>1387</v>
      </c>
      <c r="D396" s="164"/>
      <c r="F396" s="74"/>
      <c r="J396" s="165"/>
      <c r="L396" s="173">
        <f t="shared" si="48"/>
        <v>0</v>
      </c>
      <c r="M396" s="172"/>
      <c r="V396" s="173">
        <f t="shared" si="46"/>
        <v>0</v>
      </c>
      <c r="W396" s="172"/>
      <c r="AC396" s="173">
        <f t="shared" si="47"/>
        <v>0</v>
      </c>
      <c r="AD396"/>
    </row>
    <row r="397" spans="1:30" ht="13">
      <c r="A397" s="150">
        <f t="shared" si="45"/>
        <v>71</v>
      </c>
      <c r="B397" s="150">
        <f t="shared" si="49"/>
        <v>0</v>
      </c>
      <c r="C397" s="164" t="s">
        <v>1390</v>
      </c>
      <c r="D397" s="164"/>
      <c r="F397" s="74"/>
      <c r="J397" s="165"/>
      <c r="L397" s="173">
        <f t="shared" si="48"/>
        <v>0</v>
      </c>
      <c r="M397" s="172"/>
      <c r="V397" s="173">
        <f t="shared" si="46"/>
        <v>0</v>
      </c>
      <c r="W397" s="172"/>
      <c r="AC397" s="173">
        <f t="shared" si="47"/>
        <v>0</v>
      </c>
      <c r="AD397"/>
    </row>
    <row r="398" spans="1:30" ht="13">
      <c r="A398" s="150">
        <f t="shared" si="45"/>
        <v>72</v>
      </c>
      <c r="B398" s="150">
        <f t="shared" si="49"/>
        <v>0</v>
      </c>
      <c r="C398" s="164" t="s">
        <v>1402</v>
      </c>
      <c r="D398" s="164"/>
      <c r="F398" s="74"/>
      <c r="J398" s="167"/>
      <c r="L398" s="173">
        <f t="shared" si="48"/>
        <v>0</v>
      </c>
      <c r="M398" s="172"/>
      <c r="V398" s="173">
        <f t="shared" si="46"/>
        <v>0</v>
      </c>
      <c r="W398" s="172"/>
      <c r="AC398" s="173">
        <f t="shared" si="47"/>
        <v>0</v>
      </c>
      <c r="AD398"/>
    </row>
    <row r="399" spans="1:30" ht="13">
      <c r="A399" s="150">
        <f t="shared" si="45"/>
        <v>73</v>
      </c>
      <c r="B399" s="150">
        <f t="shared" si="49"/>
        <v>0</v>
      </c>
      <c r="C399" s="164" t="s">
        <v>1403</v>
      </c>
      <c r="D399" s="164"/>
      <c r="F399" s="74"/>
      <c r="J399" s="167"/>
      <c r="L399" s="173">
        <f t="shared" si="48"/>
        <v>0</v>
      </c>
      <c r="M399" s="172"/>
      <c r="V399" s="173">
        <f t="shared" si="46"/>
        <v>0</v>
      </c>
      <c r="W399" s="172"/>
      <c r="AC399" s="173">
        <f t="shared" si="47"/>
        <v>0</v>
      </c>
      <c r="AD399"/>
    </row>
    <row r="400" spans="1:30" ht="13">
      <c r="A400" s="150">
        <f t="shared" si="45"/>
        <v>74</v>
      </c>
      <c r="B400" s="150">
        <f t="shared" si="49"/>
        <v>0</v>
      </c>
      <c r="C400" s="164" t="s">
        <v>1185</v>
      </c>
      <c r="D400" s="164"/>
      <c r="F400" s="74"/>
      <c r="J400" s="167"/>
      <c r="L400" s="173">
        <f t="shared" si="48"/>
        <v>0</v>
      </c>
      <c r="M400" s="172"/>
      <c r="V400" s="173">
        <f t="shared" si="46"/>
        <v>0</v>
      </c>
      <c r="W400" s="172"/>
      <c r="AC400" s="173">
        <f t="shared" si="47"/>
        <v>0</v>
      </c>
      <c r="AD400"/>
    </row>
    <row r="401" spans="1:30" ht="13">
      <c r="A401" s="150">
        <f t="shared" si="45"/>
        <v>75</v>
      </c>
      <c r="B401" s="150">
        <f t="shared" si="49"/>
        <v>0</v>
      </c>
      <c r="C401" s="164" t="s">
        <v>1409</v>
      </c>
      <c r="D401" s="164"/>
      <c r="F401" s="74"/>
      <c r="J401" s="165"/>
      <c r="L401" s="173">
        <f t="shared" si="48"/>
        <v>0</v>
      </c>
      <c r="M401" s="172"/>
      <c r="V401" s="173">
        <f t="shared" si="46"/>
        <v>0</v>
      </c>
      <c r="W401" s="172"/>
      <c r="AC401" s="173">
        <f t="shared" si="47"/>
        <v>0</v>
      </c>
      <c r="AD401"/>
    </row>
    <row r="402" spans="1:30" ht="13">
      <c r="A402" s="150">
        <f t="shared" si="45"/>
        <v>76</v>
      </c>
      <c r="B402" s="150">
        <f t="shared" si="49"/>
        <v>0</v>
      </c>
      <c r="C402" s="164" t="s">
        <v>1410</v>
      </c>
      <c r="D402" s="164"/>
      <c r="F402" s="74"/>
      <c r="J402" s="165"/>
      <c r="L402" s="173">
        <f t="shared" si="48"/>
        <v>0</v>
      </c>
      <c r="M402" s="172"/>
      <c r="V402" s="173">
        <f t="shared" si="46"/>
        <v>0</v>
      </c>
      <c r="W402" s="172"/>
      <c r="AC402" s="173">
        <f t="shared" si="47"/>
        <v>0</v>
      </c>
      <c r="AD402" s="156"/>
    </row>
    <row r="403" spans="1:30" ht="13">
      <c r="A403" s="150">
        <f t="shared" si="45"/>
        <v>77</v>
      </c>
      <c r="B403" s="150">
        <f t="shared" si="49"/>
        <v>0</v>
      </c>
      <c r="C403" s="164" t="s">
        <v>1415</v>
      </c>
      <c r="D403" s="164"/>
      <c r="F403" s="74"/>
      <c r="J403" s="165"/>
      <c r="L403" s="173">
        <f t="shared" si="48"/>
        <v>0</v>
      </c>
      <c r="M403" s="172"/>
      <c r="V403" s="173">
        <f t="shared" si="46"/>
        <v>0</v>
      </c>
      <c r="W403" s="172"/>
      <c r="AC403" s="173">
        <f t="shared" si="47"/>
        <v>0</v>
      </c>
      <c r="AD403" s="156"/>
    </row>
    <row r="404" spans="1:30" ht="13">
      <c r="A404" s="150">
        <f t="shared" si="45"/>
        <v>78</v>
      </c>
      <c r="B404" s="150">
        <f t="shared" si="49"/>
        <v>0</v>
      </c>
      <c r="C404" s="164" t="s">
        <v>1416</v>
      </c>
      <c r="D404" s="164"/>
      <c r="F404" s="74"/>
      <c r="J404" s="167"/>
      <c r="L404" s="173">
        <f t="shared" si="48"/>
        <v>0</v>
      </c>
      <c r="M404" s="172"/>
      <c r="V404" s="173">
        <f t="shared" si="46"/>
        <v>0</v>
      </c>
      <c r="W404" s="172"/>
      <c r="AC404" s="173">
        <f t="shared" si="47"/>
        <v>0</v>
      </c>
    </row>
    <row r="405" spans="1:30" ht="13">
      <c r="A405" s="150">
        <f t="shared" si="45"/>
        <v>79</v>
      </c>
      <c r="B405" s="150">
        <f t="shared" si="49"/>
        <v>0</v>
      </c>
      <c r="C405" s="164" t="s">
        <v>1433</v>
      </c>
      <c r="D405" s="164"/>
      <c r="F405" s="74"/>
      <c r="J405" s="165"/>
      <c r="L405" s="173">
        <f t="shared" si="48"/>
        <v>0</v>
      </c>
      <c r="M405" s="172"/>
      <c r="V405" s="173">
        <f t="shared" si="46"/>
        <v>0</v>
      </c>
      <c r="W405" s="172"/>
      <c r="AC405" s="173">
        <f t="shared" si="47"/>
        <v>0</v>
      </c>
    </row>
    <row r="406" spans="1:30" ht="13">
      <c r="A406" s="150">
        <f t="shared" si="45"/>
        <v>80</v>
      </c>
      <c r="B406" s="150">
        <f t="shared" si="49"/>
        <v>0</v>
      </c>
      <c r="C406" s="164" t="s">
        <v>1435</v>
      </c>
      <c r="D406" s="164"/>
      <c r="F406" s="74"/>
      <c r="J406" s="165"/>
      <c r="L406" s="173">
        <f t="shared" si="48"/>
        <v>0</v>
      </c>
      <c r="M406" s="172"/>
      <c r="V406" s="173">
        <f t="shared" si="46"/>
        <v>0</v>
      </c>
      <c r="W406" s="172"/>
      <c r="AC406" s="173">
        <f t="shared" si="47"/>
        <v>0</v>
      </c>
    </row>
    <row r="407" spans="1:30" ht="13">
      <c r="A407" s="150">
        <f t="shared" si="45"/>
        <v>81</v>
      </c>
      <c r="B407" s="150">
        <f t="shared" si="49"/>
        <v>0</v>
      </c>
      <c r="C407" s="164" t="s">
        <v>1441</v>
      </c>
      <c r="D407" s="164"/>
      <c r="F407" s="74"/>
      <c r="J407" s="165"/>
      <c r="L407" s="173">
        <f t="shared" si="48"/>
        <v>0</v>
      </c>
      <c r="M407" s="172"/>
      <c r="V407" s="173">
        <f t="shared" si="46"/>
        <v>0</v>
      </c>
      <c r="W407" s="172"/>
      <c r="AC407" s="173">
        <f t="shared" si="47"/>
        <v>0</v>
      </c>
    </row>
    <row r="408" spans="1:30" ht="13">
      <c r="A408" s="150">
        <f t="shared" si="45"/>
        <v>82</v>
      </c>
      <c r="B408" s="150">
        <f t="shared" si="49"/>
        <v>0</v>
      </c>
      <c r="C408" s="164" t="s">
        <v>1442</v>
      </c>
      <c r="D408" s="164"/>
      <c r="F408" s="74"/>
      <c r="J408" s="165"/>
      <c r="L408" s="173">
        <f t="shared" si="48"/>
        <v>0</v>
      </c>
      <c r="M408" s="172"/>
      <c r="V408" s="173">
        <f t="shared" si="46"/>
        <v>0</v>
      </c>
      <c r="W408" s="172"/>
      <c r="AC408" s="173">
        <f t="shared" si="47"/>
        <v>0</v>
      </c>
    </row>
    <row r="409" spans="1:30" ht="13">
      <c r="A409" s="150">
        <f t="shared" si="45"/>
        <v>83</v>
      </c>
      <c r="B409" s="150">
        <f t="shared" si="49"/>
        <v>0</v>
      </c>
      <c r="C409" s="164" t="s">
        <v>1443</v>
      </c>
      <c r="D409" s="164"/>
      <c r="F409" s="74"/>
      <c r="J409" s="165"/>
      <c r="L409" s="173">
        <f t="shared" si="48"/>
        <v>0</v>
      </c>
      <c r="M409" s="172"/>
      <c r="V409" s="173">
        <f t="shared" si="46"/>
        <v>0</v>
      </c>
      <c r="W409" s="172"/>
      <c r="AC409" s="173">
        <f t="shared" si="47"/>
        <v>0</v>
      </c>
    </row>
    <row r="410" spans="1:30" ht="13">
      <c r="A410" s="150">
        <f t="shared" si="45"/>
        <v>84</v>
      </c>
      <c r="B410" s="150">
        <f t="shared" si="49"/>
        <v>0</v>
      </c>
      <c r="C410" s="164" t="s">
        <v>1444</v>
      </c>
      <c r="D410" s="164"/>
      <c r="F410" s="74"/>
      <c r="J410" s="167"/>
      <c r="L410" s="173">
        <f t="shared" si="48"/>
        <v>0</v>
      </c>
      <c r="M410" s="172"/>
      <c r="V410" s="173">
        <f t="shared" si="46"/>
        <v>0</v>
      </c>
      <c r="W410" s="172"/>
      <c r="AC410" s="173">
        <f t="shared" si="47"/>
        <v>0</v>
      </c>
    </row>
    <row r="411" spans="1:30" ht="13">
      <c r="A411" s="150">
        <f t="shared" si="45"/>
        <v>85</v>
      </c>
      <c r="B411" s="150">
        <f t="shared" si="49"/>
        <v>0</v>
      </c>
      <c r="C411" s="164" t="s">
        <v>1448</v>
      </c>
      <c r="D411" s="164"/>
      <c r="F411" s="74"/>
      <c r="J411" s="167"/>
      <c r="L411" s="173">
        <f t="shared" si="48"/>
        <v>0</v>
      </c>
      <c r="M411" s="172"/>
      <c r="V411" s="173">
        <f t="shared" si="46"/>
        <v>0</v>
      </c>
      <c r="W411" s="172"/>
      <c r="AC411" s="173">
        <f t="shared" si="47"/>
        <v>0</v>
      </c>
    </row>
    <row r="412" spans="1:30" ht="13">
      <c r="A412" s="150">
        <f t="shared" si="45"/>
        <v>86</v>
      </c>
      <c r="B412" s="150">
        <f t="shared" si="49"/>
        <v>0</v>
      </c>
      <c r="C412" s="164" t="s">
        <v>1528</v>
      </c>
      <c r="D412" s="164"/>
      <c r="F412" s="74"/>
      <c r="J412" s="165"/>
      <c r="L412" s="173">
        <f t="shared" si="48"/>
        <v>0</v>
      </c>
      <c r="M412" s="172"/>
      <c r="V412" s="173">
        <f t="shared" si="46"/>
        <v>0</v>
      </c>
      <c r="W412" s="172"/>
      <c r="AC412" s="173">
        <f t="shared" si="47"/>
        <v>0</v>
      </c>
    </row>
    <row r="413" spans="1:30" ht="13">
      <c r="A413" s="150">
        <f t="shared" si="45"/>
        <v>87</v>
      </c>
      <c r="B413" s="150">
        <f t="shared" si="49"/>
        <v>0</v>
      </c>
      <c r="C413" s="164" t="s">
        <v>1465</v>
      </c>
      <c r="D413" s="164"/>
      <c r="F413" s="74"/>
      <c r="J413" s="165"/>
      <c r="L413" s="173">
        <f t="shared" si="48"/>
        <v>0</v>
      </c>
      <c r="M413" s="172"/>
      <c r="V413" s="173">
        <f t="shared" si="46"/>
        <v>0</v>
      </c>
      <c r="W413" s="172"/>
      <c r="AC413" s="173">
        <f t="shared" si="47"/>
        <v>0</v>
      </c>
    </row>
    <row r="414" spans="1:30" ht="13">
      <c r="A414" s="150">
        <f t="shared" si="45"/>
        <v>88</v>
      </c>
      <c r="B414" s="150">
        <f t="shared" si="49"/>
        <v>0</v>
      </c>
      <c r="C414" s="164" t="s">
        <v>1473</v>
      </c>
      <c r="D414" s="164"/>
      <c r="F414" s="74"/>
      <c r="J414" s="165"/>
      <c r="L414" s="173">
        <f t="shared" si="48"/>
        <v>0</v>
      </c>
      <c r="M414" s="172"/>
      <c r="V414" s="173">
        <f t="shared" si="46"/>
        <v>0</v>
      </c>
      <c r="W414" s="172"/>
      <c r="AC414" s="173">
        <f t="shared" si="47"/>
        <v>0</v>
      </c>
    </row>
    <row r="415" spans="1:30" ht="13">
      <c r="A415" s="150">
        <f t="shared" si="45"/>
        <v>89</v>
      </c>
      <c r="B415" s="150">
        <f t="shared" si="49"/>
        <v>0</v>
      </c>
      <c r="C415" s="164" t="s">
        <v>1532</v>
      </c>
      <c r="D415" s="164"/>
      <c r="J415" s="165"/>
      <c r="L415" s="173">
        <f t="shared" si="48"/>
        <v>0</v>
      </c>
      <c r="M415" s="172"/>
      <c r="V415" s="173">
        <f t="shared" si="46"/>
        <v>0</v>
      </c>
      <c r="W415" s="172"/>
      <c r="AC415" s="173">
        <f t="shared" si="47"/>
        <v>0</v>
      </c>
    </row>
    <row r="416" spans="1:30" ht="13">
      <c r="A416" s="150">
        <f t="shared" si="45"/>
        <v>90</v>
      </c>
      <c r="B416" s="150">
        <f t="shared" si="49"/>
        <v>0</v>
      </c>
      <c r="C416" s="164" t="s">
        <v>1479</v>
      </c>
      <c r="D416" s="164"/>
      <c r="J416" s="165"/>
      <c r="L416" s="173">
        <f t="shared" si="48"/>
        <v>0</v>
      </c>
      <c r="M416" s="172"/>
      <c r="V416" s="173">
        <f t="shared" si="46"/>
        <v>0</v>
      </c>
      <c r="W416" s="172"/>
      <c r="AC416" s="173">
        <f t="shared" si="47"/>
        <v>0</v>
      </c>
    </row>
  </sheetData>
  <printOptions horizontalCentered="1" verticalCentered="1" gridLines="1"/>
  <pageMargins left="0.39374999999999999" right="0.39374999999999999" top="0.39374999999999999" bottom="0.39374999999999999" header="0.51180555555555496" footer="0.51180555555555496"/>
  <pageSetup paperSize="9" firstPageNumber="0" orientation="landscape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6314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Pravidla-Rules</vt:lpstr>
      <vt:lpstr>RANKING</vt:lpstr>
      <vt:lpstr>SkyCZE_CUP2018</vt:lpstr>
      <vt:lpstr>SkyCZE_CUP2018Youth</vt:lpstr>
      <vt:lpstr>SkyCzechSeries2017</vt:lpstr>
      <vt:lpstr>SkyCzechSeries Youth2017</vt:lpstr>
      <vt:lpstr>SkyCzechSeries2016</vt:lpstr>
      <vt:lpstr>SkyCzechSeries Junior2016</vt:lpstr>
      <vt:lpstr>SkyCzechSeries2015</vt:lpstr>
      <vt:lpstr>SkyCzechSeries2014</vt:lpstr>
      <vt:lpstr>SkyrunningCupMen2013</vt:lpstr>
      <vt:lpstr>SkyrunningCupWomen2013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STRAKA</dc:creator>
  <dc:description/>
  <cp:lastModifiedBy>Radek Narovec</cp:lastModifiedBy>
  <cp:revision>515</cp:revision>
  <dcterms:created xsi:type="dcterms:W3CDTF">2013-03-16T08:22:59Z</dcterms:created>
  <dcterms:modified xsi:type="dcterms:W3CDTF">2018-01-26T09:56:26Z</dcterms:modified>
  <dc:language>cs-CZ</dc:language>
</cp:coreProperties>
</file>