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Jednotlivci" sheetId="1" r:id="rId1"/>
    <sheet name="Družstva" sheetId="2" r:id="rId2"/>
  </sheets>
  <definedNames>
    <definedName name="_xlnm._FilterDatabase" localSheetId="0" hidden="1">'Jednotlivci'!$A$4:$M$83</definedName>
    <definedName name="_xlnm.Print_Titles" localSheetId="1">'Družstva'!$2:$2</definedName>
  </definedNames>
  <calcPr fullCalcOnLoad="1"/>
</workbook>
</file>

<file path=xl/sharedStrings.xml><?xml version="1.0" encoding="utf-8"?>
<sst xmlns="http://schemas.openxmlformats.org/spreadsheetml/2006/main" count="578" uniqueCount="227">
  <si>
    <t>Ročník</t>
  </si>
  <si>
    <t>Příjmení a 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</si>
  <si>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</si>
  <si>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</si>
  <si>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</si>
  <si>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</si>
  <si>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</si>
  <si>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</si>
  <si>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</si>
  <si>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</si>
  <si>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</si>
  <si>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</si>
  <si>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</si>
  <si>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</si>
  <si>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</si>
  <si>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</si>
  <si>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</si>
  <si>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</si>
  <si>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</si>
  <si>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</si>
  <si>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</si>
  <si>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</si>
  <si>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</si>
  <si>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</si>
  <si>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</si>
  <si>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</si>
  <si>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</si>
  <si>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</si>
  <si>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</si>
  <si>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</si>
  <si>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</si>
  <si>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</si>
  <si>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Pořadí</t>
  </si>
  <si>
    <t>Čas v cíli</t>
  </si>
  <si>
    <t>31.</t>
  </si>
  <si>
    <t>Čas na 1km</t>
  </si>
  <si>
    <t>Kategorie</t>
  </si>
  <si>
    <t>Konečné pořadí</t>
  </si>
  <si>
    <t>32.</t>
  </si>
  <si>
    <t>33.</t>
  </si>
  <si>
    <t>34.</t>
  </si>
  <si>
    <t>35.</t>
  </si>
  <si>
    <t>36.</t>
  </si>
  <si>
    <t>Z</t>
  </si>
  <si>
    <t>vzdálenost 17,5 km ; převýšení tratě 846m;       start: Teplice, lázně Beethoven ("Prasátko"); cíl: vrchol Milešovky</t>
  </si>
  <si>
    <t>Ztráta na vítěze</t>
  </si>
  <si>
    <t xml:space="preserve">Ztráta na předchozího </t>
  </si>
  <si>
    <t>Ztráta v m na vítěze</t>
  </si>
  <si>
    <t>Ztráta v m na předchozího</t>
  </si>
  <si>
    <t>Startovní číslo</t>
  </si>
  <si>
    <t>Pořadí v kategorii</t>
  </si>
  <si>
    <t>muži do 39 let</t>
  </si>
  <si>
    <t>muži od 40let</t>
  </si>
  <si>
    <t>ženy</t>
  </si>
  <si>
    <t>V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</si>
  <si>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</si>
  <si>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</si>
  <si>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</si>
  <si>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</si>
  <si>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</si>
  <si>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</si>
  <si>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</si>
  <si>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</si>
  <si>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</si>
  <si>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</si>
  <si>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</si>
  <si>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</si>
  <si>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</t>
  </si>
  <si>
    <t>63.</t>
  </si>
  <si>
    <t>64.</t>
  </si>
  <si>
    <t>56.</t>
  </si>
  <si>
    <t>61.</t>
  </si>
  <si>
    <t>53.</t>
  </si>
  <si>
    <t>51.</t>
  </si>
  <si>
    <t>52.</t>
  </si>
  <si>
    <t>62.</t>
  </si>
  <si>
    <t>50.</t>
  </si>
  <si>
    <t>55.</t>
  </si>
  <si>
    <t>58.</t>
  </si>
  <si>
    <t>49.</t>
  </si>
  <si>
    <t>54.</t>
  </si>
  <si>
    <t>57.</t>
  </si>
  <si>
    <t>59.</t>
  </si>
  <si>
    <t>60.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</si>
  <si>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</si>
  <si>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</si>
  <si>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</si>
  <si>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</si>
  <si>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</si>
  <si>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</si>
  <si>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</si>
  <si>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</si>
  <si>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</si>
  <si>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</si>
  <si>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</si>
  <si>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</si>
  <si>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</si>
  <si>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</si>
  <si>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</si>
  <si>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</si>
  <si>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</si>
  <si>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</si>
  <si>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</si>
  <si>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</si>
  <si>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</si>
  <si>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</si>
  <si>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</si>
  <si>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</si>
  <si>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Zouhar Filip</t>
  </si>
  <si>
    <t>Glassman TT Teplice</t>
  </si>
  <si>
    <t>Bláha Jan</t>
  </si>
  <si>
    <t>BTT Libochovice</t>
  </si>
  <si>
    <t>Bufka Zdeněk</t>
  </si>
  <si>
    <t>AC Česká Lípa</t>
  </si>
  <si>
    <t>Nový Pavel</t>
  </si>
  <si>
    <t>Tristar Kucera</t>
  </si>
  <si>
    <t>Matěcha Miroslav</t>
  </si>
  <si>
    <t>TJ Hvězda Trnovany</t>
  </si>
  <si>
    <t>SPONA Teplice</t>
  </si>
  <si>
    <t>Bušek Marek</t>
  </si>
  <si>
    <t>Zahálka Matěj</t>
  </si>
  <si>
    <t>Laibl Aleš</t>
  </si>
  <si>
    <t>BK Běkodo Teplice</t>
  </si>
  <si>
    <t>Běhounek Vladimír</t>
  </si>
  <si>
    <t>LOKO Teplice</t>
  </si>
  <si>
    <t>Frolík Jan</t>
  </si>
  <si>
    <t>Duchcov</t>
  </si>
  <si>
    <t>Janík Tomáš</t>
  </si>
  <si>
    <t>Ústí nad Labem</t>
  </si>
  <si>
    <t>Herman Milan</t>
  </si>
  <si>
    <t>Janák Michal</t>
  </si>
  <si>
    <t>Veselý Petr</t>
  </si>
  <si>
    <t>Hampl Michal</t>
  </si>
  <si>
    <t>Majer Jan</t>
  </si>
  <si>
    <t>Zabrušany</t>
  </si>
  <si>
    <t>Ptáček Michal</t>
  </si>
  <si>
    <t>Teplice</t>
  </si>
  <si>
    <t>Vápeník Petr</t>
  </si>
  <si>
    <t>Tudor Daniel</t>
  </si>
  <si>
    <t>Kadaň</t>
  </si>
  <si>
    <t>Škramlíková Jana</t>
  </si>
  <si>
    <t>Dončev Nikola</t>
  </si>
  <si>
    <t>Zelenák Dušan</t>
  </si>
  <si>
    <t>Ernest Miroslav</t>
  </si>
  <si>
    <t>Dubí</t>
  </si>
  <si>
    <t>Stádník Petr</t>
  </si>
  <si>
    <t>Tlustý Martin</t>
  </si>
  <si>
    <t>Hostěnice</t>
  </si>
  <si>
    <t>Procházková Pavlína</t>
  </si>
  <si>
    <t>Tragéd team Hořovice</t>
  </si>
  <si>
    <t>Majer Pavel</t>
  </si>
  <si>
    <t>Šašek Ota</t>
  </si>
  <si>
    <t>Novotný Vítek</t>
  </si>
  <si>
    <t>Most</t>
  </si>
  <si>
    <t>Král Michal</t>
  </si>
  <si>
    <t>Blue Berry Ride</t>
  </si>
  <si>
    <t>Richter Martin</t>
  </si>
  <si>
    <t>Macourková Andrea</t>
  </si>
  <si>
    <t>TJ Praskolesy</t>
  </si>
  <si>
    <t>Vrátná Alena</t>
  </si>
  <si>
    <t>Škramlík Jiří</t>
  </si>
  <si>
    <t>Novák Jiří</t>
  </si>
  <si>
    <t>Olah Dušan</t>
  </si>
  <si>
    <t>Jakl Miroslav</t>
  </si>
  <si>
    <t>Krejsa Václav</t>
  </si>
  <si>
    <t>Rentia Praha</t>
  </si>
  <si>
    <t>Farda Petr</t>
  </si>
  <si>
    <t>Procházková Zuzana</t>
  </si>
  <si>
    <t>Benedikt Miroslav</t>
  </si>
  <si>
    <t>Doudová Zdeňka</t>
  </si>
  <si>
    <t>Lužice u Mostu</t>
  </si>
  <si>
    <t>Růžička Pavel</t>
  </si>
  <si>
    <t>Vostrá Lenka</t>
  </si>
  <si>
    <t>Glumbík Karel</t>
  </si>
  <si>
    <t>Pojerová Pavlína</t>
  </si>
  <si>
    <t>Rainer Jaroslav</t>
  </si>
  <si>
    <t>Velemín</t>
  </si>
  <si>
    <t>Jungbauer Jiří</t>
  </si>
  <si>
    <t>Kvítkov</t>
  </si>
  <si>
    <t>Sršňová Miroslava</t>
  </si>
  <si>
    <t>Kolibová Veronika</t>
  </si>
  <si>
    <t>Kučerová Michala</t>
  </si>
  <si>
    <t>Papoušková Jana</t>
  </si>
  <si>
    <t>Dončev Danilo</t>
  </si>
  <si>
    <t>Jungbauer Viktor</t>
  </si>
  <si>
    <t>Tóth Marek</t>
  </si>
  <si>
    <t>Dubí - Pozorka</t>
  </si>
  <si>
    <t>Jakl Vladimír</t>
  </si>
  <si>
    <t>Susserová Lucie</t>
  </si>
  <si>
    <t>Fardová Lenka</t>
  </si>
  <si>
    <t>Lédlová Naďa</t>
  </si>
  <si>
    <t>Dončevová Hana</t>
  </si>
  <si>
    <t>Smolek Jan</t>
  </si>
  <si>
    <t>Vlach Jaroslav</t>
  </si>
  <si>
    <t>Žalany</t>
  </si>
  <si>
    <t>Bartůšek Filip</t>
  </si>
  <si>
    <t>Burianová Petra</t>
  </si>
  <si>
    <t>Bílina</t>
  </si>
  <si>
    <t>Seďová Lenka</t>
  </si>
  <si>
    <t>Jungbauerová Růžena</t>
  </si>
  <si>
    <t>Polívková Marie</t>
  </si>
  <si>
    <t>AK Duchcov</t>
  </si>
  <si>
    <t>Rainerová Markéta</t>
  </si>
  <si>
    <t>Rainer Evžen</t>
  </si>
  <si>
    <t>Mazanec Tomáš</t>
  </si>
  <si>
    <t>Smoleková Daniela</t>
  </si>
  <si>
    <t>Klugová Veronika</t>
  </si>
  <si>
    <t>Přítkov</t>
  </si>
  <si>
    <t>Kronďák Václav</t>
  </si>
  <si>
    <t>Rytychová Jana</t>
  </si>
  <si>
    <t>Tichý Ladislav</t>
  </si>
  <si>
    <t>Tippos Teplice</t>
  </si>
  <si>
    <t>Trousil Pavel</t>
  </si>
  <si>
    <t>Přibilová Jana</t>
  </si>
  <si>
    <t>Oddíl</t>
  </si>
  <si>
    <t>Listina družstev - MilešovKap 2008</t>
  </si>
  <si>
    <t>Název</t>
  </si>
  <si>
    <t>Časy jednotlivců</t>
  </si>
  <si>
    <t>Čas družstva</t>
  </si>
  <si>
    <t>BK Běkodo</t>
  </si>
  <si>
    <t>Tři veteráni</t>
  </si>
  <si>
    <t>JAM Team</t>
  </si>
  <si>
    <t>HaDaNi</t>
  </si>
  <si>
    <t>"Eva a Vašek"</t>
  </si>
  <si>
    <t>Veterání</t>
  </si>
  <si>
    <t>Tristar - Glassman</t>
  </si>
  <si>
    <r>
      <t xml:space="preserve">Výsledková listina - MilešovKa(p) 2008  </t>
    </r>
    <r>
      <rPr>
        <sz val="12"/>
        <rFont val="Comic Sans MS"/>
        <family val="4"/>
      </rPr>
      <t>ze dne 28.9.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</si>
</sst>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</numFmts>
  <fonts count="2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4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3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Comic Sans MS"/>
      <family val="4"/>
    </font>
    <font>
      <sz val="26"/>
      <color indexed="10"/>
      <name val="Comic Sans MS"/>
      <family val="4"/>
    </font>
    <font>
      <b/>
      <sz val="20"/>
      <color indexed="17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20">
      <alignment/>
      <protection/>
    </xf>
    <xf numFmtId="172" fontId="2" fillId="0" borderId="1" xfId="20" applyNumberFormat="1" applyFont="1" applyBorder="1" applyAlignment="1">
      <alignment horizontal="center" vertical="center"/>
      <protection/>
    </xf>
    <xf numFmtId="172" fontId="2" fillId="0" borderId="2" xfId="20" applyNumberFormat="1" applyFont="1" applyBorder="1" applyAlignment="1">
      <alignment horizontal="center" vertical="center"/>
      <protection/>
    </xf>
    <xf numFmtId="172" fontId="2" fillId="0" borderId="3" xfId="20" applyNumberFormat="1" applyFont="1" applyBorder="1" applyAlignment="1">
      <alignment horizontal="center" vertical="center"/>
      <protection/>
    </xf>
    <xf numFmtId="172" fontId="2" fillId="0" borderId="4" xfId="20" applyNumberFormat="1" applyFont="1" applyBorder="1" applyAlignment="1">
      <alignment horizontal="center" vertical="center"/>
      <protection/>
    </xf>
    <xf numFmtId="0" fontId="0" fillId="0" borderId="0" xfId="21">
      <alignment/>
      <protection/>
    </xf>
    <xf numFmtId="0" fontId="0" fillId="2" borderId="0" xfId="20" applyFill="1">
      <alignment/>
      <protection/>
    </xf>
    <xf numFmtId="0" fontId="0" fillId="2" borderId="5" xfId="20" applyFont="1" applyFill="1" applyBorder="1" applyAlignment="1">
      <alignment horizontal="center" vertical="center" wrapText="1"/>
      <protection/>
    </xf>
    <xf numFmtId="0" fontId="0" fillId="2" borderId="6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21" fontId="5" fillId="2" borderId="1" xfId="20" applyNumberFormat="1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173" fontId="0" fillId="0" borderId="0" xfId="21" applyNumberFormat="1">
      <alignment/>
      <protection/>
    </xf>
    <xf numFmtId="21" fontId="1" fillId="2" borderId="1" xfId="20" applyNumberFormat="1" applyFont="1" applyFill="1" applyBorder="1" applyAlignment="1">
      <alignment horizontal="center" vertical="center"/>
      <protection/>
    </xf>
    <xf numFmtId="21" fontId="8" fillId="2" borderId="1" xfId="20" applyNumberFormat="1" applyFont="1" applyFill="1" applyBorder="1" applyAlignment="1">
      <alignment horizontal="center" vertical="center"/>
      <protection/>
    </xf>
    <xf numFmtId="21" fontId="10" fillId="2" borderId="1" xfId="20" applyNumberFormat="1" applyFont="1" applyFill="1" applyBorder="1" applyAlignment="1">
      <alignment horizontal="center" vertical="center"/>
      <protection/>
    </xf>
    <xf numFmtId="3" fontId="5" fillId="2" borderId="1" xfId="20" applyNumberFormat="1" applyFont="1" applyFill="1" applyBorder="1" applyAlignment="1">
      <alignment horizontal="center" vertical="center"/>
      <protection/>
    </xf>
    <xf numFmtId="45" fontId="12" fillId="2" borderId="1" xfId="20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21" fontId="7" fillId="2" borderId="7" xfId="20" applyNumberFormat="1" applyFont="1" applyFill="1" applyBorder="1" applyAlignment="1">
      <alignment horizontal="center" vertical="center"/>
      <protection/>
    </xf>
    <xf numFmtId="0" fontId="0" fillId="2" borderId="8" xfId="21" applyFont="1" applyFill="1" applyBorder="1">
      <alignment/>
      <protection/>
    </xf>
    <xf numFmtId="0" fontId="0" fillId="2" borderId="9" xfId="21" applyFill="1" applyBorder="1">
      <alignment/>
      <protection/>
    </xf>
    <xf numFmtId="21" fontId="9" fillId="2" borderId="10" xfId="20" applyNumberFormat="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0" fillId="2" borderId="11" xfId="21" applyFill="1" applyBorder="1">
      <alignment/>
      <protection/>
    </xf>
    <xf numFmtId="21" fontId="11" fillId="2" borderId="12" xfId="20" applyNumberFormat="1" applyFont="1" applyFill="1" applyBorder="1" applyAlignment="1">
      <alignment horizontal="center" vertical="center"/>
      <protection/>
    </xf>
    <xf numFmtId="0" fontId="0" fillId="2" borderId="13" xfId="21" applyFont="1" applyFill="1" applyBorder="1">
      <alignment/>
      <protection/>
    </xf>
    <xf numFmtId="0" fontId="0" fillId="2" borderId="14" xfId="21" applyFill="1" applyBorder="1">
      <alignment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15" xfId="20" applyFont="1" applyBorder="1" applyAlignment="1">
      <alignment horizontal="left" vertical="center"/>
      <protection/>
    </xf>
    <xf numFmtId="0" fontId="2" fillId="0" borderId="15" xfId="20" applyFont="1" applyBorder="1" applyAlignment="1">
      <alignment horizontal="left" vertical="center"/>
      <protection/>
    </xf>
    <xf numFmtId="0" fontId="2" fillId="0" borderId="16" xfId="20" applyFont="1" applyBorder="1" applyAlignment="1">
      <alignment horizontal="left" vertical="center"/>
      <protection/>
    </xf>
    <xf numFmtId="0" fontId="2" fillId="0" borderId="17" xfId="20" applyFont="1" applyBorder="1" applyAlignment="1">
      <alignment horizontal="left" vertical="center"/>
      <protection/>
    </xf>
    <xf numFmtId="0" fontId="2" fillId="0" borderId="17" xfId="20" applyFont="1" applyBorder="1" applyAlignment="1">
      <alignment horizontal="left" vertical="center"/>
      <protection/>
    </xf>
    <xf numFmtId="0" fontId="2" fillId="0" borderId="11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19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0" fontId="7" fillId="0" borderId="17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21" fontId="2" fillId="0" borderId="4" xfId="20" applyNumberFormat="1" applyFont="1" applyBorder="1" applyAlignment="1">
      <alignment horizontal="center" vertical="center"/>
      <protection/>
    </xf>
    <xf numFmtId="21" fontId="2" fillId="0" borderId="2" xfId="20" applyNumberFormat="1" applyFont="1" applyBorder="1" applyAlignment="1">
      <alignment horizontal="center" vertical="center"/>
      <protection/>
    </xf>
    <xf numFmtId="21" fontId="2" fillId="0" borderId="3" xfId="20" applyNumberFormat="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9" fillId="0" borderId="16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21" fontId="16" fillId="2" borderId="1" xfId="20" applyNumberFormat="1" applyFont="1" applyFill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/>
      <protection/>
    </xf>
    <xf numFmtId="0" fontId="0" fillId="0" borderId="15" xfId="20" applyFont="1" applyBorder="1" applyAlignment="1">
      <alignment horizontal="left" vertical="center"/>
      <protection/>
    </xf>
    <xf numFmtId="0" fontId="0" fillId="0" borderId="16" xfId="20" applyFont="1" applyBorder="1" applyAlignment="1">
      <alignment horizontal="left" vertical="center"/>
      <protection/>
    </xf>
    <xf numFmtId="0" fontId="0" fillId="0" borderId="17" xfId="20" applyFont="1" applyBorder="1" applyAlignment="1">
      <alignment horizontal="left" vertical="center"/>
      <protection/>
    </xf>
    <xf numFmtId="0" fontId="0" fillId="0" borderId="11" xfId="20" applyFont="1" applyBorder="1" applyAlignment="1">
      <alignment horizontal="left" vertical="center"/>
      <protection/>
    </xf>
    <xf numFmtId="0" fontId="15" fillId="0" borderId="22" xfId="20" applyFont="1" applyBorder="1" applyAlignment="1">
      <alignment horizontal="center" vertical="center" textRotation="90" wrapText="1"/>
      <protection/>
    </xf>
    <xf numFmtId="0" fontId="2" fillId="0" borderId="23" xfId="20" applyFont="1" applyBorder="1" applyAlignment="1">
      <alignment vertical="center"/>
      <protection/>
    </xf>
    <xf numFmtId="0" fontId="3" fillId="0" borderId="23" xfId="20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 textRotation="90" wrapText="1"/>
    </xf>
    <xf numFmtId="0" fontId="2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 textRotation="90" wrapText="1"/>
    </xf>
    <xf numFmtId="0" fontId="2" fillId="0" borderId="25" xfId="20" applyFont="1" applyBorder="1" applyAlignment="1">
      <alignment vertical="center"/>
      <protection/>
    </xf>
    <xf numFmtId="0" fontId="3" fillId="0" borderId="25" xfId="20" applyFont="1" applyBorder="1" applyAlignment="1">
      <alignment horizontal="center" vertical="center"/>
      <protection/>
    </xf>
    <xf numFmtId="0" fontId="2" fillId="0" borderId="23" xfId="20" applyFont="1" applyBorder="1" applyAlignment="1">
      <alignment vertical="center"/>
      <protection/>
    </xf>
    <xf numFmtId="0" fontId="3" fillId="0" borderId="26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/>
      <protection/>
    </xf>
    <xf numFmtId="0" fontId="2" fillId="0" borderId="25" xfId="20" applyFont="1" applyBorder="1" applyAlignment="1">
      <alignment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0" fontId="0" fillId="0" borderId="0" xfId="20" applyAlignment="1">
      <alignment horizontal="center" vertical="center" wrapText="1"/>
      <protection/>
    </xf>
    <xf numFmtId="0" fontId="20" fillId="0" borderId="22" xfId="20" applyFont="1" applyBorder="1" applyAlignment="1">
      <alignment horizontal="center" vertical="center"/>
      <protection/>
    </xf>
    <xf numFmtId="0" fontId="20" fillId="0" borderId="20" xfId="20" applyFont="1" applyBorder="1" applyAlignment="1">
      <alignment horizontal="center" vertical="center"/>
      <protection/>
    </xf>
    <xf numFmtId="0" fontId="20" fillId="0" borderId="24" xfId="20" applyFont="1" applyBorder="1" applyAlignment="1">
      <alignment horizontal="center" vertical="center"/>
      <protection/>
    </xf>
    <xf numFmtId="20" fontId="20" fillId="0" borderId="22" xfId="20" applyNumberFormat="1" applyFont="1" applyBorder="1" applyAlignment="1">
      <alignment horizontal="center" vertical="center"/>
      <protection/>
    </xf>
    <xf numFmtId="172" fontId="21" fillId="0" borderId="22" xfId="20" applyNumberFormat="1" applyFont="1" applyBorder="1" applyAlignment="1">
      <alignment horizontal="center" vertical="center"/>
      <protection/>
    </xf>
    <xf numFmtId="172" fontId="21" fillId="0" borderId="20" xfId="20" applyNumberFormat="1" applyFont="1" applyBorder="1" applyAlignment="1">
      <alignment horizontal="center" vertical="center"/>
      <protection/>
    </xf>
    <xf numFmtId="172" fontId="21" fillId="0" borderId="24" xfId="20" applyNumberFormat="1" applyFont="1" applyBorder="1" applyAlignment="1">
      <alignment horizontal="center" vertical="center"/>
      <protection/>
    </xf>
    <xf numFmtId="0" fontId="22" fillId="2" borderId="0" xfId="20" applyFont="1" applyFill="1" applyAlignment="1">
      <alignment horizontal="center"/>
      <protection/>
    </xf>
    <xf numFmtId="0" fontId="24" fillId="2" borderId="13" xfId="20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rezenční ISM" xfId="20"/>
    <cellStyle name="normální_Výsledkovka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="75" zoomScaleNormal="75" workbookViewId="0" topLeftCell="A10">
      <selection activeCell="P7" sqref="P7"/>
    </sheetView>
  </sheetViews>
  <sheetFormatPr defaultColWidth="9.140625" defaultRowHeight="12.75"/>
  <cols>
    <col min="1" max="1" width="7.28125" style="6" customWidth="1"/>
    <col min="2" max="3" width="29.28125" style="6" customWidth="1"/>
    <col min="4" max="4" width="7.140625" style="6" customWidth="1"/>
    <col min="5" max="5" width="11.00390625" style="6" customWidth="1"/>
    <col min="6" max="7" width="10.28125" style="6" customWidth="1"/>
    <col min="8" max="8" width="9.140625" style="6" customWidth="1"/>
    <col min="9" max="9" width="9.57421875" style="6" customWidth="1"/>
    <col min="10" max="10" width="12.00390625" style="6" customWidth="1"/>
    <col min="11" max="11" width="9.57421875" style="6" customWidth="1"/>
    <col min="12" max="12" width="12.7109375" style="6" customWidth="1"/>
    <col min="13" max="16384" width="9.140625" style="6" customWidth="1"/>
  </cols>
  <sheetData>
    <row r="1" spans="1:13" s="19" customFormat="1" ht="22.5">
      <c r="A1" s="86" t="s">
        <v>226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9" customFormat="1" ht="19.5" customHeight="1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45" customHeight="1" thickBot="1">
      <c r="A4" s="8" t="s">
        <v>32</v>
      </c>
      <c r="B4" s="9" t="s">
        <v>1</v>
      </c>
      <c r="C4" s="9" t="s">
        <v>214</v>
      </c>
      <c r="D4" s="8" t="s">
        <v>0</v>
      </c>
      <c r="E4" s="9" t="s">
        <v>33</v>
      </c>
      <c r="F4" s="9" t="s">
        <v>36</v>
      </c>
      <c r="G4" s="9" t="s">
        <v>50</v>
      </c>
      <c r="H4" s="9" t="s">
        <v>35</v>
      </c>
      <c r="I4" s="9" t="s">
        <v>45</v>
      </c>
      <c r="J4" s="9" t="s">
        <v>46</v>
      </c>
      <c r="K4" s="9" t="s">
        <v>47</v>
      </c>
      <c r="L4" s="9" t="s">
        <v>48</v>
      </c>
      <c r="M4" s="9" t="s">
        <v>49</v>
      </c>
    </row>
    <row r="5" spans="1:13" ht="23.25" customHeight="1" thickTop="1">
      <c r="A5" s="10" t="s">
        <v>2</v>
      </c>
      <c r="B5" s="29" t="s">
        <v>108</v>
      </c>
      <c r="C5" s="57" t="s">
        <v>109</v>
      </c>
      <c r="D5" s="37">
        <v>1970</v>
      </c>
      <c r="E5" s="14">
        <v>0.05738425925925925</v>
      </c>
      <c r="F5" s="42" t="s">
        <v>67</v>
      </c>
      <c r="G5" s="15" t="s">
        <v>2</v>
      </c>
      <c r="H5" s="18">
        <f aca="true" t="shared" si="0" ref="H5:H37">E5/17.5</f>
        <v>0.0032791005291005287</v>
      </c>
      <c r="I5" s="11">
        <v>0</v>
      </c>
      <c r="J5" s="11">
        <v>0</v>
      </c>
      <c r="K5" s="17">
        <v>0</v>
      </c>
      <c r="L5" s="17">
        <v>0</v>
      </c>
      <c r="M5" s="12" t="s">
        <v>103</v>
      </c>
    </row>
    <row r="6" spans="1:13" ht="23.25" customHeight="1">
      <c r="A6" s="10" t="s">
        <v>3</v>
      </c>
      <c r="B6" s="29" t="s">
        <v>110</v>
      </c>
      <c r="C6" s="57" t="s">
        <v>111</v>
      </c>
      <c r="D6" s="37">
        <v>1978</v>
      </c>
      <c r="E6" s="14">
        <v>0.058020833333333334</v>
      </c>
      <c r="F6" s="42" t="s">
        <v>67</v>
      </c>
      <c r="G6" s="15" t="s">
        <v>3</v>
      </c>
      <c r="H6" s="18">
        <f t="shared" si="0"/>
        <v>0.0033154761904761903</v>
      </c>
      <c r="I6" s="11">
        <f>E6-E5</f>
        <v>0.0006365740740740811</v>
      </c>
      <c r="J6" s="11">
        <f aca="true" t="shared" si="1" ref="J6:J34">E6-E5</f>
        <v>0.0006365740740740811</v>
      </c>
      <c r="K6" s="17">
        <f aca="true" t="shared" si="2" ref="K6:K34">(I6/H6)*1000</f>
        <v>192.00079792539609</v>
      </c>
      <c r="L6" s="17">
        <f aca="true" t="shared" si="3" ref="L6:L44">K6-K5</f>
        <v>192.00079792539609</v>
      </c>
      <c r="M6" s="12" t="s">
        <v>7</v>
      </c>
    </row>
    <row r="7" spans="1:13" ht="23.25" customHeight="1">
      <c r="A7" s="10" t="s">
        <v>4</v>
      </c>
      <c r="B7" s="29" t="s">
        <v>112</v>
      </c>
      <c r="C7" s="57" t="s">
        <v>113</v>
      </c>
      <c r="D7" s="37">
        <v>1957</v>
      </c>
      <c r="E7" s="14">
        <v>0.05857638888888889</v>
      </c>
      <c r="F7" s="47" t="s">
        <v>54</v>
      </c>
      <c r="G7" s="16" t="s">
        <v>2</v>
      </c>
      <c r="H7" s="18">
        <f t="shared" si="0"/>
        <v>0.0033472222222222224</v>
      </c>
      <c r="I7" s="11">
        <f>E7-E5</f>
        <v>0.0011921296296296402</v>
      </c>
      <c r="J7" s="11">
        <f t="shared" si="1"/>
        <v>0.0005555555555555591</v>
      </c>
      <c r="K7" s="17">
        <f t="shared" si="2"/>
        <v>356.15491009682194</v>
      </c>
      <c r="L7" s="17">
        <f t="shared" si="3"/>
        <v>164.15411217142585</v>
      </c>
      <c r="M7" s="12" t="s">
        <v>8</v>
      </c>
    </row>
    <row r="8" spans="1:13" ht="23.25" customHeight="1">
      <c r="A8" s="10" t="s">
        <v>5</v>
      </c>
      <c r="B8" s="30" t="s">
        <v>114</v>
      </c>
      <c r="C8" s="57" t="s">
        <v>115</v>
      </c>
      <c r="D8" s="37">
        <v>1969</v>
      </c>
      <c r="E8" s="14">
        <v>0.059826388888888894</v>
      </c>
      <c r="F8" s="42" t="s">
        <v>67</v>
      </c>
      <c r="G8" s="15" t="s">
        <v>4</v>
      </c>
      <c r="H8" s="18">
        <f t="shared" si="0"/>
        <v>0.003418650793650794</v>
      </c>
      <c r="I8" s="11">
        <f>E8-E5</f>
        <v>0.0024421296296296413</v>
      </c>
      <c r="J8" s="11">
        <f t="shared" si="1"/>
        <v>0.0012500000000000011</v>
      </c>
      <c r="K8" s="17">
        <f t="shared" si="2"/>
        <v>714.3548075062907</v>
      </c>
      <c r="L8" s="17">
        <f t="shared" si="3"/>
        <v>358.1998974094688</v>
      </c>
      <c r="M8" s="12" t="s">
        <v>105</v>
      </c>
    </row>
    <row r="9" spans="1:13" ht="23.25" customHeight="1">
      <c r="A9" s="10" t="s">
        <v>6</v>
      </c>
      <c r="B9" s="30" t="s">
        <v>116</v>
      </c>
      <c r="C9" s="57" t="s">
        <v>117</v>
      </c>
      <c r="D9" s="37">
        <v>1955</v>
      </c>
      <c r="E9" s="14">
        <v>0.06011574074074074</v>
      </c>
      <c r="F9" s="47" t="s">
        <v>54</v>
      </c>
      <c r="G9" s="16" t="s">
        <v>3</v>
      </c>
      <c r="H9" s="18">
        <f t="shared" si="0"/>
        <v>0.003435185185185185</v>
      </c>
      <c r="I9" s="11">
        <f>E9-E5</f>
        <v>0.0027314814814814875</v>
      </c>
      <c r="J9" s="11">
        <f t="shared" si="1"/>
        <v>0.0002893518518518462</v>
      </c>
      <c r="K9" s="17">
        <f t="shared" si="2"/>
        <v>795.1482479784385</v>
      </c>
      <c r="L9" s="17">
        <f t="shared" si="3"/>
        <v>80.79344047214772</v>
      </c>
      <c r="M9" s="12" t="s">
        <v>57</v>
      </c>
    </row>
    <row r="10" spans="1:13" ht="23.25" customHeight="1">
      <c r="A10" s="10" t="s">
        <v>7</v>
      </c>
      <c r="B10" s="30" t="s">
        <v>110</v>
      </c>
      <c r="C10" s="57" t="s">
        <v>118</v>
      </c>
      <c r="D10" s="37">
        <v>1980</v>
      </c>
      <c r="E10" s="14">
        <v>0.060717592592592594</v>
      </c>
      <c r="F10" s="42" t="s">
        <v>67</v>
      </c>
      <c r="G10" s="15" t="s">
        <v>5</v>
      </c>
      <c r="H10" s="18">
        <f t="shared" si="0"/>
        <v>0.0034695767195767196</v>
      </c>
      <c r="I10" s="11">
        <f>E10-E5</f>
        <v>0.003333333333333341</v>
      </c>
      <c r="J10" s="11">
        <f t="shared" si="1"/>
        <v>0.0006018518518518534</v>
      </c>
      <c r="K10" s="17">
        <f t="shared" si="2"/>
        <v>960.7319862752595</v>
      </c>
      <c r="L10" s="17">
        <f t="shared" si="3"/>
        <v>165.58373829682102</v>
      </c>
      <c r="M10" s="12" t="s">
        <v>6</v>
      </c>
    </row>
    <row r="11" spans="1:13" ht="23.25" customHeight="1">
      <c r="A11" s="10" t="s">
        <v>8</v>
      </c>
      <c r="B11" s="30" t="s">
        <v>119</v>
      </c>
      <c r="C11" s="57" t="s">
        <v>111</v>
      </c>
      <c r="D11" s="37">
        <v>1973</v>
      </c>
      <c r="E11" s="14">
        <v>0.06122685185185186</v>
      </c>
      <c r="F11" s="42" t="s">
        <v>67</v>
      </c>
      <c r="G11" s="15" t="s">
        <v>6</v>
      </c>
      <c r="H11" s="18">
        <f t="shared" si="0"/>
        <v>0.003498677248677249</v>
      </c>
      <c r="I11" s="11">
        <f>E11-E5</f>
        <v>0.0038425925925926058</v>
      </c>
      <c r="J11" s="11">
        <f t="shared" si="1"/>
        <v>0.0005092592592592649</v>
      </c>
      <c r="K11" s="17">
        <f t="shared" si="2"/>
        <v>1098.2986767485859</v>
      </c>
      <c r="L11" s="17">
        <f t="shared" si="3"/>
        <v>137.5666904733264</v>
      </c>
      <c r="M11" s="12" t="s">
        <v>10</v>
      </c>
    </row>
    <row r="12" spans="1:13" ht="23.25" customHeight="1">
      <c r="A12" s="10" t="s">
        <v>9</v>
      </c>
      <c r="B12" s="29" t="s">
        <v>120</v>
      </c>
      <c r="C12" s="57" t="s">
        <v>111</v>
      </c>
      <c r="D12" s="37">
        <v>1993</v>
      </c>
      <c r="E12" s="14">
        <v>0.06138888888888889</v>
      </c>
      <c r="F12" s="42" t="s">
        <v>67</v>
      </c>
      <c r="G12" s="15" t="s">
        <v>7</v>
      </c>
      <c r="H12" s="18">
        <f t="shared" si="0"/>
        <v>0.003507936507936508</v>
      </c>
      <c r="I12" s="11">
        <f>E12-E5</f>
        <v>0.004004629629629636</v>
      </c>
      <c r="J12" s="11">
        <f t="shared" si="1"/>
        <v>0.00016203703703702999</v>
      </c>
      <c r="K12" s="17">
        <f t="shared" si="2"/>
        <v>1141.5912518853713</v>
      </c>
      <c r="L12" s="17">
        <f t="shared" si="3"/>
        <v>43.292575136785445</v>
      </c>
      <c r="M12" s="12" t="s">
        <v>93</v>
      </c>
    </row>
    <row r="13" spans="1:13" ht="23.25" customHeight="1">
      <c r="A13" s="10" t="s">
        <v>10</v>
      </c>
      <c r="B13" s="29" t="s">
        <v>121</v>
      </c>
      <c r="C13" s="57" t="s">
        <v>122</v>
      </c>
      <c r="D13" s="37">
        <v>1964</v>
      </c>
      <c r="E13" s="14">
        <v>0.06175925925925926</v>
      </c>
      <c r="F13" s="47" t="s">
        <v>54</v>
      </c>
      <c r="G13" s="16" t="s">
        <v>4</v>
      </c>
      <c r="H13" s="18">
        <f t="shared" si="0"/>
        <v>0.003529100529100529</v>
      </c>
      <c r="I13" s="11">
        <f>E13-E5</f>
        <v>0.004375000000000004</v>
      </c>
      <c r="J13" s="11">
        <f t="shared" si="1"/>
        <v>0.00037037037037036813</v>
      </c>
      <c r="K13" s="17">
        <f t="shared" si="2"/>
        <v>1239.6926536731646</v>
      </c>
      <c r="L13" s="17">
        <f t="shared" si="3"/>
        <v>98.1014017877933</v>
      </c>
      <c r="M13" s="12" t="s">
        <v>41</v>
      </c>
    </row>
    <row r="14" spans="1:13" ht="23.25" customHeight="1">
      <c r="A14" s="10" t="s">
        <v>11</v>
      </c>
      <c r="B14" s="30" t="s">
        <v>123</v>
      </c>
      <c r="C14" s="57" t="s">
        <v>124</v>
      </c>
      <c r="D14" s="37">
        <v>1960</v>
      </c>
      <c r="E14" s="14">
        <v>0.06289351851851852</v>
      </c>
      <c r="F14" s="47" t="s">
        <v>54</v>
      </c>
      <c r="G14" s="16" t="s">
        <v>5</v>
      </c>
      <c r="H14" s="18">
        <f t="shared" si="0"/>
        <v>0.0035939153439153437</v>
      </c>
      <c r="I14" s="11">
        <f>E14-E5</f>
        <v>0.005509259259259262</v>
      </c>
      <c r="J14" s="11">
        <f t="shared" si="1"/>
        <v>0.0011342592592592585</v>
      </c>
      <c r="K14" s="17">
        <f t="shared" si="2"/>
        <v>1532.9407434670602</v>
      </c>
      <c r="L14" s="17">
        <f t="shared" si="3"/>
        <v>293.2480897938956</v>
      </c>
      <c r="M14" s="12" t="s">
        <v>4</v>
      </c>
    </row>
    <row r="15" spans="1:13" ht="23.25" customHeight="1">
      <c r="A15" s="10" t="s">
        <v>12</v>
      </c>
      <c r="B15" s="30" t="s">
        <v>125</v>
      </c>
      <c r="C15" s="57" t="s">
        <v>126</v>
      </c>
      <c r="D15" s="37">
        <v>1985</v>
      </c>
      <c r="E15" s="14">
        <v>0.06327546296296296</v>
      </c>
      <c r="F15" s="42" t="s">
        <v>67</v>
      </c>
      <c r="G15" s="15" t="s">
        <v>8</v>
      </c>
      <c r="H15" s="18">
        <f t="shared" si="0"/>
        <v>0.003615740740740741</v>
      </c>
      <c r="I15" s="11">
        <f>E15-E5</f>
        <v>0.005891203703703711</v>
      </c>
      <c r="J15" s="11">
        <f t="shared" si="1"/>
        <v>0.00038194444444444864</v>
      </c>
      <c r="K15" s="17">
        <f t="shared" si="2"/>
        <v>1629.3213828425114</v>
      </c>
      <c r="L15" s="17">
        <f t="shared" si="3"/>
        <v>96.38063937545121</v>
      </c>
      <c r="M15" s="12" t="s">
        <v>20</v>
      </c>
    </row>
    <row r="16" spans="1:13" ht="23.25" customHeight="1">
      <c r="A16" s="10" t="s">
        <v>13</v>
      </c>
      <c r="B16" s="30" t="s">
        <v>127</v>
      </c>
      <c r="C16" s="57" t="s">
        <v>128</v>
      </c>
      <c r="D16" s="37">
        <v>1968</v>
      </c>
      <c r="E16" s="14">
        <v>0.06449074074074074</v>
      </c>
      <c r="F16" s="47" t="s">
        <v>54</v>
      </c>
      <c r="G16" s="16" t="s">
        <v>6</v>
      </c>
      <c r="H16" s="18">
        <f t="shared" si="0"/>
        <v>0.003685185185185185</v>
      </c>
      <c r="I16" s="11">
        <f>E16-E5</f>
        <v>0.0071064814814814845</v>
      </c>
      <c r="J16" s="11">
        <f t="shared" si="1"/>
        <v>0.0012152777777777735</v>
      </c>
      <c r="K16" s="17">
        <f t="shared" si="2"/>
        <v>1928.391959798996</v>
      </c>
      <c r="L16" s="17">
        <f t="shared" si="3"/>
        <v>299.0705769564845</v>
      </c>
      <c r="M16" s="12" t="s">
        <v>27</v>
      </c>
    </row>
    <row r="17" spans="1:13" ht="23.25" customHeight="1">
      <c r="A17" s="10" t="s">
        <v>14</v>
      </c>
      <c r="B17" s="29" t="s">
        <v>129</v>
      </c>
      <c r="C17" s="57" t="s">
        <v>122</v>
      </c>
      <c r="D17" s="37">
        <v>1968</v>
      </c>
      <c r="E17" s="14">
        <v>0.06459490740740739</v>
      </c>
      <c r="F17" s="47" t="s">
        <v>54</v>
      </c>
      <c r="G17" s="16" t="s">
        <v>7</v>
      </c>
      <c r="H17" s="18">
        <f t="shared" si="0"/>
        <v>0.0036911375661375654</v>
      </c>
      <c r="I17" s="11">
        <f>E17-E5</f>
        <v>0.00721064814814814</v>
      </c>
      <c r="J17" s="11">
        <f t="shared" si="1"/>
        <v>0.0001041666666666552</v>
      </c>
      <c r="K17" s="17">
        <f t="shared" si="2"/>
        <v>1953.502956459414</v>
      </c>
      <c r="L17" s="17">
        <f t="shared" si="3"/>
        <v>25.110996660418095</v>
      </c>
      <c r="M17" s="12" t="s">
        <v>24</v>
      </c>
    </row>
    <row r="18" spans="1:13" ht="23.25" customHeight="1">
      <c r="A18" s="10" t="s">
        <v>15</v>
      </c>
      <c r="B18" s="30" t="s">
        <v>130</v>
      </c>
      <c r="C18" s="57" t="s">
        <v>118</v>
      </c>
      <c r="D18" s="37">
        <v>1976</v>
      </c>
      <c r="E18" s="14">
        <v>0.06469907407407408</v>
      </c>
      <c r="F18" s="42" t="s">
        <v>67</v>
      </c>
      <c r="G18" s="15" t="s">
        <v>9</v>
      </c>
      <c r="H18" s="18">
        <f t="shared" si="0"/>
        <v>0.003697089947089947</v>
      </c>
      <c r="I18" s="11">
        <f>E18-E5</f>
        <v>0.007314814814814823</v>
      </c>
      <c r="J18" s="11">
        <f t="shared" si="1"/>
        <v>0.00010416666666668295</v>
      </c>
      <c r="K18" s="17">
        <f t="shared" si="2"/>
        <v>1978.5330948121666</v>
      </c>
      <c r="L18" s="17">
        <f t="shared" si="3"/>
        <v>25.0301383527526</v>
      </c>
      <c r="M18" s="12" t="s">
        <v>26</v>
      </c>
    </row>
    <row r="19" spans="1:13" ht="23.25" customHeight="1">
      <c r="A19" s="10" t="s">
        <v>16</v>
      </c>
      <c r="B19" s="30" t="s">
        <v>131</v>
      </c>
      <c r="C19" s="57" t="s">
        <v>109</v>
      </c>
      <c r="D19" s="37">
        <v>1990</v>
      </c>
      <c r="E19" s="14">
        <v>0.06508101851851852</v>
      </c>
      <c r="F19" s="42" t="s">
        <v>67</v>
      </c>
      <c r="G19" s="15" t="s">
        <v>10</v>
      </c>
      <c r="H19" s="18">
        <f t="shared" si="0"/>
        <v>0.0037189153439153443</v>
      </c>
      <c r="I19" s="11">
        <f>E19-E5</f>
        <v>0.007696759259259271</v>
      </c>
      <c r="J19" s="11">
        <f t="shared" si="1"/>
        <v>0.00038194444444444864</v>
      </c>
      <c r="K19" s="17">
        <f t="shared" si="2"/>
        <v>2069.6247554686142</v>
      </c>
      <c r="L19" s="17">
        <f t="shared" si="3"/>
        <v>91.09166065644763</v>
      </c>
      <c r="M19" s="12" t="s">
        <v>106</v>
      </c>
    </row>
    <row r="20" spans="1:13" ht="23.25" customHeight="1">
      <c r="A20" s="10" t="s">
        <v>17</v>
      </c>
      <c r="B20" s="30" t="s">
        <v>132</v>
      </c>
      <c r="C20" s="57" t="s">
        <v>109</v>
      </c>
      <c r="D20" s="37">
        <v>1973</v>
      </c>
      <c r="E20" s="14">
        <v>0.06643518518518518</v>
      </c>
      <c r="F20" s="42" t="s">
        <v>67</v>
      </c>
      <c r="G20" s="15" t="s">
        <v>11</v>
      </c>
      <c r="H20" s="18">
        <f t="shared" si="0"/>
        <v>0.003796296296296296</v>
      </c>
      <c r="I20" s="11">
        <f>E20-E5</f>
        <v>0.009050925925925928</v>
      </c>
      <c r="J20" s="11">
        <f>E20-E19</f>
        <v>0.0013541666666666563</v>
      </c>
      <c r="K20" s="17">
        <f t="shared" si="2"/>
        <v>2384.1463414634154</v>
      </c>
      <c r="L20" s="17">
        <f t="shared" si="3"/>
        <v>314.52158599480117</v>
      </c>
      <c r="M20" s="12" t="s">
        <v>22</v>
      </c>
    </row>
    <row r="21" spans="1:13" ht="23.25" customHeight="1">
      <c r="A21" s="10" t="s">
        <v>18</v>
      </c>
      <c r="B21" s="30" t="s">
        <v>133</v>
      </c>
      <c r="C21" s="57" t="s">
        <v>134</v>
      </c>
      <c r="D21" s="37">
        <v>1972</v>
      </c>
      <c r="E21" s="14">
        <v>0.06666666666666668</v>
      </c>
      <c r="F21" s="42" t="s">
        <v>67</v>
      </c>
      <c r="G21" s="15" t="s">
        <v>12</v>
      </c>
      <c r="H21" s="18">
        <f t="shared" si="0"/>
        <v>0.0038095238095238104</v>
      </c>
      <c r="I21" s="11">
        <f>E21-E5</f>
        <v>0.009282407407407427</v>
      </c>
      <c r="J21" s="11">
        <f t="shared" si="1"/>
        <v>0.00023148148148149916</v>
      </c>
      <c r="K21" s="17">
        <f t="shared" si="2"/>
        <v>2436.631944444449</v>
      </c>
      <c r="L21" s="17">
        <f t="shared" si="3"/>
        <v>52.48560298103348</v>
      </c>
      <c r="M21" s="12" t="s">
        <v>101</v>
      </c>
    </row>
    <row r="22" spans="1:13" ht="23.25" customHeight="1">
      <c r="A22" s="10" t="s">
        <v>19</v>
      </c>
      <c r="B22" s="29" t="s">
        <v>135</v>
      </c>
      <c r="C22" s="57" t="s">
        <v>136</v>
      </c>
      <c r="D22" s="37">
        <v>1985</v>
      </c>
      <c r="E22" s="14">
        <v>0.06696759259259259</v>
      </c>
      <c r="F22" s="42" t="s">
        <v>67</v>
      </c>
      <c r="G22" s="15" t="s">
        <v>13</v>
      </c>
      <c r="H22" s="18">
        <f t="shared" si="0"/>
        <v>0.0038267195767195767</v>
      </c>
      <c r="I22" s="11">
        <f>E22-E5</f>
        <v>0.00958333333333334</v>
      </c>
      <c r="J22" s="11">
        <f t="shared" si="1"/>
        <v>0.00030092592592591283</v>
      </c>
      <c r="K22" s="17">
        <f t="shared" si="2"/>
        <v>2504.320774282753</v>
      </c>
      <c r="L22" s="17">
        <f t="shared" si="3"/>
        <v>67.68882983830417</v>
      </c>
      <c r="M22" s="12" t="s">
        <v>73</v>
      </c>
    </row>
    <row r="23" spans="1:14" ht="23.25" customHeight="1">
      <c r="A23" s="10" t="s">
        <v>20</v>
      </c>
      <c r="B23" s="29" t="s">
        <v>137</v>
      </c>
      <c r="C23" s="57" t="s">
        <v>111</v>
      </c>
      <c r="D23" s="37">
        <v>1961</v>
      </c>
      <c r="E23" s="14">
        <v>0.068125</v>
      </c>
      <c r="F23" s="47" t="s">
        <v>54</v>
      </c>
      <c r="G23" s="16" t="s">
        <v>8</v>
      </c>
      <c r="H23" s="18">
        <f t="shared" si="0"/>
        <v>0.0038928571428571432</v>
      </c>
      <c r="I23" s="11">
        <f>E23-E5</f>
        <v>0.010740740740740752</v>
      </c>
      <c r="J23" s="11">
        <f t="shared" si="1"/>
        <v>0.0011574074074074125</v>
      </c>
      <c r="K23" s="17">
        <f t="shared" si="2"/>
        <v>2759.0893645939545</v>
      </c>
      <c r="L23" s="17">
        <f t="shared" si="3"/>
        <v>254.76859031120148</v>
      </c>
      <c r="M23" s="12" t="s">
        <v>107</v>
      </c>
      <c r="N23" s="13"/>
    </row>
    <row r="24" spans="1:13" ht="23.25" customHeight="1">
      <c r="A24" s="10" t="s">
        <v>21</v>
      </c>
      <c r="B24" s="30" t="s">
        <v>138</v>
      </c>
      <c r="C24" s="57" t="s">
        <v>139</v>
      </c>
      <c r="D24" s="37">
        <v>1973</v>
      </c>
      <c r="E24" s="14">
        <v>0.0685763888888889</v>
      </c>
      <c r="F24" s="42" t="s">
        <v>67</v>
      </c>
      <c r="G24" s="15" t="s">
        <v>14</v>
      </c>
      <c r="H24" s="18">
        <f t="shared" si="0"/>
        <v>0.003918650793650794</v>
      </c>
      <c r="I24" s="11">
        <f>E24-E5</f>
        <v>0.011192129629629642</v>
      </c>
      <c r="J24" s="11">
        <f t="shared" si="1"/>
        <v>0.00045138888888889006</v>
      </c>
      <c r="K24" s="17">
        <f t="shared" si="2"/>
        <v>2856.118143459919</v>
      </c>
      <c r="L24" s="17">
        <f t="shared" si="3"/>
        <v>97.02877886596434</v>
      </c>
      <c r="M24" s="12" t="s">
        <v>88</v>
      </c>
    </row>
    <row r="25" spans="1:13" ht="23.25" customHeight="1">
      <c r="A25" s="10" t="s">
        <v>22</v>
      </c>
      <c r="B25" s="31" t="s">
        <v>140</v>
      </c>
      <c r="C25" s="58" t="s">
        <v>118</v>
      </c>
      <c r="D25" s="38">
        <v>1986</v>
      </c>
      <c r="E25" s="14">
        <v>0.06872685185185186</v>
      </c>
      <c r="F25" s="45" t="s">
        <v>43</v>
      </c>
      <c r="G25" s="56" t="s">
        <v>2</v>
      </c>
      <c r="H25" s="18">
        <f t="shared" si="0"/>
        <v>0.003927248677248678</v>
      </c>
      <c r="I25" s="11">
        <f>E25-E5</f>
        <v>0.011342592592592605</v>
      </c>
      <c r="J25" s="11">
        <f t="shared" si="1"/>
        <v>0.00015046296296296335</v>
      </c>
      <c r="K25" s="17">
        <f t="shared" si="2"/>
        <v>2888.177837655779</v>
      </c>
      <c r="L25" s="17">
        <f t="shared" si="3"/>
        <v>32.059694195860175</v>
      </c>
      <c r="M25" s="12" t="s">
        <v>85</v>
      </c>
    </row>
    <row r="26" spans="1:13" ht="23.25" customHeight="1">
      <c r="A26" s="10" t="s">
        <v>23</v>
      </c>
      <c r="B26" s="31" t="s">
        <v>141</v>
      </c>
      <c r="C26" s="58" t="s">
        <v>118</v>
      </c>
      <c r="D26" s="38">
        <v>1984</v>
      </c>
      <c r="E26" s="14">
        <v>0.06894675925925928</v>
      </c>
      <c r="F26" s="43" t="s">
        <v>67</v>
      </c>
      <c r="G26" s="15" t="s">
        <v>15</v>
      </c>
      <c r="H26" s="18">
        <f t="shared" si="0"/>
        <v>0.003939814814814816</v>
      </c>
      <c r="I26" s="11">
        <f>E26-E5</f>
        <v>0.011562500000000024</v>
      </c>
      <c r="J26" s="11">
        <f t="shared" si="1"/>
        <v>0.00021990740740741865</v>
      </c>
      <c r="K26" s="17">
        <f t="shared" si="2"/>
        <v>2934.782608695657</v>
      </c>
      <c r="L26" s="17">
        <f t="shared" si="3"/>
        <v>46.60477103987796</v>
      </c>
      <c r="M26" s="12" t="s">
        <v>13</v>
      </c>
    </row>
    <row r="27" spans="1:13" ht="23.25" customHeight="1">
      <c r="A27" s="10" t="s">
        <v>24</v>
      </c>
      <c r="B27" s="32" t="s">
        <v>142</v>
      </c>
      <c r="C27" s="58" t="s">
        <v>109</v>
      </c>
      <c r="D27" s="38">
        <v>1950</v>
      </c>
      <c r="E27" s="14">
        <v>0.06914351851851852</v>
      </c>
      <c r="F27" s="48" t="s">
        <v>54</v>
      </c>
      <c r="G27" s="16" t="s">
        <v>9</v>
      </c>
      <c r="H27" s="18">
        <f t="shared" si="0"/>
        <v>0.003951058201058201</v>
      </c>
      <c r="I27" s="11">
        <f>E27-E5</f>
        <v>0.011759259259259268</v>
      </c>
      <c r="J27" s="11">
        <f t="shared" si="1"/>
        <v>0.00019675925925924376</v>
      </c>
      <c r="K27" s="17">
        <f t="shared" si="2"/>
        <v>2976.230331436226</v>
      </c>
      <c r="L27" s="17">
        <f t="shared" si="3"/>
        <v>41.447722740569134</v>
      </c>
      <c r="M27" s="12" t="s">
        <v>94</v>
      </c>
    </row>
    <row r="28" spans="1:13" ht="23.25" customHeight="1">
      <c r="A28" s="10" t="s">
        <v>42</v>
      </c>
      <c r="B28" s="33" t="s">
        <v>143</v>
      </c>
      <c r="C28" s="59" t="s">
        <v>144</v>
      </c>
      <c r="D28" s="39">
        <v>1962</v>
      </c>
      <c r="E28" s="14">
        <v>0.06927083333333334</v>
      </c>
      <c r="F28" s="54" t="s">
        <v>54</v>
      </c>
      <c r="G28" s="16" t="s">
        <v>10</v>
      </c>
      <c r="H28" s="18">
        <f>E28/17.5</f>
        <v>0.003958333333333334</v>
      </c>
      <c r="I28" s="11">
        <f>E28-E5</f>
        <v>0.011886574074074084</v>
      </c>
      <c r="J28" s="11">
        <f>E28-E27</f>
        <v>0.0001273148148148162</v>
      </c>
      <c r="K28" s="17">
        <f>(I28/H28)*1000</f>
        <v>3002.9239766081896</v>
      </c>
      <c r="L28" s="17">
        <f t="shared" si="3"/>
        <v>26.693645171963453</v>
      </c>
      <c r="M28" s="12" t="s">
        <v>17</v>
      </c>
    </row>
    <row r="29" spans="1:13" ht="23.25" customHeight="1">
      <c r="A29" s="10" t="s">
        <v>25</v>
      </c>
      <c r="B29" s="34" t="s">
        <v>145</v>
      </c>
      <c r="C29" s="60" t="s">
        <v>124</v>
      </c>
      <c r="D29" s="40">
        <v>1968</v>
      </c>
      <c r="E29" s="14">
        <v>0.0693287037037037</v>
      </c>
      <c r="F29" s="49" t="s">
        <v>54</v>
      </c>
      <c r="G29" s="16" t="s">
        <v>11</v>
      </c>
      <c r="H29" s="18">
        <f t="shared" si="0"/>
        <v>0.003961640211640211</v>
      </c>
      <c r="I29" s="11">
        <f>E29-E5</f>
        <v>0.011944444444444445</v>
      </c>
      <c r="J29" s="11">
        <f>E29-E27</f>
        <v>0.00018518518518517713</v>
      </c>
      <c r="K29" s="17">
        <f t="shared" si="2"/>
        <v>3015.0250417362276</v>
      </c>
      <c r="L29" s="17">
        <f t="shared" si="3"/>
        <v>12.101065128038044</v>
      </c>
      <c r="M29" s="12" t="s">
        <v>75</v>
      </c>
    </row>
    <row r="30" spans="1:13" ht="23.25" customHeight="1">
      <c r="A30" s="10" t="s">
        <v>26</v>
      </c>
      <c r="B30" s="34" t="s">
        <v>146</v>
      </c>
      <c r="C30" s="60" t="s">
        <v>147</v>
      </c>
      <c r="D30" s="40">
        <v>1988</v>
      </c>
      <c r="E30" s="14">
        <v>0.06982638888888888</v>
      </c>
      <c r="F30" s="44" t="s">
        <v>67</v>
      </c>
      <c r="G30" s="15" t="s">
        <v>16</v>
      </c>
      <c r="H30" s="18">
        <f t="shared" si="0"/>
        <v>0.003990079365079365</v>
      </c>
      <c r="I30" s="11">
        <f>E30-E5</f>
        <v>0.01244212962962963</v>
      </c>
      <c r="J30" s="11">
        <f t="shared" si="1"/>
        <v>0.0004976851851851843</v>
      </c>
      <c r="K30" s="17">
        <f t="shared" si="2"/>
        <v>3118.2662025526274</v>
      </c>
      <c r="L30" s="17">
        <f t="shared" si="3"/>
        <v>103.24116081639977</v>
      </c>
      <c r="M30" s="12" t="s">
        <v>98</v>
      </c>
    </row>
    <row r="31" spans="1:13" ht="23.25" customHeight="1">
      <c r="A31" s="10" t="s">
        <v>27</v>
      </c>
      <c r="B31" s="34" t="s">
        <v>148</v>
      </c>
      <c r="C31" s="60" t="s">
        <v>149</v>
      </c>
      <c r="D31" s="40">
        <v>1964</v>
      </c>
      <c r="E31" s="14">
        <v>0.07185185185185186</v>
      </c>
      <c r="F31" s="46" t="s">
        <v>43</v>
      </c>
      <c r="G31" s="56" t="s">
        <v>3</v>
      </c>
      <c r="H31" s="18">
        <f t="shared" si="0"/>
        <v>0.004105820105820107</v>
      </c>
      <c r="I31" s="11">
        <f>E31-E5</f>
        <v>0.014467592592592608</v>
      </c>
      <c r="J31" s="11">
        <f t="shared" si="1"/>
        <v>0.002025462962962979</v>
      </c>
      <c r="K31" s="17">
        <f t="shared" si="2"/>
        <v>3523.6791237113434</v>
      </c>
      <c r="L31" s="17">
        <f t="shared" si="3"/>
        <v>405.412921158716</v>
      </c>
      <c r="M31" s="12" t="s">
        <v>66</v>
      </c>
    </row>
    <row r="32" spans="1:13" ht="23.25" customHeight="1">
      <c r="A32" s="10" t="s">
        <v>28</v>
      </c>
      <c r="B32" s="35" t="s">
        <v>150</v>
      </c>
      <c r="C32" s="60" t="s">
        <v>118</v>
      </c>
      <c r="D32" s="40">
        <v>1976</v>
      </c>
      <c r="E32" s="14">
        <v>0.0720486111111111</v>
      </c>
      <c r="F32" s="44" t="s">
        <v>67</v>
      </c>
      <c r="G32" s="15" t="s">
        <v>17</v>
      </c>
      <c r="H32" s="18">
        <f t="shared" si="0"/>
        <v>0.004117063492063491</v>
      </c>
      <c r="I32" s="11">
        <f>E32-E5</f>
        <v>0.014664351851851852</v>
      </c>
      <c r="J32" s="11">
        <f t="shared" si="1"/>
        <v>0.00019675925925924376</v>
      </c>
      <c r="K32" s="17">
        <f t="shared" si="2"/>
        <v>3561.8473895582333</v>
      </c>
      <c r="L32" s="17">
        <f t="shared" si="3"/>
        <v>38.16826584688988</v>
      </c>
      <c r="M32" s="12" t="s">
        <v>56</v>
      </c>
    </row>
    <row r="33" spans="1:13" ht="23.25" customHeight="1">
      <c r="A33" s="10" t="s">
        <v>29</v>
      </c>
      <c r="B33" s="34" t="s">
        <v>151</v>
      </c>
      <c r="C33" s="60" t="s">
        <v>111</v>
      </c>
      <c r="D33" s="40">
        <v>1987</v>
      </c>
      <c r="E33" s="14">
        <v>0.0728240740740741</v>
      </c>
      <c r="F33" s="44" t="s">
        <v>67</v>
      </c>
      <c r="G33" s="15" t="s">
        <v>18</v>
      </c>
      <c r="H33" s="18">
        <f t="shared" si="0"/>
        <v>0.004161375661375663</v>
      </c>
      <c r="I33" s="11">
        <f>E33-E5</f>
        <v>0.015439814814814844</v>
      </c>
      <c r="J33" s="11">
        <f t="shared" si="1"/>
        <v>0.0007754629629629917</v>
      </c>
      <c r="K33" s="17">
        <f t="shared" si="2"/>
        <v>3710.267005721557</v>
      </c>
      <c r="L33" s="17">
        <f t="shared" si="3"/>
        <v>148.41961616332355</v>
      </c>
      <c r="M33" s="12" t="s">
        <v>69</v>
      </c>
    </row>
    <row r="34" spans="1:13" ht="23.25" customHeight="1">
      <c r="A34" s="10" t="s">
        <v>30</v>
      </c>
      <c r="B34" s="36" t="s">
        <v>152</v>
      </c>
      <c r="C34" s="61" t="s">
        <v>153</v>
      </c>
      <c r="D34" s="41">
        <v>1968</v>
      </c>
      <c r="E34" s="14">
        <v>0.07321759259259258</v>
      </c>
      <c r="F34" s="49" t="s">
        <v>54</v>
      </c>
      <c r="G34" s="16" t="s">
        <v>12</v>
      </c>
      <c r="H34" s="18">
        <f t="shared" si="0"/>
        <v>0.004183862433862433</v>
      </c>
      <c r="I34" s="11">
        <f>E34-E5</f>
        <v>0.01583333333333333</v>
      </c>
      <c r="J34" s="11">
        <f t="shared" si="1"/>
        <v>0.0003935185185184875</v>
      </c>
      <c r="K34" s="17">
        <f t="shared" si="2"/>
        <v>3784.3819159026243</v>
      </c>
      <c r="L34" s="17">
        <f t="shared" si="3"/>
        <v>74.11491018106744</v>
      </c>
      <c r="M34" s="12" t="s">
        <v>60</v>
      </c>
    </row>
    <row r="35" spans="1:13" ht="23.25" customHeight="1">
      <c r="A35" s="10" t="s">
        <v>31</v>
      </c>
      <c r="B35" s="34" t="s">
        <v>154</v>
      </c>
      <c r="C35" s="60" t="s">
        <v>155</v>
      </c>
      <c r="D35" s="40">
        <v>1980</v>
      </c>
      <c r="E35" s="14">
        <v>0.07375</v>
      </c>
      <c r="F35" s="55" t="s">
        <v>67</v>
      </c>
      <c r="G35" s="15" t="s">
        <v>19</v>
      </c>
      <c r="H35" s="18">
        <f t="shared" si="0"/>
        <v>0.004214285714285714</v>
      </c>
      <c r="I35" s="11">
        <f>E35-E5</f>
        <v>0.016365740740740743</v>
      </c>
      <c r="J35" s="11">
        <f aca="true" t="shared" si="4" ref="J35:J44">E35-E34</f>
        <v>0.000532407407407412</v>
      </c>
      <c r="K35" s="17">
        <f aca="true" t="shared" si="5" ref="K35:K44">(I35/H35)*1000</f>
        <v>3883.3961079723804</v>
      </c>
      <c r="L35" s="17">
        <f t="shared" si="3"/>
        <v>99.01419206975606</v>
      </c>
      <c r="M35" s="12" t="s">
        <v>99</v>
      </c>
    </row>
    <row r="36" spans="1:13" ht="23.25" customHeight="1">
      <c r="A36" s="10" t="s">
        <v>34</v>
      </c>
      <c r="B36" s="35" t="s">
        <v>156</v>
      </c>
      <c r="C36" s="60" t="s">
        <v>118</v>
      </c>
      <c r="D36" s="40">
        <v>1967</v>
      </c>
      <c r="E36" s="14">
        <v>0.07450231481481481</v>
      </c>
      <c r="F36" s="49" t="s">
        <v>54</v>
      </c>
      <c r="G36" s="16" t="s">
        <v>13</v>
      </c>
      <c r="H36" s="18">
        <f t="shared" si="0"/>
        <v>0.004257275132275132</v>
      </c>
      <c r="I36" s="11">
        <f>E36-E5</f>
        <v>0.01711805555555556</v>
      </c>
      <c r="J36" s="11">
        <f t="shared" si="4"/>
        <v>0.0007523148148148168</v>
      </c>
      <c r="K36" s="17">
        <f t="shared" si="5"/>
        <v>4020.894826782664</v>
      </c>
      <c r="L36" s="17">
        <f t="shared" si="3"/>
        <v>137.49871881028366</v>
      </c>
      <c r="M36" s="12" t="s">
        <v>2</v>
      </c>
    </row>
    <row r="37" spans="1:13" ht="23.25" customHeight="1">
      <c r="A37" s="10" t="s">
        <v>38</v>
      </c>
      <c r="B37" s="34" t="s">
        <v>157</v>
      </c>
      <c r="C37" s="60" t="s">
        <v>158</v>
      </c>
      <c r="D37" s="40">
        <v>1985</v>
      </c>
      <c r="E37" s="14">
        <v>0.07450231481481484</v>
      </c>
      <c r="F37" s="46" t="s">
        <v>43</v>
      </c>
      <c r="G37" s="56" t="s">
        <v>4</v>
      </c>
      <c r="H37" s="18">
        <f t="shared" si="0"/>
        <v>0.004257275132275134</v>
      </c>
      <c r="I37" s="11">
        <f>E37-E5</f>
        <v>0.017118055555555588</v>
      </c>
      <c r="J37" s="11">
        <f t="shared" si="4"/>
        <v>0</v>
      </c>
      <c r="K37" s="17">
        <f t="shared" si="5"/>
        <v>4020.894826782668</v>
      </c>
      <c r="L37" s="17">
        <f t="shared" si="3"/>
        <v>4.092726157978177E-12</v>
      </c>
      <c r="M37" s="12" t="s">
        <v>55</v>
      </c>
    </row>
    <row r="38" spans="1:13" ht="23.25" customHeight="1">
      <c r="A38" s="10" t="s">
        <v>39</v>
      </c>
      <c r="B38" s="34" t="s">
        <v>159</v>
      </c>
      <c r="C38" s="60" t="s">
        <v>109</v>
      </c>
      <c r="D38" s="40">
        <v>1965</v>
      </c>
      <c r="E38" s="14">
        <v>0.07548611111111111</v>
      </c>
      <c r="F38" s="46" t="s">
        <v>43</v>
      </c>
      <c r="G38" s="56" t="s">
        <v>5</v>
      </c>
      <c r="H38" s="18">
        <f aca="true" t="shared" si="6" ref="H38:H44">E38/17.5</f>
        <v>0.0043134920634920635</v>
      </c>
      <c r="I38" s="11">
        <f>E38-E5</f>
        <v>0.018101851851851862</v>
      </c>
      <c r="J38" s="11">
        <f t="shared" si="4"/>
        <v>0.0009837962962962743</v>
      </c>
      <c r="K38" s="17">
        <f t="shared" si="5"/>
        <v>4196.565470714507</v>
      </c>
      <c r="L38" s="17">
        <f t="shared" si="3"/>
        <v>175.67064393183864</v>
      </c>
      <c r="M38" s="12" t="s">
        <v>92</v>
      </c>
    </row>
    <row r="39" spans="1:13" ht="23.25" customHeight="1">
      <c r="A39" s="10" t="s">
        <v>40</v>
      </c>
      <c r="B39" s="34" t="s">
        <v>160</v>
      </c>
      <c r="C39" s="60" t="s">
        <v>136</v>
      </c>
      <c r="D39" s="40">
        <v>1958</v>
      </c>
      <c r="E39" s="14">
        <v>0.07607638888888889</v>
      </c>
      <c r="F39" s="49" t="s">
        <v>54</v>
      </c>
      <c r="G39" s="16" t="s">
        <v>14</v>
      </c>
      <c r="H39" s="18">
        <f t="shared" si="6"/>
        <v>0.004347222222222222</v>
      </c>
      <c r="I39" s="11">
        <f>E39-E5</f>
        <v>0.018692129629629635</v>
      </c>
      <c r="J39" s="11">
        <f t="shared" si="4"/>
        <v>0.0005902777777777729</v>
      </c>
      <c r="K39" s="17">
        <f t="shared" si="5"/>
        <v>4299.78700745474</v>
      </c>
      <c r="L39" s="17">
        <f t="shared" si="3"/>
        <v>103.2215367402332</v>
      </c>
      <c r="M39" s="12" t="s">
        <v>84</v>
      </c>
    </row>
    <row r="40" spans="1:13" ht="23.25" customHeight="1">
      <c r="A40" s="10" t="s">
        <v>41</v>
      </c>
      <c r="B40" s="35" t="s">
        <v>161</v>
      </c>
      <c r="C40" s="60" t="s">
        <v>118</v>
      </c>
      <c r="D40" s="40">
        <v>1964</v>
      </c>
      <c r="E40" s="14">
        <v>0.07625</v>
      </c>
      <c r="F40" s="49" t="s">
        <v>54</v>
      </c>
      <c r="G40" s="16" t="s">
        <v>15</v>
      </c>
      <c r="H40" s="18">
        <f t="shared" si="6"/>
        <v>0.004357142857142857</v>
      </c>
      <c r="I40" s="11">
        <f>E40-E5</f>
        <v>0.018865740740740745</v>
      </c>
      <c r="J40" s="11">
        <f t="shared" si="4"/>
        <v>0.0001736111111111105</v>
      </c>
      <c r="K40" s="17">
        <f t="shared" si="5"/>
        <v>4329.842137219187</v>
      </c>
      <c r="L40" s="17">
        <f t="shared" si="3"/>
        <v>30.055129764446974</v>
      </c>
      <c r="M40" s="12" t="s">
        <v>59</v>
      </c>
    </row>
    <row r="41" spans="1:13" ht="23.25" customHeight="1">
      <c r="A41" s="10" t="s">
        <v>42</v>
      </c>
      <c r="B41" s="35" t="s">
        <v>162</v>
      </c>
      <c r="C41" s="60" t="s">
        <v>109</v>
      </c>
      <c r="D41" s="40">
        <v>1948</v>
      </c>
      <c r="E41" s="14">
        <v>0.07697916666666668</v>
      </c>
      <c r="F41" s="49" t="s">
        <v>54</v>
      </c>
      <c r="G41" s="16" t="s">
        <v>16</v>
      </c>
      <c r="H41" s="18">
        <f t="shared" si="6"/>
        <v>0.0043988095238095245</v>
      </c>
      <c r="I41" s="11">
        <f>E41-E5</f>
        <v>0.01959490740740743</v>
      </c>
      <c r="J41" s="11">
        <f t="shared" si="4"/>
        <v>0.0007291666666666835</v>
      </c>
      <c r="K41" s="17">
        <f t="shared" si="5"/>
        <v>4454.593294241472</v>
      </c>
      <c r="L41" s="17">
        <f t="shared" si="3"/>
        <v>124.75115702228504</v>
      </c>
      <c r="M41" s="12" t="s">
        <v>61</v>
      </c>
    </row>
    <row r="42" spans="1:13" ht="23.25" customHeight="1">
      <c r="A42" s="10" t="s">
        <v>55</v>
      </c>
      <c r="B42" s="35" t="s">
        <v>163</v>
      </c>
      <c r="C42" s="60" t="s">
        <v>109</v>
      </c>
      <c r="D42" s="40">
        <v>1965</v>
      </c>
      <c r="E42" s="14">
        <v>0.07832175925925927</v>
      </c>
      <c r="F42" s="49" t="s">
        <v>54</v>
      </c>
      <c r="G42" s="16" t="s">
        <v>17</v>
      </c>
      <c r="H42" s="18">
        <f t="shared" si="6"/>
        <v>0.004475529100529101</v>
      </c>
      <c r="I42" s="11">
        <f>E42-E5</f>
        <v>0.02093750000000002</v>
      </c>
      <c r="J42" s="11">
        <f t="shared" si="4"/>
        <v>0.0013425925925925897</v>
      </c>
      <c r="K42" s="17">
        <f t="shared" si="5"/>
        <v>4678.217821782182</v>
      </c>
      <c r="L42" s="17">
        <f t="shared" si="3"/>
        <v>223.62452754071</v>
      </c>
      <c r="M42" s="12" t="s">
        <v>25</v>
      </c>
    </row>
    <row r="43" spans="1:13" ht="23.25" customHeight="1">
      <c r="A43" s="10" t="s">
        <v>56</v>
      </c>
      <c r="B43" s="35" t="s">
        <v>164</v>
      </c>
      <c r="C43" s="60" t="s">
        <v>165</v>
      </c>
      <c r="D43" s="40">
        <v>1952</v>
      </c>
      <c r="E43" s="14">
        <v>0.08015046296296297</v>
      </c>
      <c r="F43" s="49" t="s">
        <v>54</v>
      </c>
      <c r="G43" s="16" t="s">
        <v>18</v>
      </c>
      <c r="H43" s="18">
        <f t="shared" si="6"/>
        <v>0.004580026455026455</v>
      </c>
      <c r="I43" s="11">
        <f>E43-E5</f>
        <v>0.022766203703703712</v>
      </c>
      <c r="J43" s="11">
        <f t="shared" si="4"/>
        <v>0.0018287037037036935</v>
      </c>
      <c r="K43" s="17">
        <f t="shared" si="5"/>
        <v>4970.758122743685</v>
      </c>
      <c r="L43" s="17">
        <f t="shared" si="3"/>
        <v>292.5403009615029</v>
      </c>
      <c r="M43" s="12" t="s">
        <v>102</v>
      </c>
    </row>
    <row r="44" spans="1:13" ht="23.25" customHeight="1">
      <c r="A44" s="10" t="s">
        <v>57</v>
      </c>
      <c r="B44" s="35" t="s">
        <v>166</v>
      </c>
      <c r="C44" s="60" t="s">
        <v>118</v>
      </c>
      <c r="D44" s="40">
        <v>1973</v>
      </c>
      <c r="E44" s="14">
        <v>0.08046296296296296</v>
      </c>
      <c r="F44" s="44" t="s">
        <v>67</v>
      </c>
      <c r="G44" s="15" t="s">
        <v>20</v>
      </c>
      <c r="H44" s="18">
        <f t="shared" si="6"/>
        <v>0.004597883597883597</v>
      </c>
      <c r="I44" s="11">
        <f>E44-E5</f>
        <v>0.023078703703703705</v>
      </c>
      <c r="J44" s="11">
        <f t="shared" si="4"/>
        <v>0.00031249999999999334</v>
      </c>
      <c r="K44" s="17">
        <f t="shared" si="5"/>
        <v>5019.418872266974</v>
      </c>
      <c r="L44" s="17">
        <f t="shared" si="3"/>
        <v>48.66074952328927</v>
      </c>
      <c r="M44" s="12" t="s">
        <v>18</v>
      </c>
    </row>
    <row r="45" spans="1:13" ht="23.25" customHeight="1">
      <c r="A45" s="10" t="s">
        <v>58</v>
      </c>
      <c r="B45" s="35" t="s">
        <v>167</v>
      </c>
      <c r="C45" s="60" t="s">
        <v>149</v>
      </c>
      <c r="D45" s="40">
        <v>1992</v>
      </c>
      <c r="E45" s="14">
        <v>0.08149305555555558</v>
      </c>
      <c r="F45" s="46" t="s">
        <v>43</v>
      </c>
      <c r="G45" s="56" t="s">
        <v>6</v>
      </c>
      <c r="H45" s="18">
        <f aca="true" t="shared" si="7" ref="H45:H83">E45/17.5</f>
        <v>0.0046567460317460336</v>
      </c>
      <c r="I45" s="11">
        <f>E45-E5</f>
        <v>0.02410879629629633</v>
      </c>
      <c r="J45" s="11">
        <f aca="true" t="shared" si="8" ref="J45:J83">E45-E44</f>
        <v>0.001030092592592624</v>
      </c>
      <c r="K45" s="17">
        <f aca="true" t="shared" si="9" ref="K45:K83">(I45/H45)*1000</f>
        <v>5177.176537423667</v>
      </c>
      <c r="L45" s="17">
        <f aca="true" t="shared" si="10" ref="L45:L83">K45-K44</f>
        <v>157.75766515669238</v>
      </c>
      <c r="M45" s="12" t="s">
        <v>79</v>
      </c>
    </row>
    <row r="46" spans="1:13" ht="23.25" customHeight="1">
      <c r="A46" s="10" t="s">
        <v>59</v>
      </c>
      <c r="B46" s="35" t="s">
        <v>168</v>
      </c>
      <c r="C46" s="60" t="s">
        <v>118</v>
      </c>
      <c r="D46" s="40">
        <v>1949</v>
      </c>
      <c r="E46" s="14">
        <v>0.08166666666666667</v>
      </c>
      <c r="F46" s="49" t="s">
        <v>54</v>
      </c>
      <c r="G46" s="16" t="s">
        <v>19</v>
      </c>
      <c r="H46" s="18">
        <f t="shared" si="7"/>
        <v>0.004666666666666666</v>
      </c>
      <c r="I46" s="11">
        <f>E46-E5</f>
        <v>0.024282407407407412</v>
      </c>
      <c r="J46" s="11">
        <f t="shared" si="8"/>
        <v>0.00017361111111108274</v>
      </c>
      <c r="K46" s="17">
        <f t="shared" si="9"/>
        <v>5203.373015873018</v>
      </c>
      <c r="L46" s="17">
        <f t="shared" si="10"/>
        <v>26.19647844935116</v>
      </c>
      <c r="M46" s="12" t="s">
        <v>5</v>
      </c>
    </row>
    <row r="47" spans="1:13" ht="23.25" customHeight="1">
      <c r="A47" s="10" t="s">
        <v>60</v>
      </c>
      <c r="B47" s="35" t="s">
        <v>169</v>
      </c>
      <c r="C47" s="60" t="s">
        <v>170</v>
      </c>
      <c r="D47" s="40">
        <v>1967</v>
      </c>
      <c r="E47" s="14">
        <v>0.08251157407407407</v>
      </c>
      <c r="F47" s="46" t="s">
        <v>43</v>
      </c>
      <c r="G47" s="56" t="s">
        <v>7</v>
      </c>
      <c r="H47" s="18">
        <f t="shared" si="7"/>
        <v>0.004714947089947089</v>
      </c>
      <c r="I47" s="11">
        <f>E47-E5</f>
        <v>0.025127314814814818</v>
      </c>
      <c r="J47" s="11">
        <f t="shared" si="8"/>
        <v>0.0008449074074074053</v>
      </c>
      <c r="K47" s="17">
        <f t="shared" si="9"/>
        <v>5329.288820311405</v>
      </c>
      <c r="L47" s="17">
        <f t="shared" si="10"/>
        <v>125.91580443838757</v>
      </c>
      <c r="M47" s="12" t="s">
        <v>15</v>
      </c>
    </row>
    <row r="48" spans="1:13" ht="23.25" customHeight="1">
      <c r="A48" s="10" t="s">
        <v>61</v>
      </c>
      <c r="B48" s="35" t="s">
        <v>171</v>
      </c>
      <c r="C48" s="60" t="s">
        <v>128</v>
      </c>
      <c r="D48" s="40">
        <v>1966</v>
      </c>
      <c r="E48" s="14">
        <v>0.08524305555555556</v>
      </c>
      <c r="F48" s="49" t="s">
        <v>54</v>
      </c>
      <c r="G48" s="16" t="s">
        <v>20</v>
      </c>
      <c r="H48" s="18">
        <f t="shared" si="7"/>
        <v>0.004871031746031746</v>
      </c>
      <c r="I48" s="11">
        <f>E48-E5</f>
        <v>0.027858796296296305</v>
      </c>
      <c r="J48" s="11">
        <f t="shared" si="8"/>
        <v>0.0027314814814814875</v>
      </c>
      <c r="K48" s="17">
        <f t="shared" si="9"/>
        <v>5719.280380176512</v>
      </c>
      <c r="L48" s="17">
        <f t="shared" si="10"/>
        <v>389.99155986510686</v>
      </c>
      <c r="M48" s="12" t="s">
        <v>97</v>
      </c>
    </row>
    <row r="49" spans="1:13" ht="23.25" customHeight="1">
      <c r="A49" s="10" t="s">
        <v>62</v>
      </c>
      <c r="B49" s="35" t="s">
        <v>172</v>
      </c>
      <c r="C49" s="60" t="s">
        <v>136</v>
      </c>
      <c r="D49" s="40">
        <v>1968</v>
      </c>
      <c r="E49" s="14">
        <v>0.08583333333333334</v>
      </c>
      <c r="F49" s="46" t="s">
        <v>43</v>
      </c>
      <c r="G49" s="56" t="s">
        <v>8</v>
      </c>
      <c r="H49" s="18">
        <f t="shared" si="7"/>
        <v>0.004904761904761906</v>
      </c>
      <c r="I49" s="11">
        <f>E49-E5</f>
        <v>0.028449074074074092</v>
      </c>
      <c r="J49" s="11">
        <f t="shared" si="8"/>
        <v>0.0005902777777777868</v>
      </c>
      <c r="K49" s="17">
        <f t="shared" si="9"/>
        <v>5800.296655879182</v>
      </c>
      <c r="L49" s="17">
        <f t="shared" si="10"/>
        <v>81.0162757026701</v>
      </c>
      <c r="M49" s="12" t="s">
        <v>91</v>
      </c>
    </row>
    <row r="50" spans="1:13" ht="23.25" customHeight="1">
      <c r="A50" s="10" t="s">
        <v>63</v>
      </c>
      <c r="B50" s="35" t="s">
        <v>173</v>
      </c>
      <c r="C50" s="60" t="s">
        <v>136</v>
      </c>
      <c r="D50" s="40">
        <v>1977</v>
      </c>
      <c r="E50" s="14">
        <v>0.08596064814814815</v>
      </c>
      <c r="F50" s="44" t="s">
        <v>67</v>
      </c>
      <c r="G50" s="15" t="s">
        <v>21</v>
      </c>
      <c r="H50" s="18">
        <f t="shared" si="7"/>
        <v>0.004912037037037037</v>
      </c>
      <c r="I50" s="11">
        <f>E50-E5</f>
        <v>0.028576388888888894</v>
      </c>
      <c r="J50" s="11">
        <f t="shared" si="8"/>
        <v>0.00012731481481480234</v>
      </c>
      <c r="K50" s="17">
        <f t="shared" si="9"/>
        <v>5817.6248821866175</v>
      </c>
      <c r="L50" s="17">
        <f t="shared" si="10"/>
        <v>17.328226307435216</v>
      </c>
      <c r="M50" s="12" t="s">
        <v>21</v>
      </c>
    </row>
    <row r="51" spans="1:13" ht="23.25" customHeight="1">
      <c r="A51" s="10" t="s">
        <v>64</v>
      </c>
      <c r="B51" s="35" t="s">
        <v>174</v>
      </c>
      <c r="C51" s="60" t="s">
        <v>136</v>
      </c>
      <c r="D51" s="40">
        <v>1986</v>
      </c>
      <c r="E51" s="14">
        <v>0.08637731481481481</v>
      </c>
      <c r="F51" s="46" t="s">
        <v>43</v>
      </c>
      <c r="G51" s="56" t="s">
        <v>9</v>
      </c>
      <c r="H51" s="18">
        <f t="shared" si="7"/>
        <v>0.004935846560846561</v>
      </c>
      <c r="I51" s="11">
        <f>E51-E5</f>
        <v>0.028993055555555557</v>
      </c>
      <c r="J51" s="11">
        <f t="shared" si="8"/>
        <v>0.0004166666666666624</v>
      </c>
      <c r="K51" s="17">
        <f t="shared" si="9"/>
        <v>5873.978292911697</v>
      </c>
      <c r="L51" s="17">
        <f t="shared" si="10"/>
        <v>56.35341072507981</v>
      </c>
      <c r="M51" s="12" t="s">
        <v>64</v>
      </c>
    </row>
    <row r="52" spans="1:13" ht="23.25" customHeight="1">
      <c r="A52" s="10" t="s">
        <v>65</v>
      </c>
      <c r="B52" s="35" t="s">
        <v>175</v>
      </c>
      <c r="C52" s="60" t="s">
        <v>176</v>
      </c>
      <c r="D52" s="40">
        <v>1965</v>
      </c>
      <c r="E52" s="14">
        <v>0.08685185185185185</v>
      </c>
      <c r="F52" s="49" t="s">
        <v>54</v>
      </c>
      <c r="G52" s="16" t="s">
        <v>21</v>
      </c>
      <c r="H52" s="18">
        <f t="shared" si="7"/>
        <v>0.004962962962962962</v>
      </c>
      <c r="I52" s="11">
        <f>E52-E5</f>
        <v>0.029467592592592594</v>
      </c>
      <c r="J52" s="11">
        <f t="shared" si="8"/>
        <v>0.0004745370370370372</v>
      </c>
      <c r="K52" s="17">
        <f t="shared" si="9"/>
        <v>5937.500000000001</v>
      </c>
      <c r="L52" s="17">
        <f t="shared" si="10"/>
        <v>63.52170708830363</v>
      </c>
      <c r="M52" s="12" t="s">
        <v>72</v>
      </c>
    </row>
    <row r="53" spans="1:13" ht="23.25" customHeight="1">
      <c r="A53" s="10" t="s">
        <v>66</v>
      </c>
      <c r="B53" s="35" t="s">
        <v>177</v>
      </c>
      <c r="C53" s="60" t="s">
        <v>178</v>
      </c>
      <c r="D53" s="40">
        <v>1991</v>
      </c>
      <c r="E53" s="14">
        <v>0.08770833333333333</v>
      </c>
      <c r="F53" s="44" t="s">
        <v>67</v>
      </c>
      <c r="G53" s="15" t="s">
        <v>22</v>
      </c>
      <c r="H53" s="18">
        <f t="shared" si="7"/>
        <v>0.005011904761904762</v>
      </c>
      <c r="I53" s="11">
        <f>E53-E5</f>
        <v>0.03032407407407408</v>
      </c>
      <c r="J53" s="11">
        <f t="shared" si="8"/>
        <v>0.0008564814814814858</v>
      </c>
      <c r="K53" s="17">
        <f t="shared" si="9"/>
        <v>6050.409078912644</v>
      </c>
      <c r="L53" s="17">
        <f t="shared" si="10"/>
        <v>112.90907891264305</v>
      </c>
      <c r="M53" s="12" t="s">
        <v>28</v>
      </c>
    </row>
    <row r="54" spans="1:13" ht="23.25" customHeight="1">
      <c r="A54" s="10" t="s">
        <v>79</v>
      </c>
      <c r="B54" s="35" t="s">
        <v>179</v>
      </c>
      <c r="C54" s="60" t="s">
        <v>122</v>
      </c>
      <c r="D54" s="40">
        <v>1989</v>
      </c>
      <c r="E54" s="14">
        <v>0.08802083333333333</v>
      </c>
      <c r="F54" s="46" t="s">
        <v>43</v>
      </c>
      <c r="G54" s="56" t="s">
        <v>10</v>
      </c>
      <c r="H54" s="18">
        <f t="shared" si="7"/>
        <v>0.005029761904761904</v>
      </c>
      <c r="I54" s="11">
        <f>E54-E5</f>
        <v>0.030636574074074073</v>
      </c>
      <c r="J54" s="11">
        <f t="shared" si="8"/>
        <v>0.00031249999999999334</v>
      </c>
      <c r="K54" s="17">
        <f t="shared" si="9"/>
        <v>6091.058514135438</v>
      </c>
      <c r="L54" s="17">
        <f t="shared" si="10"/>
        <v>40.64943522279373</v>
      </c>
      <c r="M54" s="12" t="s">
        <v>71</v>
      </c>
    </row>
    <row r="55" spans="1:13" ht="23.25" customHeight="1">
      <c r="A55" s="10" t="s">
        <v>76</v>
      </c>
      <c r="B55" s="35" t="s">
        <v>180</v>
      </c>
      <c r="C55" s="60" t="s">
        <v>111</v>
      </c>
      <c r="D55" s="40">
        <v>1975</v>
      </c>
      <c r="E55" s="14">
        <v>0.08870370370370373</v>
      </c>
      <c r="F55" s="46" t="s">
        <v>43</v>
      </c>
      <c r="G55" s="56" t="s">
        <v>11</v>
      </c>
      <c r="H55" s="18">
        <f t="shared" si="7"/>
        <v>0.00506878306878307</v>
      </c>
      <c r="I55" s="11">
        <f>E55-E5</f>
        <v>0.031319444444444476</v>
      </c>
      <c r="J55" s="11">
        <f t="shared" si="8"/>
        <v>0.0006828703703704031</v>
      </c>
      <c r="K55" s="17">
        <f t="shared" si="9"/>
        <v>6178.88830897704</v>
      </c>
      <c r="L55" s="17">
        <f t="shared" si="10"/>
        <v>87.82979484160205</v>
      </c>
      <c r="M55" s="12" t="s">
        <v>34</v>
      </c>
    </row>
    <row r="56" spans="1:13" ht="23.25" customHeight="1">
      <c r="A56" s="10" t="s">
        <v>73</v>
      </c>
      <c r="B56" s="35" t="s">
        <v>181</v>
      </c>
      <c r="C56" s="60" t="s">
        <v>115</v>
      </c>
      <c r="D56" s="40">
        <v>1973</v>
      </c>
      <c r="E56" s="14">
        <v>0.09126157407407409</v>
      </c>
      <c r="F56" s="46" t="s">
        <v>43</v>
      </c>
      <c r="G56" s="56" t="s">
        <v>12</v>
      </c>
      <c r="H56" s="18">
        <f t="shared" si="7"/>
        <v>0.005214947089947091</v>
      </c>
      <c r="I56" s="11">
        <f>E56-E5</f>
        <v>0.03387731481481484</v>
      </c>
      <c r="J56" s="11">
        <f t="shared" si="8"/>
        <v>0.002557870370370363</v>
      </c>
      <c r="K56" s="17">
        <f t="shared" si="9"/>
        <v>6496.195307545977</v>
      </c>
      <c r="L56" s="17">
        <f t="shared" si="10"/>
        <v>317.30699856893716</v>
      </c>
      <c r="M56" s="12" t="s">
        <v>104</v>
      </c>
    </row>
    <row r="57" spans="1:13" ht="23.25" customHeight="1">
      <c r="A57" s="10" t="s">
        <v>74</v>
      </c>
      <c r="B57" s="35" t="s">
        <v>182</v>
      </c>
      <c r="C57" s="60" t="s">
        <v>176</v>
      </c>
      <c r="D57" s="40">
        <v>1989</v>
      </c>
      <c r="E57" s="14">
        <v>0.09128472222222223</v>
      </c>
      <c r="F57" s="46" t="s">
        <v>43</v>
      </c>
      <c r="G57" s="56" t="s">
        <v>13</v>
      </c>
      <c r="H57" s="18">
        <f t="shared" si="7"/>
        <v>0.005216269841269841</v>
      </c>
      <c r="I57" s="11">
        <f>E57-E5</f>
        <v>0.03390046296296297</v>
      </c>
      <c r="J57" s="11">
        <f t="shared" si="8"/>
        <v>2.3148148148133263E-05</v>
      </c>
      <c r="K57" s="17">
        <f t="shared" si="9"/>
        <v>6498.985672625842</v>
      </c>
      <c r="L57" s="17">
        <f t="shared" si="10"/>
        <v>2.790365079865296</v>
      </c>
      <c r="M57" s="12" t="s">
        <v>77</v>
      </c>
    </row>
    <row r="58" spans="1:13" ht="23.25" customHeight="1">
      <c r="A58" s="10" t="s">
        <v>72</v>
      </c>
      <c r="B58" s="35" t="s">
        <v>183</v>
      </c>
      <c r="C58" s="60" t="s">
        <v>118</v>
      </c>
      <c r="D58" s="40">
        <v>1978</v>
      </c>
      <c r="E58" s="14">
        <v>0.09288194444444443</v>
      </c>
      <c r="F58" s="44" t="s">
        <v>67</v>
      </c>
      <c r="G58" s="15" t="s">
        <v>23</v>
      </c>
      <c r="H58" s="18">
        <f t="shared" si="7"/>
        <v>0.005307539682539682</v>
      </c>
      <c r="I58" s="11">
        <f>E58-E5</f>
        <v>0.03549768518518518</v>
      </c>
      <c r="J58" s="11">
        <f t="shared" si="8"/>
        <v>0.0015972222222222082</v>
      </c>
      <c r="K58" s="17">
        <f t="shared" si="9"/>
        <v>6688.16199376947</v>
      </c>
      <c r="L58" s="17">
        <f t="shared" si="10"/>
        <v>189.17632114362823</v>
      </c>
      <c r="M58" s="12" t="s">
        <v>12</v>
      </c>
    </row>
    <row r="59" spans="1:13" ht="23.25" customHeight="1">
      <c r="A59" s="10" t="s">
        <v>80</v>
      </c>
      <c r="B59" s="35" t="s">
        <v>184</v>
      </c>
      <c r="C59" s="60" t="s">
        <v>178</v>
      </c>
      <c r="D59" s="40">
        <v>1989</v>
      </c>
      <c r="E59" s="14">
        <v>0.09305555555555556</v>
      </c>
      <c r="F59" s="44" t="s">
        <v>67</v>
      </c>
      <c r="G59" s="15" t="s">
        <v>24</v>
      </c>
      <c r="H59" s="18">
        <f t="shared" si="7"/>
        <v>0.005317460317460318</v>
      </c>
      <c r="I59" s="11">
        <f>E59-E5</f>
        <v>0.035671296296296305</v>
      </c>
      <c r="J59" s="11">
        <f t="shared" si="8"/>
        <v>0.00017361111111112437</v>
      </c>
      <c r="K59" s="17">
        <f t="shared" si="9"/>
        <v>6708.333333333334</v>
      </c>
      <c r="L59" s="17">
        <f t="shared" si="10"/>
        <v>20.171339563863512</v>
      </c>
      <c r="M59" s="12" t="s">
        <v>29</v>
      </c>
    </row>
    <row r="60" spans="1:13" ht="23.25" customHeight="1">
      <c r="A60" s="10" t="s">
        <v>77</v>
      </c>
      <c r="B60" s="35" t="s">
        <v>185</v>
      </c>
      <c r="C60" s="60" t="s">
        <v>186</v>
      </c>
      <c r="D60" s="40">
        <v>1993</v>
      </c>
      <c r="E60" s="14">
        <v>0.09379629629629631</v>
      </c>
      <c r="F60" s="44" t="s">
        <v>67</v>
      </c>
      <c r="G60" s="15" t="s">
        <v>25</v>
      </c>
      <c r="H60" s="18">
        <f t="shared" si="7"/>
        <v>0.0053597883597883604</v>
      </c>
      <c r="I60" s="11">
        <f>E60-E5</f>
        <v>0.036412037037037055</v>
      </c>
      <c r="J60" s="11">
        <f t="shared" si="8"/>
        <v>0.0007407407407407501</v>
      </c>
      <c r="K60" s="17">
        <f t="shared" si="9"/>
        <v>6793.558736426458</v>
      </c>
      <c r="L60" s="17">
        <f t="shared" si="10"/>
        <v>85.22540309312444</v>
      </c>
      <c r="M60" s="12" t="s">
        <v>87</v>
      </c>
    </row>
    <row r="61" spans="1:13" ht="23.25" customHeight="1">
      <c r="A61" s="10" t="s">
        <v>70</v>
      </c>
      <c r="B61" s="35" t="s">
        <v>187</v>
      </c>
      <c r="C61" s="60" t="s">
        <v>124</v>
      </c>
      <c r="D61" s="40">
        <v>1997</v>
      </c>
      <c r="E61" s="14">
        <v>0.0975462962962963</v>
      </c>
      <c r="F61" s="44" t="s">
        <v>67</v>
      </c>
      <c r="G61" s="15" t="s">
        <v>26</v>
      </c>
      <c r="H61" s="18">
        <f t="shared" si="7"/>
        <v>0.005574074074074074</v>
      </c>
      <c r="I61" s="11">
        <f>E61-E5</f>
        <v>0.040162037037037045</v>
      </c>
      <c r="J61" s="11">
        <f t="shared" si="8"/>
        <v>0.0037499999999999895</v>
      </c>
      <c r="K61" s="17">
        <f t="shared" si="9"/>
        <v>7205.149501661131</v>
      </c>
      <c r="L61" s="17">
        <f t="shared" si="10"/>
        <v>411.5907652346723</v>
      </c>
      <c r="M61" s="12" t="s">
        <v>95</v>
      </c>
    </row>
    <row r="62" spans="1:13" ht="23.25" customHeight="1">
      <c r="A62" s="10" t="s">
        <v>81</v>
      </c>
      <c r="B62" s="35" t="s">
        <v>188</v>
      </c>
      <c r="C62" s="60" t="s">
        <v>109</v>
      </c>
      <c r="D62" s="40">
        <v>1976</v>
      </c>
      <c r="E62" s="14">
        <v>0.09891203703703703</v>
      </c>
      <c r="F62" s="46" t="s">
        <v>43</v>
      </c>
      <c r="G62" s="56" t="s">
        <v>14</v>
      </c>
      <c r="H62" s="18">
        <f t="shared" si="7"/>
        <v>0.005652116402116402</v>
      </c>
      <c r="I62" s="11">
        <f>E62-E5</f>
        <v>0.04152777777777778</v>
      </c>
      <c r="J62" s="11">
        <f t="shared" si="8"/>
        <v>0.0013657407407407368</v>
      </c>
      <c r="K62" s="17">
        <f t="shared" si="9"/>
        <v>7347.2969810437635</v>
      </c>
      <c r="L62" s="17">
        <f t="shared" si="10"/>
        <v>142.1474793826328</v>
      </c>
      <c r="M62" s="12" t="s">
        <v>96</v>
      </c>
    </row>
    <row r="63" spans="1:13" ht="23.25" customHeight="1">
      <c r="A63" s="10" t="s">
        <v>78</v>
      </c>
      <c r="B63" s="35" t="s">
        <v>189</v>
      </c>
      <c r="C63" s="60" t="s">
        <v>118</v>
      </c>
      <c r="D63" s="40">
        <v>1979</v>
      </c>
      <c r="E63" s="14">
        <v>0.10016203703703705</v>
      </c>
      <c r="F63" s="46" t="s">
        <v>43</v>
      </c>
      <c r="G63" s="56" t="s">
        <v>15</v>
      </c>
      <c r="H63" s="18">
        <f t="shared" si="7"/>
        <v>0.005723544973544974</v>
      </c>
      <c r="I63" s="11">
        <f>E63-E5</f>
        <v>0.042777777777777796</v>
      </c>
      <c r="J63" s="11">
        <f t="shared" si="8"/>
        <v>0.001250000000000015</v>
      </c>
      <c r="K63" s="17">
        <f t="shared" si="9"/>
        <v>7474.000462214008</v>
      </c>
      <c r="L63" s="17">
        <f t="shared" si="10"/>
        <v>126.70348117024423</v>
      </c>
      <c r="M63" s="12" t="s">
        <v>19</v>
      </c>
    </row>
    <row r="64" spans="1:13" ht="23.25" customHeight="1">
      <c r="A64" s="10" t="s">
        <v>82</v>
      </c>
      <c r="B64" s="35" t="s">
        <v>190</v>
      </c>
      <c r="C64" s="60" t="s">
        <v>118</v>
      </c>
      <c r="D64" s="40">
        <v>1948</v>
      </c>
      <c r="E64" s="14">
        <v>0.10045138888888888</v>
      </c>
      <c r="F64" s="46" t="s">
        <v>43</v>
      </c>
      <c r="G64" s="56" t="s">
        <v>16</v>
      </c>
      <c r="H64" s="18">
        <f t="shared" si="7"/>
        <v>0.005740079365079365</v>
      </c>
      <c r="I64" s="11">
        <f>E64-E5</f>
        <v>0.04306712962962963</v>
      </c>
      <c r="J64" s="11">
        <f t="shared" si="8"/>
        <v>0.0002893518518518323</v>
      </c>
      <c r="K64" s="17">
        <f t="shared" si="9"/>
        <v>7502.880516188501</v>
      </c>
      <c r="L64" s="17">
        <f t="shared" si="10"/>
        <v>28.88005397449342</v>
      </c>
      <c r="M64" s="12" t="s">
        <v>42</v>
      </c>
    </row>
    <row r="65" spans="1:13" ht="23.25" customHeight="1">
      <c r="A65" s="10" t="s">
        <v>83</v>
      </c>
      <c r="B65" s="35" t="s">
        <v>191</v>
      </c>
      <c r="C65" s="60" t="s">
        <v>118</v>
      </c>
      <c r="D65" s="40">
        <v>1954</v>
      </c>
      <c r="E65" s="14">
        <v>0.10648148148148147</v>
      </c>
      <c r="F65" s="46" t="s">
        <v>43</v>
      </c>
      <c r="G65" s="56" t="s">
        <v>17</v>
      </c>
      <c r="H65" s="18">
        <f t="shared" si="7"/>
        <v>0.006084656084656084</v>
      </c>
      <c r="I65" s="11">
        <f>E65-E5</f>
        <v>0.049097222222222216</v>
      </c>
      <c r="J65" s="11">
        <f t="shared" si="8"/>
        <v>0.006030092592592587</v>
      </c>
      <c r="K65" s="17">
        <f t="shared" si="9"/>
        <v>8069.021739130434</v>
      </c>
      <c r="L65" s="17">
        <f t="shared" si="10"/>
        <v>566.1412229419329</v>
      </c>
      <c r="M65" s="12" t="s">
        <v>14</v>
      </c>
    </row>
    <row r="66" spans="1:13" ht="23.25" customHeight="1">
      <c r="A66" s="10" t="s">
        <v>71</v>
      </c>
      <c r="B66" s="35" t="s">
        <v>192</v>
      </c>
      <c r="C66" s="60" t="s">
        <v>118</v>
      </c>
      <c r="D66" s="40">
        <v>1975</v>
      </c>
      <c r="E66" s="14">
        <v>0.10972222222222222</v>
      </c>
      <c r="F66" s="44" t="s">
        <v>67</v>
      </c>
      <c r="G66" s="15" t="s">
        <v>27</v>
      </c>
      <c r="H66" s="18">
        <f t="shared" si="7"/>
        <v>0.00626984126984127</v>
      </c>
      <c r="I66" s="11">
        <f>E66-E5</f>
        <v>0.05233796296296297</v>
      </c>
      <c r="J66" s="11">
        <f t="shared" si="8"/>
        <v>0.0032407407407407524</v>
      </c>
      <c r="K66" s="17">
        <f t="shared" si="9"/>
        <v>8347.57383966245</v>
      </c>
      <c r="L66" s="17">
        <f t="shared" si="10"/>
        <v>278.5521005320152</v>
      </c>
      <c r="M66" s="12" t="s">
        <v>82</v>
      </c>
    </row>
    <row r="67" spans="1:13" ht="23.25" customHeight="1">
      <c r="A67" s="10" t="s">
        <v>75</v>
      </c>
      <c r="B67" s="35" t="s">
        <v>193</v>
      </c>
      <c r="C67" s="60" t="s">
        <v>194</v>
      </c>
      <c r="D67" s="40">
        <v>1940</v>
      </c>
      <c r="E67" s="14">
        <v>0.11237268518518519</v>
      </c>
      <c r="F67" s="49" t="s">
        <v>54</v>
      </c>
      <c r="G67" s="16" t="s">
        <v>22</v>
      </c>
      <c r="H67" s="18">
        <f t="shared" si="7"/>
        <v>0.0064212962962962965</v>
      </c>
      <c r="I67" s="11">
        <f>E67-E5</f>
        <v>0.054988425925925934</v>
      </c>
      <c r="J67" s="11">
        <f t="shared" si="8"/>
        <v>0.0026504629629629656</v>
      </c>
      <c r="K67" s="17">
        <f t="shared" si="9"/>
        <v>8563.446286950253</v>
      </c>
      <c r="L67" s="17">
        <f t="shared" si="10"/>
        <v>215.87244728780388</v>
      </c>
      <c r="M67" s="12" t="s">
        <v>90</v>
      </c>
    </row>
    <row r="68" spans="1:13" ht="23.25" customHeight="1">
      <c r="A68" s="10" t="s">
        <v>68</v>
      </c>
      <c r="B68" s="35" t="s">
        <v>195</v>
      </c>
      <c r="C68" s="60" t="s">
        <v>136</v>
      </c>
      <c r="D68" s="40">
        <v>1994</v>
      </c>
      <c r="E68" s="14">
        <v>0.1178125</v>
      </c>
      <c r="F68" s="44" t="s">
        <v>67</v>
      </c>
      <c r="G68" s="15" t="s">
        <v>28</v>
      </c>
      <c r="H68" s="18">
        <f t="shared" si="7"/>
        <v>0.0067321428571428575</v>
      </c>
      <c r="I68" s="11">
        <f>E68-E5</f>
        <v>0.06042824074074075</v>
      </c>
      <c r="J68" s="11">
        <f t="shared" si="8"/>
        <v>0.005439814814814814</v>
      </c>
      <c r="K68" s="17">
        <f t="shared" si="9"/>
        <v>8976.07820021613</v>
      </c>
      <c r="L68" s="17">
        <f t="shared" si="10"/>
        <v>412.6319132658773</v>
      </c>
      <c r="M68" s="12" t="s">
        <v>3</v>
      </c>
    </row>
    <row r="69" spans="1:13" ht="23.25" customHeight="1">
      <c r="A69" s="10" t="s">
        <v>69</v>
      </c>
      <c r="B69" s="35" t="s">
        <v>196</v>
      </c>
      <c r="C69" s="60" t="s">
        <v>197</v>
      </c>
      <c r="D69" s="40">
        <v>1973</v>
      </c>
      <c r="E69" s="14">
        <v>0.11891203703703705</v>
      </c>
      <c r="F69" s="46" t="s">
        <v>43</v>
      </c>
      <c r="G69" s="56" t="s">
        <v>18</v>
      </c>
      <c r="H69" s="18">
        <f t="shared" si="7"/>
        <v>0.006794973544973546</v>
      </c>
      <c r="I69" s="11">
        <f>E69-E5</f>
        <v>0.0615277777777778</v>
      </c>
      <c r="J69" s="11">
        <f t="shared" si="8"/>
        <v>0.0010995370370370516</v>
      </c>
      <c r="K69" s="17">
        <f t="shared" si="9"/>
        <v>9054.895853611059</v>
      </c>
      <c r="L69" s="17">
        <f t="shared" si="10"/>
        <v>78.81765339492813</v>
      </c>
      <c r="M69" s="12" t="s">
        <v>9</v>
      </c>
    </row>
    <row r="70" spans="1:13" ht="23.25" customHeight="1">
      <c r="A70" s="10" t="s">
        <v>84</v>
      </c>
      <c r="B70" s="35" t="s">
        <v>198</v>
      </c>
      <c r="C70" s="60" t="s">
        <v>197</v>
      </c>
      <c r="D70" s="40">
        <v>1973</v>
      </c>
      <c r="E70" s="14">
        <v>0.1189236111111111</v>
      </c>
      <c r="F70" s="46" t="s">
        <v>43</v>
      </c>
      <c r="G70" s="56" t="s">
        <v>19</v>
      </c>
      <c r="H70" s="18">
        <f t="shared" si="7"/>
        <v>0.00679563492063492</v>
      </c>
      <c r="I70" s="11">
        <f>E70-E5</f>
        <v>0.06153935185185185</v>
      </c>
      <c r="J70" s="11">
        <f t="shared" si="8"/>
        <v>1.1574074074052754E-05</v>
      </c>
      <c r="K70" s="17">
        <f t="shared" si="9"/>
        <v>9055.717761557178</v>
      </c>
      <c r="L70" s="17">
        <f t="shared" si="10"/>
        <v>0.8219079461196088</v>
      </c>
      <c r="M70" s="12" t="s">
        <v>78</v>
      </c>
    </row>
    <row r="71" spans="1:13" ht="23.25" customHeight="1">
      <c r="A71" s="10" t="s">
        <v>85</v>
      </c>
      <c r="B71" s="35" t="s">
        <v>199</v>
      </c>
      <c r="C71" s="60" t="s">
        <v>178</v>
      </c>
      <c r="D71" s="40">
        <v>1953</v>
      </c>
      <c r="E71" s="14">
        <v>0.12172453703703705</v>
      </c>
      <c r="F71" s="46" t="s">
        <v>43</v>
      </c>
      <c r="G71" s="56" t="s">
        <v>20</v>
      </c>
      <c r="H71" s="18">
        <f t="shared" si="7"/>
        <v>0.006955687830687831</v>
      </c>
      <c r="I71" s="11">
        <f>E71-E5</f>
        <v>0.06434027777777779</v>
      </c>
      <c r="J71" s="11">
        <f t="shared" si="8"/>
        <v>0.002800925925925943</v>
      </c>
      <c r="K71" s="17">
        <f t="shared" si="9"/>
        <v>9250.023771037368</v>
      </c>
      <c r="L71" s="17">
        <f t="shared" si="10"/>
        <v>194.30600948018946</v>
      </c>
      <c r="M71" s="12" t="s">
        <v>30</v>
      </c>
    </row>
    <row r="72" spans="1:13" ht="23.25" customHeight="1">
      <c r="A72" s="10" t="s">
        <v>86</v>
      </c>
      <c r="B72" s="35" t="s">
        <v>200</v>
      </c>
      <c r="C72" s="60" t="s">
        <v>201</v>
      </c>
      <c r="D72" s="40">
        <v>1939</v>
      </c>
      <c r="E72" s="14">
        <v>0.12355324074074074</v>
      </c>
      <c r="F72" s="46" t="s">
        <v>43</v>
      </c>
      <c r="G72" s="56" t="s">
        <v>21</v>
      </c>
      <c r="H72" s="18">
        <f t="shared" si="7"/>
        <v>0.007060185185185185</v>
      </c>
      <c r="I72" s="11">
        <f>E72-E5</f>
        <v>0.06616898148148148</v>
      </c>
      <c r="J72" s="11">
        <f t="shared" si="8"/>
        <v>0.0018287037037036935</v>
      </c>
      <c r="K72" s="17">
        <f t="shared" si="9"/>
        <v>9372.131147540984</v>
      </c>
      <c r="L72" s="17">
        <f t="shared" si="10"/>
        <v>122.10737650361625</v>
      </c>
      <c r="M72" s="12" t="s">
        <v>65</v>
      </c>
    </row>
    <row r="73" spans="1:13" ht="23.25" customHeight="1">
      <c r="A73" s="10" t="s">
        <v>87</v>
      </c>
      <c r="B73" s="35" t="s">
        <v>202</v>
      </c>
      <c r="C73" s="60" t="s">
        <v>176</v>
      </c>
      <c r="D73" s="40">
        <v>1971</v>
      </c>
      <c r="E73" s="14">
        <v>0.13229166666666667</v>
      </c>
      <c r="F73" s="46" t="s">
        <v>43</v>
      </c>
      <c r="G73" s="56" t="s">
        <v>22</v>
      </c>
      <c r="H73" s="18">
        <f t="shared" si="7"/>
        <v>0.007559523809523809</v>
      </c>
      <c r="I73" s="11">
        <f>E73-E5</f>
        <v>0.07490740740740742</v>
      </c>
      <c r="J73" s="11">
        <f t="shared" si="8"/>
        <v>0.008738425925925927</v>
      </c>
      <c r="K73" s="17">
        <f t="shared" si="9"/>
        <v>9909.011373578305</v>
      </c>
      <c r="L73" s="17">
        <f t="shared" si="10"/>
        <v>536.8802260373213</v>
      </c>
      <c r="M73" s="12" t="s">
        <v>80</v>
      </c>
    </row>
    <row r="74" spans="1:13" ht="23.25" customHeight="1">
      <c r="A74" s="10" t="s">
        <v>88</v>
      </c>
      <c r="B74" s="35" t="s">
        <v>203</v>
      </c>
      <c r="C74" s="60" t="s">
        <v>118</v>
      </c>
      <c r="D74" s="40">
        <v>1976</v>
      </c>
      <c r="E74" s="14">
        <v>0.1360185185185185</v>
      </c>
      <c r="F74" s="44" t="s">
        <v>67</v>
      </c>
      <c r="G74" s="15" t="s">
        <v>29</v>
      </c>
      <c r="H74" s="18">
        <f t="shared" si="7"/>
        <v>0.007772486772486772</v>
      </c>
      <c r="I74" s="11">
        <f>E74-E5</f>
        <v>0.07863425925925926</v>
      </c>
      <c r="J74" s="11">
        <f t="shared" si="8"/>
        <v>0.0037268518518518423</v>
      </c>
      <c r="K74" s="17">
        <f t="shared" si="9"/>
        <v>10117.00136147039</v>
      </c>
      <c r="L74" s="17">
        <f t="shared" si="10"/>
        <v>207.98998789208417</v>
      </c>
      <c r="M74" s="12" t="s">
        <v>74</v>
      </c>
    </row>
    <row r="75" spans="1:13" ht="23.25" customHeight="1">
      <c r="A75" s="10" t="s">
        <v>89</v>
      </c>
      <c r="B75" s="35" t="s">
        <v>204</v>
      </c>
      <c r="C75" s="60" t="s">
        <v>136</v>
      </c>
      <c r="D75" s="40">
        <v>1993</v>
      </c>
      <c r="E75" s="14">
        <v>0.14050925925925925</v>
      </c>
      <c r="F75" s="44" t="s">
        <v>67</v>
      </c>
      <c r="G75" s="15" t="s">
        <v>30</v>
      </c>
      <c r="H75" s="18">
        <f t="shared" si="7"/>
        <v>0.008029100529100528</v>
      </c>
      <c r="I75" s="11">
        <f>E75-E5</f>
        <v>0.083125</v>
      </c>
      <c r="J75" s="11">
        <f t="shared" si="8"/>
        <v>0.00449074074074074</v>
      </c>
      <c r="K75" s="17">
        <f t="shared" si="9"/>
        <v>10352.965403624385</v>
      </c>
      <c r="L75" s="17">
        <f t="shared" si="10"/>
        <v>235.96404215399525</v>
      </c>
      <c r="M75" s="12" t="s">
        <v>58</v>
      </c>
    </row>
    <row r="76" spans="1:13" ht="23.25" customHeight="1">
      <c r="A76" s="10" t="s">
        <v>90</v>
      </c>
      <c r="B76" s="35" t="s">
        <v>205</v>
      </c>
      <c r="C76" s="60" t="s">
        <v>118</v>
      </c>
      <c r="D76" s="40">
        <v>1977</v>
      </c>
      <c r="E76" s="14">
        <v>0.14671296296296296</v>
      </c>
      <c r="F76" s="46" t="s">
        <v>43</v>
      </c>
      <c r="G76" s="56" t="s">
        <v>23</v>
      </c>
      <c r="H76" s="18">
        <f t="shared" si="7"/>
        <v>0.008383597883597884</v>
      </c>
      <c r="I76" s="11">
        <f>E76-E5</f>
        <v>0.08932870370370372</v>
      </c>
      <c r="J76" s="11">
        <f t="shared" si="8"/>
        <v>0.006203703703703711</v>
      </c>
      <c r="K76" s="17">
        <f t="shared" si="9"/>
        <v>10655.175134111709</v>
      </c>
      <c r="L76" s="17">
        <f t="shared" si="10"/>
        <v>302.2097304873241</v>
      </c>
      <c r="M76" s="12" t="s">
        <v>83</v>
      </c>
    </row>
    <row r="77" spans="1:13" ht="23.25" customHeight="1">
      <c r="A77" s="10" t="s">
        <v>91</v>
      </c>
      <c r="B77" s="35" t="s">
        <v>206</v>
      </c>
      <c r="C77" s="60" t="s">
        <v>207</v>
      </c>
      <c r="D77" s="40">
        <v>1994</v>
      </c>
      <c r="E77" s="14">
        <v>0.15108796296296298</v>
      </c>
      <c r="F77" s="46" t="s">
        <v>43</v>
      </c>
      <c r="G77" s="56" t="s">
        <v>24</v>
      </c>
      <c r="H77" s="18">
        <f t="shared" si="7"/>
        <v>0.008633597883597884</v>
      </c>
      <c r="I77" s="11">
        <f>E77-E5</f>
        <v>0.09370370370370373</v>
      </c>
      <c r="J77" s="11">
        <f t="shared" si="8"/>
        <v>0.004375000000000018</v>
      </c>
      <c r="K77" s="17">
        <f t="shared" si="9"/>
        <v>10853.378274858285</v>
      </c>
      <c r="L77" s="17">
        <f t="shared" si="10"/>
        <v>198.20314074657654</v>
      </c>
      <c r="M77" s="12" t="s">
        <v>31</v>
      </c>
    </row>
    <row r="78" spans="1:13" ht="23.25" customHeight="1">
      <c r="A78" s="10" t="s">
        <v>92</v>
      </c>
      <c r="B78" s="35" t="s">
        <v>208</v>
      </c>
      <c r="C78" s="60" t="s">
        <v>136</v>
      </c>
      <c r="D78" s="40">
        <v>1979</v>
      </c>
      <c r="E78" s="14">
        <v>0.15238425925925925</v>
      </c>
      <c r="F78" s="44" t="s">
        <v>67</v>
      </c>
      <c r="G78" s="15" t="s">
        <v>31</v>
      </c>
      <c r="H78" s="18">
        <f t="shared" si="7"/>
        <v>0.008707671957671958</v>
      </c>
      <c r="I78" s="11">
        <f>E78-E5</f>
        <v>0.095</v>
      </c>
      <c r="J78" s="11">
        <f t="shared" si="8"/>
        <v>0.0012962962962962676</v>
      </c>
      <c r="K78" s="17">
        <f t="shared" si="9"/>
        <v>10909.91948959441</v>
      </c>
      <c r="L78" s="17">
        <f t="shared" si="10"/>
        <v>56.54121473612395</v>
      </c>
      <c r="M78" s="12" t="s">
        <v>40</v>
      </c>
    </row>
    <row r="79" spans="1:13" ht="23.25" customHeight="1">
      <c r="A79" s="10" t="s">
        <v>93</v>
      </c>
      <c r="B79" s="35" t="s">
        <v>209</v>
      </c>
      <c r="C79" s="60" t="s">
        <v>144</v>
      </c>
      <c r="D79" s="40">
        <v>1994</v>
      </c>
      <c r="E79" s="14">
        <v>0.15354166666666666</v>
      </c>
      <c r="F79" s="46" t="s">
        <v>43</v>
      </c>
      <c r="G79" s="56" t="s">
        <v>25</v>
      </c>
      <c r="H79" s="18">
        <f t="shared" si="7"/>
        <v>0.008773809523809524</v>
      </c>
      <c r="I79" s="11">
        <f>E79-E5</f>
        <v>0.09615740740740741</v>
      </c>
      <c r="J79" s="11">
        <f t="shared" si="8"/>
        <v>0.0011574074074074125</v>
      </c>
      <c r="K79" s="17">
        <f t="shared" si="9"/>
        <v>10959.59595959596</v>
      </c>
      <c r="L79" s="17">
        <f t="shared" si="10"/>
        <v>49.676470001550115</v>
      </c>
      <c r="M79" s="12" t="s">
        <v>81</v>
      </c>
    </row>
    <row r="80" spans="1:13" ht="23.25" customHeight="1">
      <c r="A80" s="10" t="s">
        <v>94</v>
      </c>
      <c r="B80" s="35" t="s">
        <v>156</v>
      </c>
      <c r="C80" s="60" t="s">
        <v>118</v>
      </c>
      <c r="D80" s="40">
        <v>1996</v>
      </c>
      <c r="E80" s="14">
        <v>0.16666666666666666</v>
      </c>
      <c r="F80" s="44" t="s">
        <v>67</v>
      </c>
      <c r="G80" s="15" t="s">
        <v>34</v>
      </c>
      <c r="H80" s="18">
        <f t="shared" si="7"/>
        <v>0.009523809523809523</v>
      </c>
      <c r="I80" s="11">
        <f>E80-E5</f>
        <v>0.10928240740740741</v>
      </c>
      <c r="J80" s="11">
        <f t="shared" si="8"/>
        <v>0.013124999999999998</v>
      </c>
      <c r="K80" s="17">
        <f t="shared" si="9"/>
        <v>11474.65277777778</v>
      </c>
      <c r="L80" s="17">
        <f t="shared" si="10"/>
        <v>515.0568181818198</v>
      </c>
      <c r="M80" s="12" t="s">
        <v>70</v>
      </c>
    </row>
    <row r="81" spans="1:13" ht="23.25" customHeight="1">
      <c r="A81" s="10" t="s">
        <v>95</v>
      </c>
      <c r="B81" s="35" t="s">
        <v>210</v>
      </c>
      <c r="C81" s="60" t="s">
        <v>211</v>
      </c>
      <c r="D81" s="40">
        <v>1981</v>
      </c>
      <c r="E81" s="14">
        <v>0.16666666666666666</v>
      </c>
      <c r="F81" s="44" t="s">
        <v>67</v>
      </c>
      <c r="G81" s="15" t="s">
        <v>38</v>
      </c>
      <c r="H81" s="18">
        <f t="shared" si="7"/>
        <v>0.009523809523809523</v>
      </c>
      <c r="I81" s="11">
        <f>E81-E5</f>
        <v>0.10928240740740741</v>
      </c>
      <c r="J81" s="11">
        <f t="shared" si="8"/>
        <v>0</v>
      </c>
      <c r="K81" s="17">
        <f t="shared" si="9"/>
        <v>11474.65277777778</v>
      </c>
      <c r="L81" s="17">
        <f t="shared" si="10"/>
        <v>0</v>
      </c>
      <c r="M81" s="12" t="s">
        <v>86</v>
      </c>
    </row>
    <row r="82" spans="1:13" ht="23.25" customHeight="1">
      <c r="A82" s="10" t="s">
        <v>96</v>
      </c>
      <c r="B82" s="35" t="s">
        <v>212</v>
      </c>
      <c r="C82" s="60" t="s">
        <v>136</v>
      </c>
      <c r="D82" s="40">
        <v>1997</v>
      </c>
      <c r="E82" s="14">
        <v>0.16666666666666666</v>
      </c>
      <c r="F82" s="44" t="s">
        <v>67</v>
      </c>
      <c r="G82" s="15" t="s">
        <v>39</v>
      </c>
      <c r="H82" s="18">
        <f t="shared" si="7"/>
        <v>0.009523809523809523</v>
      </c>
      <c r="I82" s="11">
        <f>E82-E5</f>
        <v>0.10928240740740741</v>
      </c>
      <c r="J82" s="11">
        <f t="shared" si="8"/>
        <v>0</v>
      </c>
      <c r="K82" s="17">
        <f t="shared" si="9"/>
        <v>11474.65277777778</v>
      </c>
      <c r="L82" s="17">
        <f t="shared" si="10"/>
        <v>0</v>
      </c>
      <c r="M82" s="12" t="s">
        <v>100</v>
      </c>
    </row>
    <row r="83" spans="1:13" ht="23.25" customHeight="1">
      <c r="A83" s="10" t="s">
        <v>97</v>
      </c>
      <c r="B83" s="35" t="s">
        <v>213</v>
      </c>
      <c r="C83" s="60" t="s">
        <v>211</v>
      </c>
      <c r="D83" s="40">
        <v>1964</v>
      </c>
      <c r="E83" s="14">
        <v>0.16666666666666666</v>
      </c>
      <c r="F83" s="46" t="s">
        <v>43</v>
      </c>
      <c r="G83" s="56" t="s">
        <v>26</v>
      </c>
      <c r="H83" s="18">
        <f t="shared" si="7"/>
        <v>0.009523809523809523</v>
      </c>
      <c r="I83" s="11">
        <f>E83-E5</f>
        <v>0.10928240740740741</v>
      </c>
      <c r="J83" s="11">
        <f t="shared" si="8"/>
        <v>0</v>
      </c>
      <c r="K83" s="17">
        <f t="shared" si="9"/>
        <v>11474.65277777778</v>
      </c>
      <c r="L83" s="17">
        <f t="shared" si="10"/>
        <v>0</v>
      </c>
      <c r="M83" s="12" t="s">
        <v>76</v>
      </c>
    </row>
    <row r="85" spans="6:8" ht="15.75">
      <c r="F85" s="20" t="s">
        <v>67</v>
      </c>
      <c r="G85" s="21" t="s">
        <v>51</v>
      </c>
      <c r="H85" s="22"/>
    </row>
    <row r="86" spans="6:8" ht="15.75">
      <c r="F86" s="23" t="s">
        <v>54</v>
      </c>
      <c r="G86" s="24" t="s">
        <v>52</v>
      </c>
      <c r="H86" s="25"/>
    </row>
    <row r="87" spans="6:8" ht="15.75">
      <c r="F87" s="26" t="s">
        <v>43</v>
      </c>
      <c r="G87" s="27" t="s">
        <v>53</v>
      </c>
      <c r="H87" s="28"/>
    </row>
    <row r="88" spans="2:3" ht="12.75">
      <c r="B88" s="19"/>
      <c r="C88" s="19"/>
    </row>
    <row r="89" ht="12.75">
      <c r="I89" s="19"/>
    </row>
    <row r="90" spans="2:9" ht="12.75">
      <c r="B90" s="53"/>
      <c r="C90" s="53"/>
      <c r="I90" s="19"/>
    </row>
  </sheetData>
  <autoFilter ref="A4:M83"/>
  <mergeCells count="2">
    <mergeCell ref="A1:M1"/>
    <mergeCell ref="A2:M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1" r:id="rId1"/>
  <ignoredErrors>
    <ignoredError sqref="I39 J29 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5" sqref="P25"/>
    </sheetView>
  </sheetViews>
  <sheetFormatPr defaultColWidth="9.140625" defaultRowHeight="12.75"/>
  <cols>
    <col min="1" max="1" width="6.8515625" style="1" customWidth="1"/>
    <col min="2" max="2" width="27.00390625" style="1" bestFit="1" customWidth="1"/>
    <col min="3" max="3" width="7.57421875" style="1" bestFit="1" customWidth="1"/>
    <col min="4" max="4" width="13.00390625" style="1" customWidth="1"/>
    <col min="5" max="5" width="15.28125" style="1" bestFit="1" customWidth="1"/>
    <col min="6" max="6" width="10.7109375" style="1" customWidth="1"/>
    <col min="7" max="7" width="3.28125" style="1" customWidth="1"/>
    <col min="8" max="8" width="6.8515625" style="1" customWidth="1"/>
    <col min="9" max="9" width="28.8515625" style="1" bestFit="1" customWidth="1"/>
    <col min="10" max="10" width="7.57421875" style="1" bestFit="1" customWidth="1"/>
    <col min="11" max="11" width="14.57421875" style="1" bestFit="1" customWidth="1"/>
    <col min="12" max="12" width="15.28125" style="1" bestFit="1" customWidth="1"/>
    <col min="13" max="13" width="10.7109375" style="1" customWidth="1"/>
    <col min="14" max="16384" width="9.140625" style="1" customWidth="1"/>
  </cols>
  <sheetData>
    <row r="1" spans="1:13" ht="34.5" customHeight="1">
      <c r="A1" s="75" t="s">
        <v>215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32.25" customHeight="1" thickBot="1">
      <c r="A2" s="76" t="s">
        <v>216</v>
      </c>
      <c r="B2" s="77" t="s">
        <v>1</v>
      </c>
      <c r="C2" s="77" t="s">
        <v>0</v>
      </c>
      <c r="D2" s="76" t="s">
        <v>217</v>
      </c>
      <c r="E2" s="77" t="s">
        <v>218</v>
      </c>
      <c r="F2" s="77" t="s">
        <v>37</v>
      </c>
      <c r="G2" s="78"/>
      <c r="H2" s="76" t="s">
        <v>216</v>
      </c>
      <c r="I2" s="77" t="s">
        <v>1</v>
      </c>
      <c r="J2" s="77" t="s">
        <v>0</v>
      </c>
      <c r="K2" s="76" t="s">
        <v>217</v>
      </c>
      <c r="L2" s="77" t="s">
        <v>218</v>
      </c>
      <c r="M2" s="77" t="s">
        <v>37</v>
      </c>
    </row>
    <row r="3" spans="1:13" ht="24.75" customHeight="1" thickTop="1">
      <c r="A3" s="62" t="s">
        <v>224</v>
      </c>
      <c r="B3" s="71" t="s">
        <v>116</v>
      </c>
      <c r="C3" s="64">
        <v>1955</v>
      </c>
      <c r="D3" s="5">
        <v>0.06011574074074074</v>
      </c>
      <c r="E3" s="83">
        <f>D3+D4+D5</f>
        <v>0.2001851851851852</v>
      </c>
      <c r="F3" s="79" t="s">
        <v>2</v>
      </c>
      <c r="H3" s="62" t="s">
        <v>223</v>
      </c>
      <c r="I3" s="71" t="s">
        <v>159</v>
      </c>
      <c r="J3" s="64"/>
      <c r="K3" s="5">
        <v>0.07548611111111111</v>
      </c>
      <c r="L3" s="83">
        <f>K3+K4+K5</f>
        <v>0.2167013888888889</v>
      </c>
      <c r="M3" s="79" t="s">
        <v>9</v>
      </c>
    </row>
    <row r="4" spans="1:13" ht="24.75" customHeight="1">
      <c r="A4" s="65"/>
      <c r="B4" s="73" t="s">
        <v>167</v>
      </c>
      <c r="C4" s="67">
        <v>1992</v>
      </c>
      <c r="D4" s="3">
        <v>0.08149305555555555</v>
      </c>
      <c r="E4" s="84"/>
      <c r="F4" s="80"/>
      <c r="H4" s="65"/>
      <c r="I4" s="73" t="s">
        <v>123</v>
      </c>
      <c r="J4" s="67">
        <v>1960</v>
      </c>
      <c r="K4" s="3">
        <v>0.06289351851851853</v>
      </c>
      <c r="L4" s="84"/>
      <c r="M4" s="80"/>
    </row>
    <row r="5" spans="1:13" ht="24.75" customHeight="1" thickBot="1">
      <c r="A5" s="68"/>
      <c r="B5" s="69" t="s">
        <v>112</v>
      </c>
      <c r="C5" s="70">
        <v>1957</v>
      </c>
      <c r="D5" s="4">
        <v>0.058576388888888886</v>
      </c>
      <c r="E5" s="85"/>
      <c r="F5" s="81"/>
      <c r="H5" s="68"/>
      <c r="I5" s="69" t="s">
        <v>163</v>
      </c>
      <c r="J5" s="70">
        <v>1965</v>
      </c>
      <c r="K5" s="4">
        <v>0.07832175925925926</v>
      </c>
      <c r="L5" s="85"/>
      <c r="M5" s="81"/>
    </row>
    <row r="6" spans="1:13" ht="24.75" customHeight="1" thickTop="1">
      <c r="A6" s="62" t="s">
        <v>220</v>
      </c>
      <c r="B6" s="71" t="s">
        <v>148</v>
      </c>
      <c r="C6" s="72">
        <v>1964</v>
      </c>
      <c r="D6" s="2">
        <v>0.07185185185185185</v>
      </c>
      <c r="E6" s="83">
        <f>D6+D7+D8</f>
        <v>0.20491898148148147</v>
      </c>
      <c r="F6" s="79" t="s">
        <v>3</v>
      </c>
      <c r="H6" s="62" t="s">
        <v>147</v>
      </c>
      <c r="I6" s="71" t="s">
        <v>146</v>
      </c>
      <c r="J6" s="64">
        <v>1988</v>
      </c>
      <c r="K6" s="5">
        <v>0.06982638888888888</v>
      </c>
      <c r="L6" s="83">
        <f>K6+K7+K8</f>
        <v>0.22317129629629628</v>
      </c>
      <c r="M6" s="79" t="s">
        <v>10</v>
      </c>
    </row>
    <row r="7" spans="1:13" ht="24.75" customHeight="1">
      <c r="A7" s="65"/>
      <c r="B7" s="73" t="s">
        <v>127</v>
      </c>
      <c r="C7" s="67">
        <v>1968</v>
      </c>
      <c r="D7" s="3">
        <v>0.06449074074074074</v>
      </c>
      <c r="E7" s="84"/>
      <c r="F7" s="80"/>
      <c r="H7" s="65"/>
      <c r="I7" s="73" t="s">
        <v>135</v>
      </c>
      <c r="J7" s="67">
        <v>1985</v>
      </c>
      <c r="K7" s="3">
        <v>0.06696759259259259</v>
      </c>
      <c r="L7" s="84"/>
      <c r="M7" s="80"/>
    </row>
    <row r="8" spans="1:13" ht="24.75" customHeight="1" thickBot="1">
      <c r="A8" s="68"/>
      <c r="B8" s="74" t="s">
        <v>138</v>
      </c>
      <c r="C8" s="70">
        <v>1973</v>
      </c>
      <c r="D8" s="4">
        <v>0.0685763888888889</v>
      </c>
      <c r="E8" s="85"/>
      <c r="F8" s="81"/>
      <c r="H8" s="68"/>
      <c r="I8" s="69" t="s">
        <v>174</v>
      </c>
      <c r="J8" s="70">
        <v>1986</v>
      </c>
      <c r="K8" s="4">
        <v>0.08637731481481481</v>
      </c>
      <c r="L8" s="85"/>
      <c r="M8" s="81"/>
    </row>
    <row r="9" spans="1:13" ht="24.75" customHeight="1" thickTop="1">
      <c r="A9" s="62" t="s">
        <v>111</v>
      </c>
      <c r="B9" s="71" t="s">
        <v>110</v>
      </c>
      <c r="C9" s="64">
        <v>1978</v>
      </c>
      <c r="D9" s="5">
        <v>0.058020833333333334</v>
      </c>
      <c r="E9" s="83">
        <f>D9+D10+D11</f>
        <v>0.20795138888888892</v>
      </c>
      <c r="F9" s="79" t="s">
        <v>4</v>
      </c>
      <c r="H9" s="62" t="s">
        <v>118</v>
      </c>
      <c r="I9" s="71" t="s">
        <v>189</v>
      </c>
      <c r="J9" s="64">
        <v>1979</v>
      </c>
      <c r="K9" s="5">
        <v>0.10016203703703704</v>
      </c>
      <c r="L9" s="83">
        <f>K9+K10+K11</f>
        <v>0.24134259259259258</v>
      </c>
      <c r="M9" s="79" t="s">
        <v>11</v>
      </c>
    </row>
    <row r="10" spans="1:13" ht="24.75" customHeight="1">
      <c r="A10" s="65"/>
      <c r="B10" s="73" t="s">
        <v>119</v>
      </c>
      <c r="C10" s="67">
        <v>1973</v>
      </c>
      <c r="D10" s="3">
        <v>0.06122685185185186</v>
      </c>
      <c r="E10" s="84"/>
      <c r="F10" s="80"/>
      <c r="H10" s="65"/>
      <c r="I10" s="73" t="s">
        <v>166</v>
      </c>
      <c r="J10" s="67">
        <v>1973</v>
      </c>
      <c r="K10" s="3">
        <v>0.08046296296296296</v>
      </c>
      <c r="L10" s="84"/>
      <c r="M10" s="80"/>
    </row>
    <row r="11" spans="1:13" ht="24.75" customHeight="1" thickBot="1">
      <c r="A11" s="68"/>
      <c r="B11" s="69" t="s">
        <v>180</v>
      </c>
      <c r="C11" s="70">
        <v>1974</v>
      </c>
      <c r="D11" s="4">
        <v>0.08870370370370372</v>
      </c>
      <c r="E11" s="85"/>
      <c r="F11" s="81"/>
      <c r="H11" s="68"/>
      <c r="I11" s="69" t="s">
        <v>110</v>
      </c>
      <c r="J11" s="70">
        <v>1980</v>
      </c>
      <c r="K11" s="4">
        <v>0.060717592592592594</v>
      </c>
      <c r="L11" s="85"/>
      <c r="M11" s="81"/>
    </row>
    <row r="12" spans="1:13" ht="24.75" customHeight="1" thickTop="1">
      <c r="A12" s="62" t="s">
        <v>225</v>
      </c>
      <c r="B12" s="71" t="s">
        <v>181</v>
      </c>
      <c r="C12" s="64">
        <v>1973</v>
      </c>
      <c r="D12" s="5">
        <v>0.09126157407407408</v>
      </c>
      <c r="E12" s="83">
        <f>D12+D13+D14</f>
        <v>0.20837962962962964</v>
      </c>
      <c r="F12" s="82" t="s">
        <v>5</v>
      </c>
      <c r="H12" s="62" t="s">
        <v>109</v>
      </c>
      <c r="I12" s="71" t="s">
        <v>188</v>
      </c>
      <c r="J12" s="64">
        <v>1976</v>
      </c>
      <c r="K12" s="5">
        <v>0.09891203703703703</v>
      </c>
      <c r="L12" s="83">
        <f>K12+K13+K14</f>
        <v>0.2423263888888889</v>
      </c>
      <c r="M12" s="79" t="s">
        <v>12</v>
      </c>
    </row>
    <row r="13" spans="1:13" ht="24.75" customHeight="1">
      <c r="A13" s="65"/>
      <c r="B13" s="73" t="s">
        <v>108</v>
      </c>
      <c r="C13" s="67">
        <v>1970</v>
      </c>
      <c r="D13" s="3">
        <v>0.05738425925925925</v>
      </c>
      <c r="E13" s="84"/>
      <c r="F13" s="80"/>
      <c r="H13" s="65"/>
      <c r="I13" s="73" t="s">
        <v>162</v>
      </c>
      <c r="J13" s="67">
        <v>1948</v>
      </c>
      <c r="K13" s="3">
        <v>0.07697916666666667</v>
      </c>
      <c r="L13" s="84"/>
      <c r="M13" s="80"/>
    </row>
    <row r="14" spans="1:13" ht="24.75" customHeight="1" thickBot="1">
      <c r="A14" s="68"/>
      <c r="B14" s="69" t="s">
        <v>114</v>
      </c>
      <c r="C14" s="70">
        <v>1969</v>
      </c>
      <c r="D14" s="4">
        <v>0.0597337962962963</v>
      </c>
      <c r="E14" s="85"/>
      <c r="F14" s="81"/>
      <c r="H14" s="68"/>
      <c r="I14" s="69" t="s">
        <v>132</v>
      </c>
      <c r="J14" s="70">
        <v>1973</v>
      </c>
      <c r="K14" s="4">
        <v>0.0664351851851852</v>
      </c>
      <c r="L14" s="85"/>
      <c r="M14" s="81"/>
    </row>
    <row r="15" spans="1:13" ht="24.75" customHeight="1" thickTop="1">
      <c r="A15" s="62" t="s">
        <v>219</v>
      </c>
      <c r="B15" s="63" t="s">
        <v>179</v>
      </c>
      <c r="C15" s="64">
        <v>1989</v>
      </c>
      <c r="D15" s="50">
        <v>0.08802083333333333</v>
      </c>
      <c r="E15" s="83">
        <f>D15+D16+D17</f>
        <v>0.214375</v>
      </c>
      <c r="F15" s="79" t="s">
        <v>6</v>
      </c>
      <c r="H15" s="62" t="s">
        <v>222</v>
      </c>
      <c r="I15" s="71" t="s">
        <v>191</v>
      </c>
      <c r="J15" s="64">
        <v>1954</v>
      </c>
      <c r="K15" s="5">
        <v>0.10648148148148147</v>
      </c>
      <c r="L15" s="83">
        <f>K15+K16+K17</f>
        <v>0.2683101851851852</v>
      </c>
      <c r="M15" s="79" t="s">
        <v>13</v>
      </c>
    </row>
    <row r="16" spans="1:13" ht="24.75" customHeight="1">
      <c r="A16" s="65"/>
      <c r="B16" s="66" t="s">
        <v>129</v>
      </c>
      <c r="C16" s="67">
        <v>1968</v>
      </c>
      <c r="D16" s="51">
        <v>0.0645949074074074</v>
      </c>
      <c r="E16" s="84"/>
      <c r="F16" s="80"/>
      <c r="H16" s="65"/>
      <c r="I16" s="73" t="s">
        <v>183</v>
      </c>
      <c r="J16" s="67">
        <v>1978</v>
      </c>
      <c r="K16" s="3">
        <v>0.09288194444444443</v>
      </c>
      <c r="L16" s="84"/>
      <c r="M16" s="80"/>
    </row>
    <row r="17" spans="1:13" ht="24.75" customHeight="1" thickBot="1">
      <c r="A17" s="68"/>
      <c r="B17" s="69" t="s">
        <v>121</v>
      </c>
      <c r="C17" s="70">
        <v>1964</v>
      </c>
      <c r="D17" s="52">
        <v>0.06175925925925926</v>
      </c>
      <c r="E17" s="85"/>
      <c r="F17" s="81"/>
      <c r="H17" s="68"/>
      <c r="I17" s="69" t="s">
        <v>141</v>
      </c>
      <c r="J17" s="70">
        <v>1984</v>
      </c>
      <c r="K17" s="4">
        <v>0.06894675925925926</v>
      </c>
      <c r="L17" s="85"/>
      <c r="M17" s="81"/>
    </row>
    <row r="18" spans="1:13" ht="24.75" customHeight="1" thickTop="1">
      <c r="A18" s="62" t="s">
        <v>118</v>
      </c>
      <c r="B18" s="63" t="s">
        <v>140</v>
      </c>
      <c r="C18" s="64">
        <v>1986</v>
      </c>
      <c r="D18" s="5">
        <v>0.06872685185185186</v>
      </c>
      <c r="E18" s="83">
        <f>D18+D19+D20</f>
        <v>0.21527777777777776</v>
      </c>
      <c r="F18" s="79" t="s">
        <v>7</v>
      </c>
      <c r="H18" s="62" t="s">
        <v>178</v>
      </c>
      <c r="I18" s="63" t="s">
        <v>199</v>
      </c>
      <c r="J18" s="64">
        <v>1953</v>
      </c>
      <c r="K18" s="5">
        <v>0.12172453703703705</v>
      </c>
      <c r="L18" s="83">
        <f>K18+K19+K20</f>
        <v>0.30248842592592595</v>
      </c>
      <c r="M18" s="79" t="s">
        <v>14</v>
      </c>
    </row>
    <row r="19" spans="1:13" ht="24.75" customHeight="1">
      <c r="A19" s="65"/>
      <c r="B19" s="66" t="s">
        <v>150</v>
      </c>
      <c r="C19" s="67">
        <v>1976</v>
      </c>
      <c r="D19" s="3">
        <v>0.0720486111111111</v>
      </c>
      <c r="E19" s="84"/>
      <c r="F19" s="80"/>
      <c r="H19" s="65"/>
      <c r="I19" s="66" t="s">
        <v>184</v>
      </c>
      <c r="J19" s="67">
        <v>1989</v>
      </c>
      <c r="K19" s="3">
        <v>0.09305555555555556</v>
      </c>
      <c r="L19" s="84"/>
      <c r="M19" s="80"/>
    </row>
    <row r="20" spans="1:13" ht="24.75" customHeight="1" thickBot="1">
      <c r="A20" s="68"/>
      <c r="B20" s="69" t="s">
        <v>156</v>
      </c>
      <c r="C20" s="70">
        <v>1967</v>
      </c>
      <c r="D20" s="4">
        <v>0.07450231481481481</v>
      </c>
      <c r="E20" s="85"/>
      <c r="F20" s="81"/>
      <c r="H20" s="68"/>
      <c r="I20" s="69" t="s">
        <v>177</v>
      </c>
      <c r="J20" s="70">
        <v>1991</v>
      </c>
      <c r="K20" s="4">
        <v>0.08770833333333333</v>
      </c>
      <c r="L20" s="85"/>
      <c r="M20" s="81"/>
    </row>
    <row r="21" spans="1:13" ht="24.75" customHeight="1" thickTop="1">
      <c r="A21" s="62" t="s">
        <v>221</v>
      </c>
      <c r="B21" s="71" t="s">
        <v>157</v>
      </c>
      <c r="C21" s="64">
        <v>1985</v>
      </c>
      <c r="D21" s="5">
        <v>0.07450231481481481</v>
      </c>
      <c r="E21" s="83">
        <f>D21+D22+D23</f>
        <v>0.21545138888888887</v>
      </c>
      <c r="F21" s="79" t="s">
        <v>8</v>
      </c>
      <c r="H21" s="62" t="s">
        <v>176</v>
      </c>
      <c r="I21" s="71" t="s">
        <v>182</v>
      </c>
      <c r="J21" s="64">
        <v>1989</v>
      </c>
      <c r="K21" s="5">
        <v>0.09128472222222223</v>
      </c>
      <c r="L21" s="83">
        <f>K21+K22+K23</f>
        <v>0.31415509259259256</v>
      </c>
      <c r="M21" s="79" t="s">
        <v>15</v>
      </c>
    </row>
    <row r="22" spans="1:13" ht="24.75" customHeight="1">
      <c r="A22" s="65"/>
      <c r="B22" s="73" t="s">
        <v>130</v>
      </c>
      <c r="C22" s="67">
        <v>1976</v>
      </c>
      <c r="D22" s="3">
        <v>0.06469907407407406</v>
      </c>
      <c r="E22" s="84"/>
      <c r="F22" s="80"/>
      <c r="H22" s="65"/>
      <c r="I22" s="73" t="s">
        <v>203</v>
      </c>
      <c r="J22" s="67">
        <v>1976</v>
      </c>
      <c r="K22" s="3">
        <v>0.1360185185185185</v>
      </c>
      <c r="L22" s="84"/>
      <c r="M22" s="80"/>
    </row>
    <row r="23" spans="1:13" ht="24.75" customHeight="1" thickBot="1">
      <c r="A23" s="68"/>
      <c r="B23" s="69" t="s">
        <v>161</v>
      </c>
      <c r="C23" s="70">
        <v>1964</v>
      </c>
      <c r="D23" s="4">
        <v>0.07625</v>
      </c>
      <c r="E23" s="85"/>
      <c r="F23" s="81"/>
      <c r="H23" s="68"/>
      <c r="I23" s="69" t="s">
        <v>175</v>
      </c>
      <c r="J23" s="70">
        <v>1965</v>
      </c>
      <c r="K23" s="4">
        <v>0.08685185185185185</v>
      </c>
      <c r="L23" s="85"/>
      <c r="M23" s="81"/>
    </row>
    <row r="24" ht="21.75" customHeight="1" thickTop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mergeCells count="43">
    <mergeCell ref="H21:H23"/>
    <mergeCell ref="L21:L23"/>
    <mergeCell ref="M21:M23"/>
    <mergeCell ref="A1:M1"/>
    <mergeCell ref="H15:H17"/>
    <mergeCell ref="L15:L17"/>
    <mergeCell ref="M15:M17"/>
    <mergeCell ref="H18:H20"/>
    <mergeCell ref="L18:L20"/>
    <mergeCell ref="M18:M20"/>
    <mergeCell ref="H9:H11"/>
    <mergeCell ref="L9:L11"/>
    <mergeCell ref="M9:M11"/>
    <mergeCell ref="H12:H14"/>
    <mergeCell ref="L12:L14"/>
    <mergeCell ref="M12:M14"/>
    <mergeCell ref="H3:H5"/>
    <mergeCell ref="L3:L5"/>
    <mergeCell ref="M3:M5"/>
    <mergeCell ref="H6:H8"/>
    <mergeCell ref="L6:L8"/>
    <mergeCell ref="M6:M8"/>
    <mergeCell ref="F18:F20"/>
    <mergeCell ref="F15:F17"/>
    <mergeCell ref="F6:F8"/>
    <mergeCell ref="F21:F23"/>
    <mergeCell ref="E18:E20"/>
    <mergeCell ref="E15:E17"/>
    <mergeCell ref="E6:E8"/>
    <mergeCell ref="E21:E23"/>
    <mergeCell ref="A6:A8"/>
    <mergeCell ref="A21:A23"/>
    <mergeCell ref="A18:A20"/>
    <mergeCell ref="A15:A17"/>
    <mergeCell ref="A9:A11"/>
    <mergeCell ref="E9:E11"/>
    <mergeCell ref="F9:F11"/>
    <mergeCell ref="A3:A5"/>
    <mergeCell ref="E3:E5"/>
    <mergeCell ref="F3:F5"/>
    <mergeCell ref="A12:A14"/>
    <mergeCell ref="E12:E14"/>
    <mergeCell ref="F12:F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2008-09-28T17:44:57Z</cp:lastPrinted>
  <dcterms:created xsi:type="dcterms:W3CDTF">1996-10-14T23:33:28Z</dcterms:created>
  <dcterms:modified xsi:type="dcterms:W3CDTF">2008-09-28T18:28:52Z</dcterms:modified>
  <cp:category/>
  <cp:version/>
  <cp:contentType/>
  <cp:contentStatus/>
</cp:coreProperties>
</file>