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<sst xmlns="http://schemas.openxmlformats.org/spreadsheetml/2006/main" count="105" uniqueCount="74">
  <si>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Pořadí</t>
  </si>
  <si>
    <t>Příjmení a jméno</t>
  </si>
  <si>
    <t>Ročník</t>
  </si>
  <si>
    <t>Čas v cíli</t>
  </si>
  <si>
    <t>Čas na 1km</t>
  </si>
  <si>
    <t>1.</t>
  </si>
  <si>
    <t>Matěcha Miroslav</t>
  </si>
  <si>
    <t>14.</t>
  </si>
  <si>
    <t>2.</t>
  </si>
  <si>
    <t>13.</t>
  </si>
  <si>
    <t>3.</t>
  </si>
  <si>
    <t>Bláha Jan</t>
  </si>
  <si>
    <t>4.</t>
  </si>
  <si>
    <t>Janák Michal</t>
  </si>
  <si>
    <t>7.</t>
  </si>
  <si>
    <t>5.</t>
  </si>
  <si>
    <t>Nový Pavel</t>
  </si>
  <si>
    <t>16.</t>
  </si>
  <si>
    <t>6.</t>
  </si>
  <si>
    <t>Hampl Michal</t>
  </si>
  <si>
    <t>Pavlas Miloš</t>
  </si>
  <si>
    <t>19.</t>
  </si>
  <si>
    <t>8.</t>
  </si>
  <si>
    <t>Jungbauer Viktor</t>
  </si>
  <si>
    <t>10.</t>
  </si>
  <si>
    <t>9.</t>
  </si>
  <si>
    <t>Stádník Petr</t>
  </si>
  <si>
    <t>26.</t>
  </si>
  <si>
    <t>Janík Tomáš</t>
  </si>
  <si>
    <t>11.</t>
  </si>
  <si>
    <t>Herman Milan</t>
  </si>
  <si>
    <t>12.</t>
  </si>
  <si>
    <t>Olah Dušan</t>
  </si>
  <si>
    <t>17.</t>
  </si>
  <si>
    <t>Vorlíček Petr</t>
  </si>
  <si>
    <t>30.</t>
  </si>
  <si>
    <t>Benedikt Miroslav</t>
  </si>
  <si>
    <t>15.</t>
  </si>
  <si>
    <t>Vančo Marian</t>
  </si>
  <si>
    <t>29.</t>
  </si>
  <si>
    <t>Rainer Evžen</t>
  </si>
  <si>
    <t>21.</t>
  </si>
  <si>
    <t>Kantová Kamila</t>
  </si>
  <si>
    <t>18.</t>
  </si>
  <si>
    <t>Richter Martin</t>
  </si>
  <si>
    <t>23.</t>
  </si>
  <si>
    <t>Jakl Miroslav</t>
  </si>
  <si>
    <t>20.</t>
  </si>
  <si>
    <t>Rainer Jaroslav</t>
  </si>
  <si>
    <t>22.</t>
  </si>
  <si>
    <t>Svatoň Tomáš</t>
  </si>
  <si>
    <t>27.</t>
  </si>
  <si>
    <t>Smolek Jan</t>
  </si>
  <si>
    <t>25.</t>
  </si>
  <si>
    <t>Prošková Helena</t>
  </si>
  <si>
    <t>24.</t>
  </si>
  <si>
    <t>Červenka Jaroslav</t>
  </si>
  <si>
    <t>Benda Vladimír</t>
  </si>
  <si>
    <t>Valášek Daniel</t>
  </si>
  <si>
    <t>28.</t>
  </si>
  <si>
    <t>Michale Martin</t>
  </si>
  <si>
    <t>Falková Venuše</t>
  </si>
  <si>
    <t>Jungbauer Jiří</t>
  </si>
  <si>
    <t>31.</t>
  </si>
  <si>
    <t>Pitter Dušan</t>
  </si>
  <si>
    <r>
      <t xml:space="preserve">Výsledková listina - MilešovKa(p) 2005  </t>
    </r>
    <r>
      <rPr>
        <sz val="12"/>
        <rFont val="Arial"/>
        <family val="2"/>
      </rPr>
      <t>ze dne 28.9.</t>
    </r>
  </si>
  <si>
    <t>32.</t>
  </si>
  <si>
    <t>Richterová Martina</t>
  </si>
  <si>
    <t>Ztráta na vítěze</t>
  </si>
  <si>
    <t xml:space="preserve">Ztráta na předchozího </t>
  </si>
  <si>
    <t>Ztráta v m na vítěze</t>
  </si>
  <si>
    <t>Ztráta v m na předchozího</t>
  </si>
  <si>
    <t>Startovní číslo</t>
  </si>
  <si>
    <t>vzdálenost 17,5 km ; převýšení tratě 846m;       start: Teplice, lázně Beethoven ("Prasátko"); cíl: vrchol Milešovky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</si>
</sst>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19" applyFill="1">
      <alignment/>
      <protection/>
    </xf>
    <xf numFmtId="0" fontId="4" fillId="2" borderId="1" xfId="19" applyFont="1" applyFill="1" applyBorder="1" applyAlignment="1">
      <alignment horizontal="left" vertical="center"/>
      <protection/>
    </xf>
    <xf numFmtId="0" fontId="5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horizontal="left" vertical="center"/>
      <protection/>
    </xf>
    <xf numFmtId="0" fontId="2" fillId="2" borderId="2" xfId="19" applyFont="1" applyFill="1" applyBorder="1" applyAlignment="1">
      <alignment horizontal="center" vertical="center"/>
      <protection/>
    </xf>
    <xf numFmtId="21" fontId="5" fillId="2" borderId="3" xfId="19" applyNumberFormat="1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horizontal="left" vertical="center"/>
      <protection/>
    </xf>
    <xf numFmtId="0" fontId="5" fillId="2" borderId="4" xfId="19" applyFont="1" applyFill="1" applyBorder="1" applyAlignment="1">
      <alignment horizontal="left" vertical="center"/>
      <protection/>
    </xf>
    <xf numFmtId="0" fontId="2" fillId="2" borderId="5" xfId="19" applyFont="1" applyFill="1" applyBorder="1" applyAlignment="1">
      <alignment horizontal="center" vertical="center"/>
      <protection/>
    </xf>
    <xf numFmtId="0" fontId="5" fillId="2" borderId="4" xfId="19" applyFont="1" applyFill="1" applyBorder="1" applyAlignment="1">
      <alignment horizontal="left" vertical="center"/>
      <protection/>
    </xf>
    <xf numFmtId="21" fontId="2" fillId="2" borderId="3" xfId="19" applyNumberFormat="1" applyFont="1" applyFill="1" applyBorder="1" applyAlignment="1">
      <alignment horizontal="center" vertical="center"/>
      <protection/>
    </xf>
    <xf numFmtId="21" fontId="5" fillId="2" borderId="4" xfId="19" applyNumberFormat="1" applyFont="1" applyFill="1" applyBorder="1" applyAlignment="1">
      <alignment horizontal="center" vertical="center"/>
      <protection/>
    </xf>
    <xf numFmtId="21" fontId="2" fillId="2" borderId="5" xfId="19" applyNumberFormat="1" applyFont="1" applyFill="1" applyBorder="1" applyAlignment="1">
      <alignment horizontal="center" vertical="center"/>
      <protection/>
    </xf>
    <xf numFmtId="21" fontId="2" fillId="2" borderId="4" xfId="19" applyNumberFormat="1" applyFont="1" applyFill="1" applyBorder="1" applyAlignment="1">
      <alignment horizontal="center" vertical="center"/>
      <protection/>
    </xf>
    <xf numFmtId="0" fontId="0" fillId="2" borderId="6" xfId="19" applyFont="1" applyFill="1" applyBorder="1" applyAlignment="1">
      <alignment horizontal="center" vertical="center" wrapText="1"/>
      <protection/>
    </xf>
    <xf numFmtId="0" fontId="0" fillId="2" borderId="7" xfId="19" applyFont="1" applyFill="1" applyBorder="1" applyAlignment="1">
      <alignment horizontal="center" vertical="center" wrapText="1"/>
      <protection/>
    </xf>
    <xf numFmtId="47" fontId="6" fillId="2" borderId="3" xfId="19" applyNumberFormat="1" applyFont="1" applyFill="1" applyBorder="1" applyAlignment="1">
      <alignment horizontal="center" vertical="center"/>
      <protection/>
    </xf>
    <xf numFmtId="21" fontId="6" fillId="2" borderId="3" xfId="19" applyNumberFormat="1" applyFont="1" applyFill="1" applyBorder="1" applyAlignment="1">
      <alignment horizontal="center" vertical="center"/>
      <protection/>
    </xf>
    <xf numFmtId="172" fontId="6" fillId="2" borderId="3" xfId="19" applyNumberFormat="1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4" fillId="2" borderId="1" xfId="19" applyFont="1" applyFill="1" applyBorder="1" applyAlignment="1">
      <alignment horizontal="left"/>
      <protection/>
    </xf>
    <xf numFmtId="172" fontId="0" fillId="0" borderId="0" xfId="0" applyNumberFormat="1" applyAlignment="1">
      <alignment/>
    </xf>
    <xf numFmtId="0" fontId="3" fillId="2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rezenční IS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7.140625" style="0" customWidth="1"/>
    <col min="4" max="4" width="10.28125" style="0" customWidth="1"/>
    <col min="5" max="5" width="7.8515625" style="0" customWidth="1"/>
    <col min="6" max="6" width="8.28125" style="0" customWidth="1"/>
    <col min="7" max="7" width="10.7109375" style="0" customWidth="1"/>
    <col min="8" max="8" width="9.57421875" style="0" customWidth="1"/>
    <col min="9" max="9" width="11.421875" style="0" customWidth="1"/>
    <col min="10" max="10" width="7.8515625" style="0" customWidth="1"/>
  </cols>
  <sheetData>
    <row r="1" spans="1:10" ht="18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 customHeight="1">
      <c r="A2" s="2" t="s">
        <v>73</v>
      </c>
      <c r="B2" s="3"/>
      <c r="C2" s="3"/>
      <c r="D2" s="3"/>
      <c r="E2" s="22"/>
      <c r="F2" s="3"/>
      <c r="G2" s="3"/>
      <c r="H2" s="3"/>
      <c r="I2" s="3"/>
      <c r="J2" s="3"/>
    </row>
    <row r="3" spans="1:10" ht="7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8.5" customHeight="1" thickBot="1">
      <c r="A4" s="17" t="s">
        <v>0</v>
      </c>
      <c r="B4" s="16" t="s">
        <v>1</v>
      </c>
      <c r="C4" s="17" t="s">
        <v>2</v>
      </c>
      <c r="D4" s="16" t="s">
        <v>3</v>
      </c>
      <c r="E4" s="16" t="s">
        <v>4</v>
      </c>
      <c r="F4" s="16" t="s">
        <v>68</v>
      </c>
      <c r="G4" s="16" t="s">
        <v>69</v>
      </c>
      <c r="H4" s="16" t="s">
        <v>70</v>
      </c>
      <c r="I4" s="16" t="s">
        <v>71</v>
      </c>
      <c r="J4" s="16" t="s">
        <v>72</v>
      </c>
    </row>
    <row r="5" spans="1:10" ht="23.25" customHeight="1" thickTop="1">
      <c r="A5" s="4" t="s">
        <v>5</v>
      </c>
      <c r="B5" s="5" t="s">
        <v>6</v>
      </c>
      <c r="C5" s="6">
        <v>1955</v>
      </c>
      <c r="D5" s="7">
        <v>0.0615162037037037</v>
      </c>
      <c r="E5" s="18">
        <f aca="true" t="shared" si="0" ref="E5:E34">D5/17.5</f>
        <v>0.00351521164021164</v>
      </c>
      <c r="F5" s="19">
        <v>0</v>
      </c>
      <c r="G5" s="19">
        <v>0</v>
      </c>
      <c r="H5" s="20">
        <v>0</v>
      </c>
      <c r="I5" s="20">
        <v>0</v>
      </c>
      <c r="J5" s="21" t="s">
        <v>7</v>
      </c>
    </row>
    <row r="6" spans="1:10" ht="23.25" customHeight="1">
      <c r="A6" s="4" t="s">
        <v>8</v>
      </c>
      <c r="B6" s="5" t="s">
        <v>6</v>
      </c>
      <c r="C6" s="6">
        <v>1982</v>
      </c>
      <c r="D6" s="7">
        <v>0.06261574074074074</v>
      </c>
      <c r="E6" s="18">
        <f t="shared" si="0"/>
        <v>0.0035780423280423277</v>
      </c>
      <c r="F6" s="19">
        <f>D6-D5</f>
        <v>0.0010995370370370378</v>
      </c>
      <c r="G6" s="19">
        <f>D6-D5</f>
        <v>0.0010995370370370378</v>
      </c>
      <c r="H6" s="20">
        <f>(F6/E6)*1000</f>
        <v>307.30129390018504</v>
      </c>
      <c r="I6" s="20">
        <f>((D6-D5)/E6)*1000</f>
        <v>307.30129390018504</v>
      </c>
      <c r="J6" s="21" t="s">
        <v>9</v>
      </c>
    </row>
    <row r="7" spans="1:10" ht="23.25" customHeight="1">
      <c r="A7" s="4" t="s">
        <v>10</v>
      </c>
      <c r="B7" s="5" t="s">
        <v>11</v>
      </c>
      <c r="C7" s="6">
        <v>1980</v>
      </c>
      <c r="D7" s="7">
        <v>0.06296296296296296</v>
      </c>
      <c r="E7" s="18">
        <f t="shared" si="0"/>
        <v>0.0035978835978835977</v>
      </c>
      <c r="F7" s="19">
        <f>D7-D5</f>
        <v>0.0014467592592592587</v>
      </c>
      <c r="G7" s="19">
        <f aca="true" t="shared" si="1" ref="G7:G34">D7-D6</f>
        <v>0.000347222222222221</v>
      </c>
      <c r="H7" s="20">
        <f>(F7/E7)*1000</f>
        <v>402.1139705882352</v>
      </c>
      <c r="I7" s="20">
        <f aca="true" t="shared" si="2" ref="I7:I34">((D7-D6)/E7)*1000</f>
        <v>96.50735294117612</v>
      </c>
      <c r="J7" s="21" t="s">
        <v>10</v>
      </c>
    </row>
    <row r="8" spans="1:10" ht="23.25" customHeight="1">
      <c r="A8" s="4" t="s">
        <v>12</v>
      </c>
      <c r="B8" s="5" t="s">
        <v>13</v>
      </c>
      <c r="C8" s="6">
        <v>1976</v>
      </c>
      <c r="D8" s="7">
        <v>0.06429398148148148</v>
      </c>
      <c r="E8" s="18">
        <f t="shared" si="0"/>
        <v>0.003673941798941799</v>
      </c>
      <c r="F8" s="19">
        <f>D8-D5</f>
        <v>0.002777777777777782</v>
      </c>
      <c r="G8" s="19">
        <f t="shared" si="1"/>
        <v>0.001331018518518523</v>
      </c>
      <c r="H8" s="20">
        <f>(F8/E8)*1000</f>
        <v>756.0756075607572</v>
      </c>
      <c r="I8" s="20">
        <f t="shared" si="2"/>
        <v>362.2862286228635</v>
      </c>
      <c r="J8" s="21" t="s">
        <v>14</v>
      </c>
    </row>
    <row r="9" spans="1:10" ht="23.25" customHeight="1">
      <c r="A9" s="4" t="s">
        <v>15</v>
      </c>
      <c r="B9" s="8" t="s">
        <v>16</v>
      </c>
      <c r="C9" s="6">
        <v>1969</v>
      </c>
      <c r="D9" s="7">
        <v>0.06701388888888889</v>
      </c>
      <c r="E9" s="18">
        <f t="shared" si="0"/>
        <v>0.003829365079365079</v>
      </c>
      <c r="F9" s="19">
        <f>D9-D5</f>
        <v>0.005497685185185189</v>
      </c>
      <c r="G9" s="19">
        <f t="shared" si="1"/>
        <v>0.002719907407407407</v>
      </c>
      <c r="H9" s="20">
        <f>(F9/E9)*1000</f>
        <v>1435.664939550951</v>
      </c>
      <c r="I9" s="20">
        <f t="shared" si="2"/>
        <v>710.2763385146804</v>
      </c>
      <c r="J9" s="21" t="s">
        <v>17</v>
      </c>
    </row>
    <row r="10" spans="1:10" ht="23.25" customHeight="1">
      <c r="A10" s="4" t="s">
        <v>18</v>
      </c>
      <c r="B10" s="5" t="s">
        <v>19</v>
      </c>
      <c r="C10" s="6">
        <v>1973</v>
      </c>
      <c r="D10" s="7">
        <v>0.06844907407407408</v>
      </c>
      <c r="E10" s="18">
        <f t="shared" si="0"/>
        <v>0.003911375661375662</v>
      </c>
      <c r="F10" s="19">
        <f>D10-D5</f>
        <v>0.006932870370370381</v>
      </c>
      <c r="G10" s="19">
        <f t="shared" si="1"/>
        <v>0.0014351851851851921</v>
      </c>
      <c r="H10" s="20">
        <f aca="true" t="shared" si="3" ref="H10:H34">(F10/E10)*1000</f>
        <v>1772.4890091308785</v>
      </c>
      <c r="I10" s="20">
        <f t="shared" si="2"/>
        <v>366.92593845113464</v>
      </c>
      <c r="J10" s="21" t="s">
        <v>15</v>
      </c>
    </row>
    <row r="11" spans="1:10" ht="23.25" customHeight="1">
      <c r="A11" s="4" t="s">
        <v>14</v>
      </c>
      <c r="B11" s="5" t="s">
        <v>20</v>
      </c>
      <c r="C11" s="6">
        <v>1979</v>
      </c>
      <c r="D11" s="7">
        <v>0.06920138888888888</v>
      </c>
      <c r="E11" s="18">
        <f t="shared" si="0"/>
        <v>0.003954365079365079</v>
      </c>
      <c r="F11" s="19">
        <f>D11-D5</f>
        <v>0.007685185185185184</v>
      </c>
      <c r="G11" s="19">
        <f t="shared" si="1"/>
        <v>0.0007523148148148029</v>
      </c>
      <c r="H11" s="20">
        <f t="shared" si="3"/>
        <v>1943.4688074928913</v>
      </c>
      <c r="I11" s="20">
        <f t="shared" si="2"/>
        <v>190.249205552765</v>
      </c>
      <c r="J11" s="21" t="s">
        <v>21</v>
      </c>
    </row>
    <row r="12" spans="1:10" ht="23.25" customHeight="1">
      <c r="A12" s="4" t="s">
        <v>22</v>
      </c>
      <c r="B12" s="5" t="s">
        <v>23</v>
      </c>
      <c r="C12" s="6">
        <v>1989</v>
      </c>
      <c r="D12" s="7">
        <v>0.06979166666666667</v>
      </c>
      <c r="E12" s="18">
        <f t="shared" si="0"/>
        <v>0.0039880952380952385</v>
      </c>
      <c r="F12" s="19">
        <f>D12-D5</f>
        <v>0.00827546296296297</v>
      </c>
      <c r="G12" s="19">
        <f t="shared" si="1"/>
        <v>0.0005902777777777868</v>
      </c>
      <c r="H12" s="20">
        <f t="shared" si="3"/>
        <v>2075.041459369819</v>
      </c>
      <c r="I12" s="20">
        <f t="shared" si="2"/>
        <v>148.00995024875846</v>
      </c>
      <c r="J12" s="21" t="s">
        <v>24</v>
      </c>
    </row>
    <row r="13" spans="1:10" ht="23.25" customHeight="1">
      <c r="A13" s="4" t="s">
        <v>25</v>
      </c>
      <c r="B13" s="5" t="s">
        <v>26</v>
      </c>
      <c r="C13" s="6">
        <v>1968</v>
      </c>
      <c r="D13" s="7">
        <v>0.07013888888888889</v>
      </c>
      <c r="E13" s="18">
        <f t="shared" si="0"/>
        <v>0.004007936507936508</v>
      </c>
      <c r="F13" s="19">
        <f>D13-D5</f>
        <v>0.008622685185185192</v>
      </c>
      <c r="G13" s="19">
        <f t="shared" si="1"/>
        <v>0.000347222222222221</v>
      </c>
      <c r="H13" s="20">
        <f t="shared" si="3"/>
        <v>2151.402640264028</v>
      </c>
      <c r="I13" s="20">
        <f t="shared" si="2"/>
        <v>86.63366336633632</v>
      </c>
      <c r="J13" s="21" t="s">
        <v>27</v>
      </c>
    </row>
    <row r="14" spans="1:10" ht="23.25" customHeight="1">
      <c r="A14" s="4" t="s">
        <v>24</v>
      </c>
      <c r="B14" s="5" t="s">
        <v>28</v>
      </c>
      <c r="C14" s="6">
        <v>1968</v>
      </c>
      <c r="D14" s="7">
        <v>0.07189814814814814</v>
      </c>
      <c r="E14" s="18">
        <f t="shared" si="0"/>
        <v>0.004108465608465608</v>
      </c>
      <c r="F14" s="19">
        <f>D14-D5</f>
        <v>0.010381944444444444</v>
      </c>
      <c r="G14" s="19">
        <f t="shared" si="1"/>
        <v>0.001759259259259252</v>
      </c>
      <c r="H14" s="20">
        <f t="shared" si="3"/>
        <v>2526.9639407598197</v>
      </c>
      <c r="I14" s="20">
        <f t="shared" si="2"/>
        <v>428.2034771410157</v>
      </c>
      <c r="J14" s="21" t="s">
        <v>22</v>
      </c>
    </row>
    <row r="15" spans="1:10" ht="23.25" customHeight="1">
      <c r="A15" s="4" t="s">
        <v>29</v>
      </c>
      <c r="B15" s="5" t="s">
        <v>30</v>
      </c>
      <c r="C15" s="6">
        <v>1968</v>
      </c>
      <c r="D15" s="7">
        <v>0.07599537037037037</v>
      </c>
      <c r="E15" s="18">
        <f t="shared" si="0"/>
        <v>0.004342592592592592</v>
      </c>
      <c r="F15" s="19">
        <f>D15-D5</f>
        <v>0.014479166666666668</v>
      </c>
      <c r="G15" s="19">
        <f t="shared" si="1"/>
        <v>0.004097222222222224</v>
      </c>
      <c r="H15" s="20">
        <f t="shared" si="3"/>
        <v>3334.2217484008534</v>
      </c>
      <c r="I15" s="20">
        <f t="shared" si="2"/>
        <v>943.4968017057574</v>
      </c>
      <c r="J15" s="21" t="s">
        <v>18</v>
      </c>
    </row>
    <row r="16" spans="1:10" ht="23.25" customHeight="1">
      <c r="A16" s="4" t="s">
        <v>31</v>
      </c>
      <c r="B16" s="5" t="s">
        <v>32</v>
      </c>
      <c r="C16" s="6">
        <v>1948</v>
      </c>
      <c r="D16" s="7">
        <v>0.0768287037037037</v>
      </c>
      <c r="E16" s="18">
        <f t="shared" si="0"/>
        <v>0.00439021164021164</v>
      </c>
      <c r="F16" s="19">
        <f>D16-D5</f>
        <v>0.015312500000000007</v>
      </c>
      <c r="G16" s="19">
        <f t="shared" si="1"/>
        <v>0.0008333333333333387</v>
      </c>
      <c r="H16" s="20">
        <f t="shared" si="3"/>
        <v>3487.8728532690584</v>
      </c>
      <c r="I16" s="20">
        <f t="shared" si="2"/>
        <v>189.81620970171858</v>
      </c>
      <c r="J16" s="21" t="s">
        <v>33</v>
      </c>
    </row>
    <row r="17" spans="1:10" ht="23.25" customHeight="1">
      <c r="A17" s="4" t="s">
        <v>9</v>
      </c>
      <c r="B17" s="9" t="s">
        <v>34</v>
      </c>
      <c r="C17" s="10">
        <v>1968</v>
      </c>
      <c r="D17" s="7">
        <v>0.07734953703703704</v>
      </c>
      <c r="E17" s="18">
        <f t="shared" si="0"/>
        <v>0.004419973544973545</v>
      </c>
      <c r="F17" s="19">
        <f>D17-D5</f>
        <v>0.015833333333333338</v>
      </c>
      <c r="G17" s="19">
        <f t="shared" si="1"/>
        <v>0.0005208333333333315</v>
      </c>
      <c r="H17" s="20">
        <f t="shared" si="3"/>
        <v>3582.2235522968735</v>
      </c>
      <c r="I17" s="20">
        <f t="shared" si="2"/>
        <v>117.8363010623967</v>
      </c>
      <c r="J17" s="21" t="s">
        <v>35</v>
      </c>
    </row>
    <row r="18" spans="1:10" ht="23.25" customHeight="1">
      <c r="A18" s="4" t="s">
        <v>7</v>
      </c>
      <c r="B18" s="9" t="s">
        <v>36</v>
      </c>
      <c r="C18" s="10">
        <v>1949</v>
      </c>
      <c r="D18" s="7">
        <v>0.07813657407407408</v>
      </c>
      <c r="E18" s="18">
        <f t="shared" si="0"/>
        <v>0.00446494708994709</v>
      </c>
      <c r="F18" s="19">
        <f>D18-D5</f>
        <v>0.016620370370370383</v>
      </c>
      <c r="G18" s="19">
        <f t="shared" si="1"/>
        <v>0.0007870370370370444</v>
      </c>
      <c r="H18" s="20">
        <f t="shared" si="3"/>
        <v>3722.411494593396</v>
      </c>
      <c r="I18" s="20">
        <f t="shared" si="2"/>
        <v>176.270182195232</v>
      </c>
      <c r="J18" s="21"/>
    </row>
    <row r="19" spans="1:10" ht="23.25" customHeight="1">
      <c r="A19" s="4" t="s">
        <v>37</v>
      </c>
      <c r="B19" s="11" t="s">
        <v>38</v>
      </c>
      <c r="C19" s="10">
        <v>1974</v>
      </c>
      <c r="D19" s="7">
        <v>0.07814814814814815</v>
      </c>
      <c r="E19" s="18">
        <f t="shared" si="0"/>
        <v>0.004465608465608465</v>
      </c>
      <c r="F19" s="19">
        <f>D19-D5</f>
        <v>0.01663194444444445</v>
      </c>
      <c r="G19" s="19">
        <f t="shared" si="1"/>
        <v>1.1574074074066631E-05</v>
      </c>
      <c r="H19" s="20">
        <f t="shared" si="3"/>
        <v>3724.452014218011</v>
      </c>
      <c r="I19" s="20">
        <f t="shared" si="2"/>
        <v>2.5918246445480966</v>
      </c>
      <c r="J19" s="21" t="s">
        <v>39</v>
      </c>
    </row>
    <row r="20" spans="1:10" ht="23.25" customHeight="1">
      <c r="A20" s="4" t="s">
        <v>17</v>
      </c>
      <c r="B20" s="5" t="s">
        <v>40</v>
      </c>
      <c r="C20" s="6">
        <v>1976</v>
      </c>
      <c r="D20" s="7">
        <v>0.0787962962962963</v>
      </c>
      <c r="E20" s="18">
        <f t="shared" si="0"/>
        <v>0.004502645502645503</v>
      </c>
      <c r="F20" s="19">
        <f>D20-D5</f>
        <v>0.017280092592592597</v>
      </c>
      <c r="G20" s="19">
        <f t="shared" si="1"/>
        <v>0.0006481481481481477</v>
      </c>
      <c r="H20" s="20">
        <f t="shared" si="3"/>
        <v>3837.764394829613</v>
      </c>
      <c r="I20" s="20">
        <f t="shared" si="2"/>
        <v>143.94829612220906</v>
      </c>
      <c r="J20" s="21" t="s">
        <v>41</v>
      </c>
    </row>
    <row r="21" spans="1:10" ht="23.25" customHeight="1">
      <c r="A21" s="4" t="s">
        <v>33</v>
      </c>
      <c r="B21" s="5" t="s">
        <v>42</v>
      </c>
      <c r="C21" s="6">
        <v>1975</v>
      </c>
      <c r="D21" s="7">
        <v>0.08184027777777779</v>
      </c>
      <c r="E21" s="18">
        <f t="shared" si="0"/>
        <v>0.004676587301587302</v>
      </c>
      <c r="F21" s="19">
        <f>D21-D5</f>
        <v>0.02032407407407409</v>
      </c>
      <c r="G21" s="19">
        <f t="shared" si="1"/>
        <v>0.0030439814814814947</v>
      </c>
      <c r="H21" s="20">
        <f t="shared" si="3"/>
        <v>4345.919954744735</v>
      </c>
      <c r="I21" s="20">
        <f t="shared" si="2"/>
        <v>650.8980342242992</v>
      </c>
      <c r="J21" s="21" t="s">
        <v>29</v>
      </c>
    </row>
    <row r="22" spans="1:10" ht="23.25" customHeight="1">
      <c r="A22" s="4" t="s">
        <v>43</v>
      </c>
      <c r="B22" s="8" t="s">
        <v>44</v>
      </c>
      <c r="C22" s="6">
        <v>1967</v>
      </c>
      <c r="D22" s="7">
        <v>0.08196759259259259</v>
      </c>
      <c r="E22" s="18">
        <f t="shared" si="0"/>
        <v>0.004683862433862433</v>
      </c>
      <c r="F22" s="19">
        <f>D22-D5</f>
        <v>0.020451388888888894</v>
      </c>
      <c r="G22" s="19">
        <f t="shared" si="1"/>
        <v>0.00012731481481480234</v>
      </c>
      <c r="H22" s="20">
        <f t="shared" si="3"/>
        <v>4366.3513131883665</v>
      </c>
      <c r="I22" s="20">
        <f t="shared" si="2"/>
        <v>27.18158712227918</v>
      </c>
      <c r="J22" s="21" t="s">
        <v>45</v>
      </c>
    </row>
    <row r="23" spans="1:11" ht="23.25" customHeight="1">
      <c r="A23" s="4" t="s">
        <v>21</v>
      </c>
      <c r="B23" s="5" t="s">
        <v>46</v>
      </c>
      <c r="C23" s="6">
        <v>1965</v>
      </c>
      <c r="D23" s="7">
        <v>0.08418981481481481</v>
      </c>
      <c r="E23" s="18">
        <f t="shared" si="0"/>
        <v>0.004810846560846561</v>
      </c>
      <c r="F23" s="19">
        <f>D23-D5</f>
        <v>0.022673611111111117</v>
      </c>
      <c r="G23" s="19">
        <f t="shared" si="1"/>
        <v>0.0022222222222222227</v>
      </c>
      <c r="H23" s="20">
        <f t="shared" si="3"/>
        <v>4713.018971679957</v>
      </c>
      <c r="I23" s="20">
        <f t="shared" si="2"/>
        <v>461.9191641462745</v>
      </c>
      <c r="J23" s="21" t="s">
        <v>43</v>
      </c>
      <c r="K23" s="23"/>
    </row>
    <row r="24" spans="1:10" ht="23.25" customHeight="1">
      <c r="A24" s="4" t="s">
        <v>47</v>
      </c>
      <c r="B24" s="5" t="s">
        <v>48</v>
      </c>
      <c r="C24" s="6">
        <v>1965</v>
      </c>
      <c r="D24" s="7">
        <v>0.09251157407407407</v>
      </c>
      <c r="E24" s="18">
        <f t="shared" si="0"/>
        <v>0.005286375661375661</v>
      </c>
      <c r="F24" s="19">
        <f>D24-D5</f>
        <v>0.030995370370370368</v>
      </c>
      <c r="G24" s="19">
        <f t="shared" si="1"/>
        <v>0.008321759259259251</v>
      </c>
      <c r="H24" s="20">
        <f t="shared" si="3"/>
        <v>5863.255348429876</v>
      </c>
      <c r="I24" s="20">
        <f t="shared" si="2"/>
        <v>1574.189916176653</v>
      </c>
      <c r="J24" s="21" t="s">
        <v>49</v>
      </c>
    </row>
    <row r="25" spans="1:10" ht="23.25" customHeight="1">
      <c r="A25" s="4" t="s">
        <v>41</v>
      </c>
      <c r="B25" s="5" t="s">
        <v>50</v>
      </c>
      <c r="C25" s="6">
        <v>1974</v>
      </c>
      <c r="D25" s="7">
        <v>0.0984375</v>
      </c>
      <c r="E25" s="18">
        <f t="shared" si="0"/>
        <v>0.005625</v>
      </c>
      <c r="F25" s="19">
        <f>D25-D5</f>
        <v>0.0369212962962963</v>
      </c>
      <c r="G25" s="19">
        <f t="shared" si="1"/>
        <v>0.005925925925925932</v>
      </c>
      <c r="H25" s="20">
        <f t="shared" si="3"/>
        <v>6563.786008230453</v>
      </c>
      <c r="I25" s="20">
        <f t="shared" si="2"/>
        <v>1053.4979423868322</v>
      </c>
      <c r="J25" s="21" t="s">
        <v>51</v>
      </c>
    </row>
    <row r="26" spans="1:10" ht="23.25" customHeight="1">
      <c r="A26" s="4" t="s">
        <v>49</v>
      </c>
      <c r="B26" s="5" t="s">
        <v>52</v>
      </c>
      <c r="C26" s="6">
        <v>1975</v>
      </c>
      <c r="D26" s="7">
        <v>0.10613425925925928</v>
      </c>
      <c r="E26" s="18">
        <f t="shared" si="0"/>
        <v>0.006064814814814815</v>
      </c>
      <c r="F26" s="19">
        <f>D26-D5</f>
        <v>0.04461805555555558</v>
      </c>
      <c r="G26" s="19">
        <f t="shared" si="1"/>
        <v>0.007696759259259278</v>
      </c>
      <c r="H26" s="20">
        <f t="shared" si="3"/>
        <v>7356.870229007636</v>
      </c>
      <c r="I26" s="20">
        <f t="shared" si="2"/>
        <v>1269.083969465652</v>
      </c>
      <c r="J26" s="21" t="s">
        <v>53</v>
      </c>
    </row>
    <row r="27" spans="1:10" ht="23.25" customHeight="1">
      <c r="A27" s="4" t="s">
        <v>45</v>
      </c>
      <c r="B27" s="5" t="s">
        <v>54</v>
      </c>
      <c r="C27" s="6">
        <v>1972</v>
      </c>
      <c r="D27" s="7">
        <v>0.12393518518518519</v>
      </c>
      <c r="E27" s="18">
        <f t="shared" si="0"/>
        <v>0.007082010582010583</v>
      </c>
      <c r="F27" s="19">
        <f>D27-D5</f>
        <v>0.06241898148148149</v>
      </c>
      <c r="G27" s="19">
        <f t="shared" si="1"/>
        <v>0.017800925925925914</v>
      </c>
      <c r="H27" s="20">
        <f t="shared" si="3"/>
        <v>8813.737392603662</v>
      </c>
      <c r="I27" s="20">
        <f t="shared" si="2"/>
        <v>2513.541277549494</v>
      </c>
      <c r="J27" s="21"/>
    </row>
    <row r="28" spans="1:10" ht="23.25" customHeight="1">
      <c r="A28" s="4" t="s">
        <v>55</v>
      </c>
      <c r="B28" s="5" t="s">
        <v>56</v>
      </c>
      <c r="C28" s="6"/>
      <c r="D28" s="7">
        <v>0.12393518518518519</v>
      </c>
      <c r="E28" s="18">
        <f t="shared" si="0"/>
        <v>0.007082010582010583</v>
      </c>
      <c r="F28" s="19">
        <f>D28-D5</f>
        <v>0.06241898148148149</v>
      </c>
      <c r="G28" s="19">
        <f t="shared" si="1"/>
        <v>0</v>
      </c>
      <c r="H28" s="20">
        <f t="shared" si="3"/>
        <v>8813.737392603662</v>
      </c>
      <c r="I28" s="20">
        <f t="shared" si="2"/>
        <v>0</v>
      </c>
      <c r="J28" s="21" t="s">
        <v>31</v>
      </c>
    </row>
    <row r="29" spans="1:10" ht="23.25" customHeight="1">
      <c r="A29" s="4" t="s">
        <v>53</v>
      </c>
      <c r="B29" s="8" t="s">
        <v>57</v>
      </c>
      <c r="C29" s="6">
        <v>1955</v>
      </c>
      <c r="D29" s="7">
        <v>0.12974537037037037</v>
      </c>
      <c r="E29" s="18">
        <f t="shared" si="0"/>
        <v>0.0074140211640211645</v>
      </c>
      <c r="F29" s="19">
        <f>D29-D5</f>
        <v>0.06822916666666667</v>
      </c>
      <c r="G29" s="19">
        <f t="shared" si="1"/>
        <v>0.005810185185185182</v>
      </c>
      <c r="H29" s="20">
        <f t="shared" si="3"/>
        <v>9202.720785013382</v>
      </c>
      <c r="I29" s="20">
        <f t="shared" si="2"/>
        <v>783.675289919714</v>
      </c>
      <c r="J29" s="21" t="s">
        <v>8</v>
      </c>
    </row>
    <row r="30" spans="1:10" ht="23.25" customHeight="1">
      <c r="A30" s="4" t="s">
        <v>27</v>
      </c>
      <c r="B30" s="8" t="s">
        <v>44</v>
      </c>
      <c r="C30" s="6">
        <v>1996</v>
      </c>
      <c r="D30" s="7">
        <v>0.15377314814814816</v>
      </c>
      <c r="E30" s="18">
        <f t="shared" si="0"/>
        <v>0.008787037037037038</v>
      </c>
      <c r="F30" s="19">
        <f>D30-D5</f>
        <v>0.09225694444444446</v>
      </c>
      <c r="G30" s="19">
        <f t="shared" si="1"/>
        <v>0.024027777777777787</v>
      </c>
      <c r="H30" s="20">
        <f t="shared" si="3"/>
        <v>10499.209694415174</v>
      </c>
      <c r="I30" s="20">
        <f t="shared" si="2"/>
        <v>2734.4573234984205</v>
      </c>
      <c r="J30" s="21" t="s">
        <v>55</v>
      </c>
    </row>
    <row r="31" spans="1:10" ht="23.25" customHeight="1">
      <c r="A31" s="4" t="s">
        <v>51</v>
      </c>
      <c r="B31" s="5" t="s">
        <v>58</v>
      </c>
      <c r="C31" s="6">
        <v>1993</v>
      </c>
      <c r="D31" s="7">
        <v>0.15377314814814816</v>
      </c>
      <c r="E31" s="18">
        <f t="shared" si="0"/>
        <v>0.008787037037037038</v>
      </c>
      <c r="F31" s="19">
        <f>D31-D5</f>
        <v>0.09225694444444446</v>
      </c>
      <c r="G31" s="19">
        <f t="shared" si="1"/>
        <v>0</v>
      </c>
      <c r="H31" s="20">
        <f t="shared" si="3"/>
        <v>10499.209694415174</v>
      </c>
      <c r="I31" s="20">
        <f t="shared" si="2"/>
        <v>0</v>
      </c>
      <c r="J31" s="21" t="s">
        <v>59</v>
      </c>
    </row>
    <row r="32" spans="1:10" ht="23.25" customHeight="1">
      <c r="A32" s="4" t="s">
        <v>59</v>
      </c>
      <c r="B32" s="5" t="s">
        <v>60</v>
      </c>
      <c r="C32" s="6">
        <v>1993</v>
      </c>
      <c r="D32" s="7">
        <v>0.15496527777777777</v>
      </c>
      <c r="E32" s="18">
        <f t="shared" si="0"/>
        <v>0.00885515873015873</v>
      </c>
      <c r="F32" s="19">
        <f>D32-D5</f>
        <v>0.09344907407407407</v>
      </c>
      <c r="G32" s="19">
        <f t="shared" si="1"/>
        <v>0.0011921296296296124</v>
      </c>
      <c r="H32" s="20">
        <f t="shared" si="3"/>
        <v>10553.065949660167</v>
      </c>
      <c r="I32" s="20">
        <f t="shared" si="2"/>
        <v>134.62543879303712</v>
      </c>
      <c r="J32" s="21" t="s">
        <v>37</v>
      </c>
    </row>
    <row r="33" spans="1:10" ht="23.25" customHeight="1">
      <c r="A33" s="4" t="s">
        <v>39</v>
      </c>
      <c r="B33" s="5" t="s">
        <v>61</v>
      </c>
      <c r="C33" s="6">
        <v>1951</v>
      </c>
      <c r="D33" s="7">
        <v>0.15502314814814813</v>
      </c>
      <c r="E33" s="18">
        <f t="shared" si="0"/>
        <v>0.008858465608465607</v>
      </c>
      <c r="F33" s="19">
        <f>D33-D5</f>
        <v>0.09350694444444443</v>
      </c>
      <c r="G33" s="19">
        <f t="shared" si="1"/>
        <v>5.787037037036091E-05</v>
      </c>
      <c r="H33" s="20">
        <f t="shared" si="3"/>
        <v>10555.659250410632</v>
      </c>
      <c r="I33" s="20">
        <f t="shared" si="2"/>
        <v>6.532775869791378</v>
      </c>
      <c r="J33" s="21" t="s">
        <v>12</v>
      </c>
    </row>
    <row r="34" spans="1:10" ht="23.25" customHeight="1">
      <c r="A34" s="4" t="s">
        <v>35</v>
      </c>
      <c r="B34" s="5" t="s">
        <v>67</v>
      </c>
      <c r="C34" s="6">
        <v>1972</v>
      </c>
      <c r="D34" s="7">
        <v>0.15502314814814813</v>
      </c>
      <c r="E34" s="18">
        <f t="shared" si="0"/>
        <v>0.008858465608465607</v>
      </c>
      <c r="F34" s="19">
        <f>D34-D5</f>
        <v>0.09350694444444443</v>
      </c>
      <c r="G34" s="19">
        <f t="shared" si="1"/>
        <v>0</v>
      </c>
      <c r="H34" s="20">
        <f t="shared" si="3"/>
        <v>10555.659250410632</v>
      </c>
      <c r="I34" s="20">
        <f t="shared" si="2"/>
        <v>0</v>
      </c>
      <c r="J34" s="21"/>
    </row>
    <row r="35" spans="1:10" ht="23.25" customHeight="1">
      <c r="A35" s="4" t="s">
        <v>63</v>
      </c>
      <c r="B35" s="5" t="s">
        <v>62</v>
      </c>
      <c r="C35" s="6">
        <v>1991</v>
      </c>
      <c r="D35" s="7">
        <v>0.16666666666666666</v>
      </c>
      <c r="E35" s="12"/>
      <c r="F35" s="12"/>
      <c r="G35" s="12"/>
      <c r="H35" s="12"/>
      <c r="I35" s="12"/>
      <c r="J35" s="21" t="s">
        <v>25</v>
      </c>
    </row>
    <row r="36" spans="1:10" ht="23.25" customHeight="1">
      <c r="A36" s="4" t="s">
        <v>66</v>
      </c>
      <c r="B36" s="5" t="s">
        <v>64</v>
      </c>
      <c r="C36" s="6">
        <v>1990</v>
      </c>
      <c r="D36" s="13">
        <v>0.16666666666666666</v>
      </c>
      <c r="E36" s="14"/>
      <c r="F36" s="14"/>
      <c r="G36" s="15"/>
      <c r="H36" s="14"/>
      <c r="I36" s="15"/>
      <c r="J36" s="21" t="s">
        <v>47</v>
      </c>
    </row>
  </sheetData>
  <mergeCells count="1">
    <mergeCell ref="A1:J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Lhota</cp:lastModifiedBy>
  <cp:lastPrinted>2005-09-30T07:46:52Z</cp:lastPrinted>
  <dcterms:created xsi:type="dcterms:W3CDTF">1997-01-24T11:07:25Z</dcterms:created>
  <dcterms:modified xsi:type="dcterms:W3CDTF">2010-02-14T17:29:01Z</dcterms:modified>
  <cp:category/>
  <cp:version/>
  <cp:contentType/>
  <cp:contentStatus/>
</cp:coreProperties>
</file>