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80" activeTab="1"/>
  </bookViews>
  <sheets>
    <sheet name="Děti 550" sheetId="1" r:id="rId1"/>
    <sheet name="Děti 1100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1" i="2"/>
  <c r="I22" i="2"/>
  <c r="I4" i="2"/>
  <c r="I3" i="2"/>
  <c r="I3" i="1"/>
  <c r="I4" i="1"/>
  <c r="I5" i="1"/>
  <c r="I6" i="1"/>
  <c r="I7" i="1"/>
  <c r="I8" i="1"/>
  <c r="I9" i="1"/>
  <c r="I10" i="1"/>
  <c r="I11" i="1"/>
  <c r="I12" i="1"/>
  <c r="I13" i="1"/>
  <c r="I14" i="1"/>
</calcChain>
</file>

<file path=xl/sharedStrings.xml><?xml version="1.0" encoding="utf-8"?>
<sst xmlns="http://schemas.openxmlformats.org/spreadsheetml/2006/main" count="143" uniqueCount="99">
  <si>
    <t>Matěj</t>
  </si>
  <si>
    <t>Bejček</t>
  </si>
  <si>
    <t>Vyběhej se</t>
  </si>
  <si>
    <t>0:01:54</t>
  </si>
  <si>
    <t>Štěpán</t>
  </si>
  <si>
    <t>Dubský</t>
  </si>
  <si>
    <t/>
  </si>
  <si>
    <t>0:02:13</t>
  </si>
  <si>
    <t>Filip</t>
  </si>
  <si>
    <t>Tobrman</t>
  </si>
  <si>
    <t>0:02:17</t>
  </si>
  <si>
    <t>Kryštof</t>
  </si>
  <si>
    <t>Pícl</t>
  </si>
  <si>
    <t>0:02:25</t>
  </si>
  <si>
    <t>Nela</t>
  </si>
  <si>
    <t>Sainerová</t>
  </si>
  <si>
    <t>0:02:40</t>
  </si>
  <si>
    <t>Adéla</t>
  </si>
  <si>
    <t>Součková</t>
  </si>
  <si>
    <t>0:02:41</t>
  </si>
  <si>
    <t>Klára</t>
  </si>
  <si>
    <t>Tichotová</t>
  </si>
  <si>
    <t>0:02:49</t>
  </si>
  <si>
    <t>Laura</t>
  </si>
  <si>
    <t>0:02:51</t>
  </si>
  <si>
    <t>Jana</t>
  </si>
  <si>
    <t>Saková</t>
  </si>
  <si>
    <t>0:03:42</t>
  </si>
  <si>
    <t>Magdaléna</t>
  </si>
  <si>
    <t>0:03:55</t>
  </si>
  <si>
    <t>Natálie</t>
  </si>
  <si>
    <t>Kvapilová</t>
  </si>
  <si>
    <t>Forest Gump team</t>
  </si>
  <si>
    <t>0:03:59</t>
  </si>
  <si>
    <t>Dominik</t>
  </si>
  <si>
    <t>Sadílek</t>
  </si>
  <si>
    <t>0:04:04</t>
  </si>
  <si>
    <t>Pořadí</t>
  </si>
  <si>
    <t>Startovní číslo</t>
  </si>
  <si>
    <t>Příjmení</t>
  </si>
  <si>
    <t>Jméno</t>
  </si>
  <si>
    <t>Ročník</t>
  </si>
  <si>
    <t>Klub</t>
  </si>
  <si>
    <t>Čas</t>
  </si>
  <si>
    <t>Ztráta na vítěze</t>
  </si>
  <si>
    <t>Michal</t>
  </si>
  <si>
    <t>0:03:44</t>
  </si>
  <si>
    <t>Julie</t>
  </si>
  <si>
    <t>Dubská</t>
  </si>
  <si>
    <t>0:04:19</t>
  </si>
  <si>
    <t>Jakub</t>
  </si>
  <si>
    <t>Hájek</t>
  </si>
  <si>
    <t>0:04:29</t>
  </si>
  <si>
    <t>Petr</t>
  </si>
  <si>
    <t>Souček</t>
  </si>
  <si>
    <t>0:04:35</t>
  </si>
  <si>
    <t>Cristina</t>
  </si>
  <si>
    <t>Milianets</t>
  </si>
  <si>
    <t>321start</t>
  </si>
  <si>
    <t>0:04:37</t>
  </si>
  <si>
    <t>Šůcha</t>
  </si>
  <si>
    <t>0:04:41</t>
  </si>
  <si>
    <t>Lukáš</t>
  </si>
  <si>
    <t>Barák</t>
  </si>
  <si>
    <t>0:05:04</t>
  </si>
  <si>
    <t>Michaela</t>
  </si>
  <si>
    <t>Hájková</t>
  </si>
  <si>
    <t>0:05:27</t>
  </si>
  <si>
    <t>Šárka</t>
  </si>
  <si>
    <t>Janoušková</t>
  </si>
  <si>
    <t>0:05:43</t>
  </si>
  <si>
    <t>Tichota</t>
  </si>
  <si>
    <t>0:05:56</t>
  </si>
  <si>
    <t>Ema</t>
  </si>
  <si>
    <t>Pešková</t>
  </si>
  <si>
    <t>0:06:11</t>
  </si>
  <si>
    <t>Cipra</t>
  </si>
  <si>
    <t>0:06:27</t>
  </si>
  <si>
    <t>Ondřej</t>
  </si>
  <si>
    <t>Merkyn</t>
  </si>
  <si>
    <t>0:06:29</t>
  </si>
  <si>
    <t>Zuzana</t>
  </si>
  <si>
    <t>Baráková</t>
  </si>
  <si>
    <t>0:06:44</t>
  </si>
  <si>
    <t>Nikola</t>
  </si>
  <si>
    <t>Beránková</t>
  </si>
  <si>
    <t>0:06:46</t>
  </si>
  <si>
    <t>Patrik</t>
  </si>
  <si>
    <t>Turza</t>
  </si>
  <si>
    <t>0:06:55</t>
  </si>
  <si>
    <t>Bohumil</t>
  </si>
  <si>
    <t>0:07:02</t>
  </si>
  <si>
    <t>Eliášová</t>
  </si>
  <si>
    <t>0:08:13</t>
  </si>
  <si>
    <t>Barbora</t>
  </si>
  <si>
    <t>Chottová</t>
  </si>
  <si>
    <t>Marek</t>
  </si>
  <si>
    <t>Palacký</t>
  </si>
  <si>
    <t>0:05:05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</si>
</sst>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21" fontId="0" fillId="0" borderId="0" xfId="0" applyNumberFormat="1" applyAlignment="1">
      <alignment horizontal="left"/>
    </xf>
  </cellXfs>
  <cellStyles count="1">
    <cellStyle name="Normální" xfId="0" builtinId="0"/>
  </cellStyles>
  <dxfs count="2">
    <dxf>
      <numFmt numFmtId="164" formatCode="[$-F400]h:mm:ss\ AM/PM"/>
    </dxf>
    <dxf>
      <numFmt numFmtId="164" formatCode="[$-F400]h:mm:ss\ AM/P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B2:I14" totalsRowShown="0">
  <autoFilter ref="B2:I14"/>
  <tableColumns count="8">
    <tableColumn id="1" name="Pořadí"/>
    <tableColumn id="2" name="Startovní číslo"/>
    <tableColumn id="3" name="Jméno"/>
    <tableColumn id="4" name="Příjmení"/>
    <tableColumn id="5" name="Ročník"/>
    <tableColumn id="6" name="Klub"/>
    <tableColumn id="7" name="Čas"/>
    <tableColumn id="8" name="Ztráta na vítěze" dataDxfId="1">
      <calculatedColumnFormula>Table3[[#This Row],[Čas]]-$H$3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2:I22" totalsRowShown="0">
  <autoFilter ref="B2:I22"/>
  <tableColumns count="8">
    <tableColumn id="1" name="Pořadí"/>
    <tableColumn id="2" name="Startovní číslo"/>
    <tableColumn id="3" name="Jméno"/>
    <tableColumn id="4" name="Příjmení"/>
    <tableColumn id="5" name="Ročník"/>
    <tableColumn id="6" name="Klub"/>
    <tableColumn id="7" name="Čas"/>
    <tableColumn id="8" name="Ztráta na vítěze" dataDxfId="0">
      <calculatedColumnFormula>H3-$H$3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workbookViewId="0">
      <selection activeCell="I14" sqref="I14"/>
    </sheetView>
  </sheetViews>
  <sheetFormatPr defaultRowHeight="15" x14ac:dyDescent="0.25"/>
  <cols>
    <col min="3" max="3" width="15.5703125" customWidth="1"/>
    <col min="4" max="4" width="12.85546875" customWidth="1"/>
    <col min="5" max="5" width="16.140625" customWidth="1"/>
    <col min="7" max="7" width="29" customWidth="1"/>
    <col min="9" max="9" width="17" bestFit="1" customWidth="1"/>
  </cols>
  <sheetData>
    <row r="2" spans="2:9" ht="15" customHeight="1" x14ac:dyDescent="0.25">
      <c r="B2" t="s">
        <v>37</v>
      </c>
      <c r="C2" t="s">
        <v>38</v>
      </c>
      <c r="D2" t="s">
        <v>40</v>
      </c>
      <c r="E2" t="s">
        <v>39</v>
      </c>
      <c r="F2" t="s">
        <v>41</v>
      </c>
      <c r="G2" t="s">
        <v>42</v>
      </c>
      <c r="H2" t="s">
        <v>43</v>
      </c>
      <c r="I2" t="s">
        <v>44</v>
      </c>
    </row>
    <row r="3" spans="2:9" ht="15" customHeight="1" x14ac:dyDescent="0.25">
      <c r="B3">
        <v>1</v>
      </c>
      <c r="C3">
        <v>100</v>
      </c>
      <c r="D3" t="s">
        <v>0</v>
      </c>
      <c r="E3" t="s">
        <v>1</v>
      </c>
      <c r="F3">
        <v>2007</v>
      </c>
      <c r="G3" t="s">
        <v>2</v>
      </c>
      <c r="H3" t="s">
        <v>3</v>
      </c>
      <c r="I3" s="1">
        <f>Table3[[#This Row],[Čas]]-$H$3</f>
        <v>0</v>
      </c>
    </row>
    <row r="4" spans="2:9" ht="15" customHeight="1" x14ac:dyDescent="0.25">
      <c r="B4">
        <v>2</v>
      </c>
      <c r="C4">
        <v>136</v>
      </c>
      <c r="D4" t="s">
        <v>4</v>
      </c>
      <c r="E4" t="s">
        <v>5</v>
      </c>
      <c r="G4" t="s">
        <v>6</v>
      </c>
      <c r="H4" t="s">
        <v>7</v>
      </c>
      <c r="I4" s="1">
        <f>Table3[[#This Row],[Čas]]-$H$3</f>
        <v>2.1990740740740759E-4</v>
      </c>
    </row>
    <row r="5" spans="2:9" ht="15" customHeight="1" x14ac:dyDescent="0.25">
      <c r="B5">
        <v>3</v>
      </c>
      <c r="C5">
        <v>114</v>
      </c>
      <c r="D5" t="s">
        <v>8</v>
      </c>
      <c r="E5" t="s">
        <v>9</v>
      </c>
      <c r="G5" t="s">
        <v>6</v>
      </c>
      <c r="H5" t="s">
        <v>10</v>
      </c>
      <c r="I5" s="1">
        <f>Table3[[#This Row],[Čas]]-$H$3</f>
        <v>2.6620370370370361E-4</v>
      </c>
    </row>
    <row r="6" spans="2:9" ht="15" customHeight="1" x14ac:dyDescent="0.25">
      <c r="B6">
        <v>4</v>
      </c>
      <c r="C6">
        <v>113</v>
      </c>
      <c r="D6" t="s">
        <v>11</v>
      </c>
      <c r="E6" t="s">
        <v>12</v>
      </c>
      <c r="G6" t="s">
        <v>6</v>
      </c>
      <c r="H6" t="s">
        <v>13</v>
      </c>
      <c r="I6" s="1">
        <f>Table3[[#This Row],[Čas]]-$H$3</f>
        <v>3.5879629629629629E-4</v>
      </c>
    </row>
    <row r="7" spans="2:9" ht="15" customHeight="1" x14ac:dyDescent="0.25">
      <c r="B7">
        <v>5</v>
      </c>
      <c r="C7">
        <v>127</v>
      </c>
      <c r="D7" t="s">
        <v>14</v>
      </c>
      <c r="E7" t="s">
        <v>15</v>
      </c>
      <c r="G7" t="s">
        <v>6</v>
      </c>
      <c r="H7" t="s">
        <v>16</v>
      </c>
      <c r="I7" s="1">
        <f>Table3[[#This Row],[Čas]]-$H$3</f>
        <v>5.3240740740740744E-4</v>
      </c>
    </row>
    <row r="8" spans="2:9" ht="15" customHeight="1" x14ac:dyDescent="0.25">
      <c r="B8">
        <v>6</v>
      </c>
      <c r="C8">
        <v>126</v>
      </c>
      <c r="D8" t="s">
        <v>17</v>
      </c>
      <c r="E8" t="s">
        <v>18</v>
      </c>
      <c r="G8" t="s">
        <v>6</v>
      </c>
      <c r="H8" t="s">
        <v>19</v>
      </c>
      <c r="I8" s="1">
        <f>Table3[[#This Row],[Čas]]-$H$3</f>
        <v>5.4398148148148188E-4</v>
      </c>
    </row>
    <row r="9" spans="2:9" ht="15" customHeight="1" x14ac:dyDescent="0.25">
      <c r="B9">
        <v>7</v>
      </c>
      <c r="C9">
        <v>141</v>
      </c>
      <c r="D9" t="s">
        <v>20</v>
      </c>
      <c r="E9" t="s">
        <v>21</v>
      </c>
      <c r="G9" t="s">
        <v>6</v>
      </c>
      <c r="H9" t="s">
        <v>22</v>
      </c>
      <c r="I9" s="1">
        <f>Table3[[#This Row],[Čas]]-$H$3</f>
        <v>6.3657407407407413E-4</v>
      </c>
    </row>
    <row r="10" spans="2:9" ht="15" customHeight="1" x14ac:dyDescent="0.25">
      <c r="B10">
        <v>8</v>
      </c>
      <c r="C10">
        <v>128</v>
      </c>
      <c r="D10" t="s">
        <v>23</v>
      </c>
      <c r="E10" t="s">
        <v>15</v>
      </c>
      <c r="G10" t="s">
        <v>6</v>
      </c>
      <c r="H10" t="s">
        <v>24</v>
      </c>
      <c r="I10" s="1">
        <f>Table3[[#This Row],[Čas]]-$H$3</f>
        <v>6.5972222222222257E-4</v>
      </c>
    </row>
    <row r="11" spans="2:9" ht="15" customHeight="1" x14ac:dyDescent="0.25">
      <c r="B11">
        <v>9</v>
      </c>
      <c r="C11">
        <v>125</v>
      </c>
      <c r="D11" t="s">
        <v>25</v>
      </c>
      <c r="E11" t="s">
        <v>26</v>
      </c>
      <c r="G11" t="s">
        <v>6</v>
      </c>
      <c r="H11" t="s">
        <v>27</v>
      </c>
      <c r="I11" s="1">
        <f>Table3[[#This Row],[Čas]]-$H$3</f>
        <v>1.2500000000000002E-3</v>
      </c>
    </row>
    <row r="12" spans="2:9" ht="15" customHeight="1" x14ac:dyDescent="0.25">
      <c r="B12">
        <v>10</v>
      </c>
      <c r="C12">
        <v>124</v>
      </c>
      <c r="D12" t="s">
        <v>28</v>
      </c>
      <c r="E12" t="s">
        <v>26</v>
      </c>
      <c r="G12" t="s">
        <v>6</v>
      </c>
      <c r="H12" t="s">
        <v>29</v>
      </c>
      <c r="I12" s="1">
        <f>Table3[[#This Row],[Čas]]-$H$3</f>
        <v>1.4004629629629632E-3</v>
      </c>
    </row>
    <row r="13" spans="2:9" ht="15" customHeight="1" x14ac:dyDescent="0.25">
      <c r="B13">
        <v>11</v>
      </c>
      <c r="C13">
        <v>111</v>
      </c>
      <c r="D13" t="s">
        <v>30</v>
      </c>
      <c r="E13" t="s">
        <v>31</v>
      </c>
      <c r="F13">
        <v>2009</v>
      </c>
      <c r="G13" t="s">
        <v>32</v>
      </c>
      <c r="H13" t="s">
        <v>33</v>
      </c>
      <c r="I13" s="1">
        <f>Table3[[#This Row],[Čas]]-$H$3</f>
        <v>1.4467592592592592E-3</v>
      </c>
    </row>
    <row r="14" spans="2:9" ht="15" customHeight="1" x14ac:dyDescent="0.25">
      <c r="B14">
        <v>12</v>
      </c>
      <c r="C14">
        <v>131</v>
      </c>
      <c r="D14" t="s">
        <v>34</v>
      </c>
      <c r="E14" t="s">
        <v>35</v>
      </c>
      <c r="G14" t="s">
        <v>6</v>
      </c>
      <c r="H14" t="s">
        <v>36</v>
      </c>
      <c r="I14" s="1">
        <f>Table3[[#This Row],[Čas]]-$H$3</f>
        <v>1.5046296296296296E-3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tabSelected="1" workbookViewId="0">
      <selection activeCell="N22" sqref="N22"/>
    </sheetView>
  </sheetViews>
  <sheetFormatPr defaultRowHeight="15" x14ac:dyDescent="0.25"/>
  <cols>
    <col min="2" max="2" width="8.85546875" customWidth="1"/>
    <col min="3" max="3" width="15.5703125" customWidth="1"/>
    <col min="4" max="4" width="11" bestFit="1" customWidth="1"/>
    <col min="5" max="5" width="11.140625" bestFit="1" customWidth="1"/>
    <col min="6" max="6" width="9" customWidth="1"/>
    <col min="7" max="7" width="17.5703125" bestFit="1" customWidth="1"/>
    <col min="8" max="8" width="7.85546875" bestFit="1" customWidth="1"/>
    <col min="9" max="9" width="16.7109375" customWidth="1"/>
  </cols>
  <sheetData>
    <row r="2" spans="2:9" x14ac:dyDescent="0.25">
      <c r="B2" t="s">
        <v>37</v>
      </c>
      <c r="C2" t="s">
        <v>38</v>
      </c>
      <c r="D2" t="s">
        <v>40</v>
      </c>
      <c r="E2" t="s">
        <v>39</v>
      </c>
      <c r="F2" t="s">
        <v>41</v>
      </c>
      <c r="G2" t="s">
        <v>42</v>
      </c>
      <c r="H2" t="s">
        <v>43</v>
      </c>
      <c r="I2" t="s">
        <v>44</v>
      </c>
    </row>
    <row r="3" spans="2:9" x14ac:dyDescent="0.25">
      <c r="B3">
        <v>1</v>
      </c>
      <c r="C3">
        <v>101</v>
      </c>
      <c r="D3" t="s">
        <v>45</v>
      </c>
      <c r="E3" t="s">
        <v>1</v>
      </c>
      <c r="F3">
        <v>2002</v>
      </c>
      <c r="G3" t="s">
        <v>2</v>
      </c>
      <c r="H3" t="s">
        <v>46</v>
      </c>
      <c r="I3" s="1">
        <f>H3-H3</f>
        <v>0</v>
      </c>
    </row>
    <row r="4" spans="2:9" x14ac:dyDescent="0.25">
      <c r="B4">
        <v>2</v>
      </c>
      <c r="C4">
        <v>137</v>
      </c>
      <c r="D4" t="s">
        <v>47</v>
      </c>
      <c r="E4" t="s">
        <v>48</v>
      </c>
      <c r="G4" t="s">
        <v>6</v>
      </c>
      <c r="H4" t="s">
        <v>49</v>
      </c>
      <c r="I4" s="1">
        <f>H4-$H$3</f>
        <v>4.0509259259259231E-4</v>
      </c>
    </row>
    <row r="5" spans="2:9" x14ac:dyDescent="0.25">
      <c r="B5">
        <v>3</v>
      </c>
      <c r="C5">
        <v>132</v>
      </c>
      <c r="D5" t="s">
        <v>50</v>
      </c>
      <c r="E5" t="s">
        <v>51</v>
      </c>
      <c r="G5" t="s">
        <v>6</v>
      </c>
      <c r="H5" t="s">
        <v>52</v>
      </c>
      <c r="I5" s="1">
        <f t="shared" ref="I5:I22" si="0">H5-$H$3</f>
        <v>5.2083333333333322E-4</v>
      </c>
    </row>
    <row r="6" spans="2:9" x14ac:dyDescent="0.25">
      <c r="B6">
        <v>4</v>
      </c>
      <c r="C6">
        <v>118</v>
      </c>
      <c r="D6" t="s">
        <v>53</v>
      </c>
      <c r="E6" t="s">
        <v>54</v>
      </c>
      <c r="G6" t="s">
        <v>6</v>
      </c>
      <c r="H6" t="s">
        <v>55</v>
      </c>
      <c r="I6" s="1">
        <f t="shared" si="0"/>
        <v>5.9027777777777768E-4</v>
      </c>
    </row>
    <row r="7" spans="2:9" x14ac:dyDescent="0.25">
      <c r="B7">
        <v>5</v>
      </c>
      <c r="C7">
        <v>105</v>
      </c>
      <c r="D7" t="s">
        <v>56</v>
      </c>
      <c r="E7" t="s">
        <v>57</v>
      </c>
      <c r="F7">
        <v>2003</v>
      </c>
      <c r="G7" t="s">
        <v>58</v>
      </c>
      <c r="H7" t="s">
        <v>59</v>
      </c>
      <c r="I7" s="1">
        <f t="shared" si="0"/>
        <v>6.1342592592592655E-4</v>
      </c>
    </row>
    <row r="8" spans="2:9" x14ac:dyDescent="0.25">
      <c r="B8">
        <v>6</v>
      </c>
      <c r="C8">
        <v>106</v>
      </c>
      <c r="D8" t="s">
        <v>0</v>
      </c>
      <c r="E8" t="s">
        <v>60</v>
      </c>
      <c r="F8">
        <v>2005</v>
      </c>
      <c r="G8" t="s">
        <v>58</v>
      </c>
      <c r="H8" t="s">
        <v>61</v>
      </c>
      <c r="I8" s="1">
        <f t="shared" si="0"/>
        <v>6.5972222222222257E-4</v>
      </c>
    </row>
    <row r="9" spans="2:9" x14ac:dyDescent="0.25">
      <c r="B9">
        <v>7</v>
      </c>
      <c r="C9">
        <v>121</v>
      </c>
      <c r="D9" t="s">
        <v>62</v>
      </c>
      <c r="E9" t="s">
        <v>63</v>
      </c>
      <c r="G9" t="s">
        <v>6</v>
      </c>
      <c r="H9" t="s">
        <v>64</v>
      </c>
      <c r="I9" s="1">
        <f t="shared" si="0"/>
        <v>9.2592592592592596E-4</v>
      </c>
    </row>
    <row r="10" spans="2:9" x14ac:dyDescent="0.25">
      <c r="B10">
        <v>8</v>
      </c>
      <c r="C10">
        <v>45</v>
      </c>
      <c r="D10" t="s">
        <v>96</v>
      </c>
      <c r="E10" t="s">
        <v>97</v>
      </c>
      <c r="G10" t="s">
        <v>32</v>
      </c>
      <c r="H10" t="s">
        <v>98</v>
      </c>
      <c r="I10" s="1">
        <f t="shared" si="0"/>
        <v>9.3749999999999953E-4</v>
      </c>
    </row>
    <row r="11" spans="2:9" x14ac:dyDescent="0.25">
      <c r="B11">
        <v>9</v>
      </c>
      <c r="C11">
        <v>133</v>
      </c>
      <c r="D11" t="s">
        <v>65</v>
      </c>
      <c r="E11" t="s">
        <v>66</v>
      </c>
      <c r="G11" t="s">
        <v>6</v>
      </c>
      <c r="H11" t="s">
        <v>67</v>
      </c>
      <c r="I11" s="1">
        <f t="shared" si="0"/>
        <v>1.1921296296296298E-3</v>
      </c>
    </row>
    <row r="12" spans="2:9" x14ac:dyDescent="0.25">
      <c r="B12">
        <v>10</v>
      </c>
      <c r="C12">
        <v>103</v>
      </c>
      <c r="D12" t="s">
        <v>68</v>
      </c>
      <c r="E12" t="s">
        <v>69</v>
      </c>
      <c r="F12">
        <v>2007</v>
      </c>
      <c r="G12" t="s">
        <v>32</v>
      </c>
      <c r="H12" t="s">
        <v>70</v>
      </c>
      <c r="I12" s="1">
        <f t="shared" si="0"/>
        <v>1.3773148148148147E-3</v>
      </c>
    </row>
    <row r="13" spans="2:9" x14ac:dyDescent="0.25">
      <c r="B13">
        <v>11</v>
      </c>
      <c r="C13">
        <v>140</v>
      </c>
      <c r="D13" t="s">
        <v>34</v>
      </c>
      <c r="E13" t="s">
        <v>71</v>
      </c>
      <c r="G13" t="s">
        <v>6</v>
      </c>
      <c r="H13" t="s">
        <v>72</v>
      </c>
      <c r="I13" s="1">
        <f t="shared" si="0"/>
        <v>1.5277777777777781E-3</v>
      </c>
    </row>
    <row r="14" spans="2:9" x14ac:dyDescent="0.25">
      <c r="B14">
        <v>12</v>
      </c>
      <c r="C14">
        <v>122</v>
      </c>
      <c r="D14" t="s">
        <v>73</v>
      </c>
      <c r="E14" t="s">
        <v>74</v>
      </c>
      <c r="G14" t="s">
        <v>6</v>
      </c>
      <c r="H14" t="s">
        <v>75</v>
      </c>
      <c r="I14" s="1">
        <f t="shared" si="0"/>
        <v>1.7013888888888886E-3</v>
      </c>
    </row>
    <row r="15" spans="2:9" x14ac:dyDescent="0.25">
      <c r="B15">
        <v>13</v>
      </c>
      <c r="C15">
        <v>104</v>
      </c>
      <c r="D15" t="s">
        <v>50</v>
      </c>
      <c r="E15" t="s">
        <v>76</v>
      </c>
      <c r="F15">
        <v>2001</v>
      </c>
      <c r="G15" t="s">
        <v>32</v>
      </c>
      <c r="H15" t="s">
        <v>77</v>
      </c>
      <c r="I15" s="1">
        <f t="shared" si="0"/>
        <v>1.8865740740740744E-3</v>
      </c>
    </row>
    <row r="16" spans="2:9" x14ac:dyDescent="0.25">
      <c r="B16">
        <v>14</v>
      </c>
      <c r="C16">
        <v>139</v>
      </c>
      <c r="D16" t="s">
        <v>78</v>
      </c>
      <c r="E16" t="s">
        <v>79</v>
      </c>
      <c r="G16" t="s">
        <v>6</v>
      </c>
      <c r="H16" t="s">
        <v>80</v>
      </c>
      <c r="I16" s="1">
        <f t="shared" si="0"/>
        <v>1.9097222222222224E-3</v>
      </c>
    </row>
    <row r="17" spans="2:9" x14ac:dyDescent="0.25">
      <c r="B17">
        <v>15</v>
      </c>
      <c r="C17">
        <v>120</v>
      </c>
      <c r="D17" t="s">
        <v>81</v>
      </c>
      <c r="E17" t="s">
        <v>82</v>
      </c>
      <c r="G17" t="s">
        <v>6</v>
      </c>
      <c r="H17" t="s">
        <v>83</v>
      </c>
      <c r="I17" s="1">
        <f t="shared" si="0"/>
        <v>2.0833333333333337E-3</v>
      </c>
    </row>
    <row r="18" spans="2:9" x14ac:dyDescent="0.25">
      <c r="B18">
        <v>16</v>
      </c>
      <c r="C18">
        <v>119</v>
      </c>
      <c r="D18" t="s">
        <v>84</v>
      </c>
      <c r="E18" t="s">
        <v>85</v>
      </c>
      <c r="G18" t="s">
        <v>6</v>
      </c>
      <c r="H18" t="s">
        <v>86</v>
      </c>
      <c r="I18" s="1">
        <f t="shared" si="0"/>
        <v>2.1064814814814817E-3</v>
      </c>
    </row>
    <row r="19" spans="2:9" x14ac:dyDescent="0.25">
      <c r="B19">
        <v>17</v>
      </c>
      <c r="C19">
        <v>117</v>
      </c>
      <c r="D19" t="s">
        <v>87</v>
      </c>
      <c r="E19" t="s">
        <v>88</v>
      </c>
      <c r="G19" t="s">
        <v>6</v>
      </c>
      <c r="H19" t="s">
        <v>89</v>
      </c>
      <c r="I19" s="1">
        <f t="shared" si="0"/>
        <v>2.2106481481481482E-3</v>
      </c>
    </row>
    <row r="20" spans="2:9" x14ac:dyDescent="0.25">
      <c r="B20">
        <v>18</v>
      </c>
      <c r="C20">
        <v>129</v>
      </c>
      <c r="D20" t="s">
        <v>94</v>
      </c>
      <c r="E20" t="s">
        <v>95</v>
      </c>
      <c r="G20" t="s">
        <v>6</v>
      </c>
      <c r="H20" s="2">
        <v>4.8726851851851856E-3</v>
      </c>
      <c r="I20" s="1">
        <f t="shared" ref="I20" si="1">H20-$H$3</f>
        <v>2.2800925925925931E-3</v>
      </c>
    </row>
    <row r="21" spans="2:9" x14ac:dyDescent="0.25">
      <c r="B21">
        <v>19</v>
      </c>
      <c r="C21">
        <v>123</v>
      </c>
      <c r="D21" t="s">
        <v>90</v>
      </c>
      <c r="E21" t="s">
        <v>35</v>
      </c>
      <c r="G21" t="s">
        <v>6</v>
      </c>
      <c r="H21" t="s">
        <v>91</v>
      </c>
      <c r="I21" s="1">
        <f t="shared" si="0"/>
        <v>2.2916666666666667E-3</v>
      </c>
    </row>
    <row r="22" spans="2:9" x14ac:dyDescent="0.25">
      <c r="B22">
        <v>20</v>
      </c>
      <c r="C22">
        <v>135</v>
      </c>
      <c r="D22" t="s">
        <v>65</v>
      </c>
      <c r="E22" t="s">
        <v>92</v>
      </c>
      <c r="G22" t="s">
        <v>6</v>
      </c>
      <c r="H22" t="s">
        <v>93</v>
      </c>
      <c r="I22" s="1">
        <f t="shared" si="0"/>
        <v>3.1134259259259266E-3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Děti 550</vt:lpstr>
      <vt:lpstr>Děti 1100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Miňha Jaroslav</dc:creator>
  <cp:lastModifiedBy>Jiri Cipra</cp:lastModifiedBy>
  <dcterms:created xsi:type="dcterms:W3CDTF">2016-05-16T08:03:08Z</dcterms:created>
  <dcterms:modified xsi:type="dcterms:W3CDTF">2016-05-16T09:40:33Z</dcterms:modified>
</cp:coreProperties>
</file>