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95" windowHeight="7965" activeTab="0"/>
  </bookViews>
  <sheets>
    <sheet name="List4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<sst xmlns="http://schemas.openxmlformats.org/spreadsheetml/2006/main" count="75" uniqueCount="69">
  <si>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Roman Březina</t>
  </si>
  <si>
    <t>Zdeněk Moravec</t>
  </si>
  <si>
    <t>Lucie Ševčíková</t>
  </si>
  <si>
    <t>Dorota Drozdová</t>
  </si>
  <si>
    <t>Jaroslav Konečný</t>
  </si>
  <si>
    <t>Eva Formanová</t>
  </si>
  <si>
    <t>Radomír Kubík</t>
  </si>
  <si>
    <t>Luděk Crhák</t>
  </si>
  <si>
    <t>Martin Skyba</t>
  </si>
  <si>
    <t>Alice Studničková</t>
  </si>
  <si>
    <t>Jana Jarolímková</t>
  </si>
  <si>
    <t>Pavel Smrž</t>
  </si>
  <si>
    <t>Ivo Zejda</t>
  </si>
  <si>
    <t>Miroslav Klíma</t>
  </si>
  <si>
    <t>Petr Krieg</t>
  </si>
  <si>
    <t>Dita Hořínková</t>
  </si>
  <si>
    <t>Jana Hořínková</t>
  </si>
  <si>
    <t>Josef Holý</t>
  </si>
  <si>
    <t>Rudolf Vilček</t>
  </si>
  <si>
    <t>Pavel Ondrušek</t>
  </si>
  <si>
    <t>Pavla Kroupová</t>
  </si>
  <si>
    <t>Jiří Kroupa</t>
  </si>
  <si>
    <t>Jiří Říha</t>
  </si>
  <si>
    <t>bonus</t>
  </si>
  <si>
    <t>Milan Doležal</t>
  </si>
  <si>
    <t>Vladimír Ondrušek</t>
  </si>
  <si>
    <t>Jaroslav Peprla</t>
  </si>
  <si>
    <t>Ondřej Forman</t>
  </si>
  <si>
    <t>Kamil Pešek</t>
  </si>
  <si>
    <t>Alžběta Sedláčková</t>
  </si>
  <si>
    <t>Jan Charvát</t>
  </si>
  <si>
    <t>Helena Hradecká</t>
  </si>
  <si>
    <t>Daniela Habrová</t>
  </si>
  <si>
    <t>Ondřej Vacula</t>
  </si>
  <si>
    <t>Aleš Hrabovský</t>
  </si>
  <si>
    <t>Jiří Slavík</t>
  </si>
  <si>
    <t>Zdeněk Višňa</t>
  </si>
  <si>
    <t>Jana Kalová (Doležalová)</t>
  </si>
  <si>
    <t>Pavel Tyleček</t>
  </si>
  <si>
    <t>Nicolas Bruneau</t>
  </si>
  <si>
    <t>Radim Kapavík</t>
  </si>
  <si>
    <t>Petr Hora</t>
  </si>
  <si>
    <t>Martin Bulín</t>
  </si>
  <si>
    <t>Helena Podroužková</t>
  </si>
  <si>
    <t>Josef Jílek</t>
  </si>
  <si>
    <t>Lenka Slabáková</t>
  </si>
  <si>
    <t>mezičas</t>
  </si>
  <si>
    <t>cíl</t>
  </si>
  <si>
    <t>Filip Vrána</t>
  </si>
  <si>
    <t>Daniel Maťátko</t>
  </si>
  <si>
    <t>Daniel Kos</t>
  </si>
  <si>
    <t>Tomáš Vlk</t>
  </si>
  <si>
    <t>Rosťa Jeglík</t>
  </si>
  <si>
    <t>Ivan Jeglík</t>
  </si>
  <si>
    <t>Ludmila Musilová</t>
  </si>
  <si>
    <t>Barbora Kosobá</t>
  </si>
  <si>
    <t>Lenka Sehnoutková</t>
  </si>
  <si>
    <t>Lubomír Vítkovič</t>
  </si>
  <si>
    <t>Jakub Chmelík</t>
  </si>
  <si>
    <t>Jiří Rosenmayer</t>
  </si>
  <si>
    <t>Kateřina Pavlíková</t>
  </si>
  <si>
    <t>Zbyněk Bednář</t>
  </si>
  <si>
    <t>Tereza Švorcová</t>
  </si>
  <si>
    <t>Dušan Alman</t>
  </si>
  <si>
    <t>doběhl</t>
  </si>
  <si>
    <t>síla</t>
  </si>
  <si>
    <t>1.kolo</t>
  </si>
  <si>
    <t>2.kolo</t>
  </si>
  <si>
    <t>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</si>
</sst>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h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2" xfId="0" applyFon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5" fillId="0" borderId="16" xfId="0" applyFont="1" applyBorder="1" applyAlignment="1">
      <alignment horizontal="center"/>
    </xf>
    <xf numFmtId="21" fontId="0" fillId="0" borderId="16" xfId="0" applyNumberForma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18" xfId="0" applyFont="1" applyBorder="1" applyAlignment="1">
      <alignment horizontal="center"/>
    </xf>
    <xf numFmtId="169" fontId="35" fillId="0" borderId="19" xfId="0" applyNumberFormat="1" applyFont="1" applyBorder="1" applyAlignment="1">
      <alignment horizontal="center"/>
    </xf>
    <xf numFmtId="169" fontId="35" fillId="0" borderId="20" xfId="0" applyNumberFormat="1" applyFont="1" applyBorder="1" applyAlignment="1">
      <alignment horizontal="center"/>
    </xf>
    <xf numFmtId="21" fontId="35" fillId="0" borderId="20" xfId="0" applyNumberFormat="1" applyFont="1" applyBorder="1" applyAlignment="1">
      <alignment horizontal="center"/>
    </xf>
    <xf numFmtId="21" fontId="35" fillId="0" borderId="21" xfId="0" applyNumberFormat="1" applyFon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0" fontId="20" fillId="0" borderId="15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20" fillId="33" borderId="19" xfId="0" applyNumberFormat="1" applyFont="1" applyFill="1" applyBorder="1" applyAlignment="1">
      <alignment horizontal="center"/>
    </xf>
    <xf numFmtId="21" fontId="20" fillId="33" borderId="2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34">
      <selection activeCell="D17" sqref="D17"/>
    </sheetView>
  </sheetViews>
  <sheetFormatPr defaultColWidth="9.140625" defaultRowHeight="15"/>
  <cols>
    <col min="1" max="1" width="3.00390625" style="1" bestFit="1" customWidth="1"/>
    <col min="2" max="2" width="23.140625" style="1" bestFit="1" customWidth="1"/>
    <col min="3" max="3" width="5.00390625" style="1" bestFit="1" customWidth="1"/>
    <col min="4" max="4" width="6.57421875" style="1" bestFit="1" customWidth="1"/>
    <col min="5" max="5" width="7.421875" style="1" bestFit="1" customWidth="1"/>
    <col min="6" max="6" width="8.00390625" style="1" bestFit="1" customWidth="1"/>
    <col min="7" max="10" width="7.140625" style="1" bestFit="1" customWidth="1"/>
    <col min="11" max="11" width="3.00390625" style="1" bestFit="1" customWidth="1"/>
  </cols>
  <sheetData>
    <row r="1" spans="1:11" ht="16.5" thickBot="1" thickTop="1">
      <c r="A1" s="10"/>
      <c r="B1" s="22"/>
      <c r="C1" s="10"/>
      <c r="D1" s="13" t="s">
        <v>65</v>
      </c>
      <c r="E1" s="29" t="s">
        <v>23</v>
      </c>
      <c r="F1" s="36" t="s">
        <v>46</v>
      </c>
      <c r="G1" s="29" t="s">
        <v>47</v>
      </c>
      <c r="H1" s="26" t="s">
        <v>66</v>
      </c>
      <c r="I1" s="13" t="s">
        <v>67</v>
      </c>
      <c r="J1" s="14" t="s">
        <v>68</v>
      </c>
      <c r="K1" s="15"/>
    </row>
    <row r="2" spans="1:11" ht="15.75" thickTop="1">
      <c r="A2" s="2">
        <v>1</v>
      </c>
      <c r="B2" s="23" t="s">
        <v>27</v>
      </c>
      <c r="C2" s="2">
        <v>1977</v>
      </c>
      <c r="D2" s="11">
        <v>57.56</v>
      </c>
      <c r="E2" s="30">
        <v>0.012288626360898773</v>
      </c>
      <c r="F2" s="37">
        <v>0.0034490740740740745</v>
      </c>
      <c r="G2" s="39">
        <v>0.019108796296296294</v>
      </c>
      <c r="H2" s="34">
        <f>E2+F2</f>
        <v>0.015737700434972846</v>
      </c>
      <c r="I2" s="12">
        <f>G2-F2</f>
        <v>0.01565972222222222</v>
      </c>
      <c r="J2" s="16">
        <f>H2+I2</f>
        <v>0.03139742265719507</v>
      </c>
      <c r="K2" s="17">
        <f>51-RANK(J2,$J$2:$J$51)</f>
        <v>30</v>
      </c>
    </row>
    <row r="3" spans="1:11" ht="15">
      <c r="A3" s="3">
        <f>A2+1</f>
        <v>2</v>
      </c>
      <c r="B3" s="24" t="s">
        <v>42</v>
      </c>
      <c r="C3" s="3">
        <v>1985</v>
      </c>
      <c r="D3" s="5">
        <v>68.18</v>
      </c>
      <c r="E3" s="31">
        <v>0.007778429647012808</v>
      </c>
      <c r="F3" s="38">
        <v>0.005960648148148149</v>
      </c>
      <c r="G3" s="40">
        <v>0.01990740740740741</v>
      </c>
      <c r="H3" s="35">
        <f aca="true" t="shared" si="0" ref="H3:H55">E3+F3</f>
        <v>0.013739077795160957</v>
      </c>
      <c r="I3" s="6">
        <f aca="true" t="shared" si="1" ref="I3:I51">G3-F3</f>
        <v>0.01394675925925926</v>
      </c>
      <c r="J3" s="18">
        <f aca="true" t="shared" si="2" ref="J3:J51">H3+I3</f>
        <v>0.027685837054420216</v>
      </c>
      <c r="K3" s="19">
        <f aca="true" t="shared" si="3" ref="K3:K51">51-RANK(J3,$J$2:$J$51)</f>
        <v>11</v>
      </c>
    </row>
    <row r="4" spans="1:11" ht="15">
      <c r="A4" s="3">
        <f aca="true" t="shared" si="4" ref="A4:A52">A3+1</f>
        <v>3</v>
      </c>
      <c r="B4" s="24" t="s">
        <v>49</v>
      </c>
      <c r="C4" s="3">
        <v>1986</v>
      </c>
      <c r="D4" s="5"/>
      <c r="E4" s="32">
        <v>0.0037847222222222223</v>
      </c>
      <c r="F4" s="38">
        <v>0.00800925925925926</v>
      </c>
      <c r="G4" s="40">
        <v>0.02050925925925926</v>
      </c>
      <c r="H4" s="35">
        <f t="shared" si="0"/>
        <v>0.011793981481481482</v>
      </c>
      <c r="I4" s="6">
        <f t="shared" si="1"/>
        <v>0.012499999999999999</v>
      </c>
      <c r="J4" s="18">
        <f t="shared" si="2"/>
        <v>0.02429398148148148</v>
      </c>
      <c r="K4" s="19">
        <f t="shared" si="3"/>
        <v>1</v>
      </c>
    </row>
    <row r="5" spans="1:11" ht="15">
      <c r="A5" s="3">
        <f t="shared" si="4"/>
        <v>4</v>
      </c>
      <c r="B5" s="24" t="s">
        <v>41</v>
      </c>
      <c r="C5" s="3">
        <v>1976</v>
      </c>
      <c r="D5" s="5">
        <v>71.06</v>
      </c>
      <c r="E5" s="31">
        <v>0.00678769115301623</v>
      </c>
      <c r="F5" s="38">
        <v>0.006539351851851852</v>
      </c>
      <c r="G5" s="40">
        <v>0.020613425925925927</v>
      </c>
      <c r="H5" s="35">
        <f t="shared" si="0"/>
        <v>0.013327043004868082</v>
      </c>
      <c r="I5" s="6">
        <f t="shared" si="1"/>
        <v>0.014074074074074076</v>
      </c>
      <c r="J5" s="18">
        <f t="shared" si="2"/>
        <v>0.027401117078942158</v>
      </c>
      <c r="K5" s="19">
        <f t="shared" si="3"/>
        <v>9</v>
      </c>
    </row>
    <row r="6" spans="1:11" ht="15">
      <c r="A6" s="3">
        <f t="shared" si="4"/>
        <v>5</v>
      </c>
      <c r="B6" s="24" t="s">
        <v>33</v>
      </c>
      <c r="C6" s="3">
        <v>1981</v>
      </c>
      <c r="D6" s="5">
        <v>68.23</v>
      </c>
      <c r="E6" s="31">
        <v>0.007760515902095852</v>
      </c>
      <c r="F6" s="38">
        <v>0.0061342592592592594</v>
      </c>
      <c r="G6" s="40">
        <v>0.020763888888888887</v>
      </c>
      <c r="H6" s="35">
        <f t="shared" si="0"/>
        <v>0.013894775161355111</v>
      </c>
      <c r="I6" s="6">
        <f t="shared" si="1"/>
        <v>0.014629629629629628</v>
      </c>
      <c r="J6" s="18">
        <f t="shared" si="2"/>
        <v>0.02852440479098474</v>
      </c>
      <c r="K6" s="19">
        <f t="shared" si="3"/>
        <v>14</v>
      </c>
    </row>
    <row r="7" spans="1:11" ht="15">
      <c r="A7" s="3">
        <f t="shared" si="4"/>
        <v>6</v>
      </c>
      <c r="B7" s="24" t="s">
        <v>13</v>
      </c>
      <c r="C7" s="3">
        <v>1975</v>
      </c>
      <c r="D7" s="5">
        <v>80.64</v>
      </c>
      <c r="E7" s="31">
        <v>0.004001322751322752</v>
      </c>
      <c r="F7" s="38">
        <v>0.00835648148148148</v>
      </c>
      <c r="G7" s="40">
        <v>0.020868055555555556</v>
      </c>
      <c r="H7" s="35">
        <f t="shared" si="0"/>
        <v>0.012357804232804232</v>
      </c>
      <c r="I7" s="6">
        <f t="shared" si="1"/>
        <v>0.012511574074074076</v>
      </c>
      <c r="J7" s="18">
        <f t="shared" si="2"/>
        <v>0.02486937830687831</v>
      </c>
      <c r="K7" s="19">
        <f t="shared" si="3"/>
        <v>2</v>
      </c>
    </row>
    <row r="8" spans="1:11" ht="15">
      <c r="A8" s="3">
        <f t="shared" si="4"/>
        <v>7</v>
      </c>
      <c r="B8" s="24" t="s">
        <v>24</v>
      </c>
      <c r="C8" s="3">
        <v>1972</v>
      </c>
      <c r="D8" s="5">
        <v>78.61</v>
      </c>
      <c r="E8" s="31">
        <v>0.004535046431751687</v>
      </c>
      <c r="F8" s="38">
        <v>0.008391203703703705</v>
      </c>
      <c r="G8" s="40">
        <v>0.020925925925925928</v>
      </c>
      <c r="H8" s="35">
        <f t="shared" si="0"/>
        <v>0.012926250135455392</v>
      </c>
      <c r="I8" s="6">
        <f t="shared" si="1"/>
        <v>0.012534722222222223</v>
      </c>
      <c r="J8" s="18">
        <f t="shared" si="2"/>
        <v>0.025460972357677615</v>
      </c>
      <c r="K8" s="19">
        <f t="shared" si="3"/>
        <v>3</v>
      </c>
    </row>
    <row r="9" spans="1:11" ht="15">
      <c r="A9" s="3">
        <f t="shared" si="4"/>
        <v>8</v>
      </c>
      <c r="B9" s="24" t="s">
        <v>34</v>
      </c>
      <c r="C9" s="3">
        <v>1981</v>
      </c>
      <c r="D9" s="5">
        <v>71.96</v>
      </c>
      <c r="E9" s="31">
        <v>0.00649434871224755</v>
      </c>
      <c r="F9" s="38">
        <v>0.006944444444444444</v>
      </c>
      <c r="G9" s="40">
        <v>0.020972222222222222</v>
      </c>
      <c r="H9" s="35">
        <f t="shared" si="0"/>
        <v>0.013438793156691994</v>
      </c>
      <c r="I9" s="6">
        <f t="shared" si="1"/>
        <v>0.014027777777777778</v>
      </c>
      <c r="J9" s="18">
        <f t="shared" si="2"/>
        <v>0.02746657093446977</v>
      </c>
      <c r="K9" s="19">
        <f t="shared" si="3"/>
        <v>10</v>
      </c>
    </row>
    <row r="10" spans="1:11" ht="15">
      <c r="A10" s="3">
        <f t="shared" si="4"/>
        <v>9</v>
      </c>
      <c r="B10" s="24" t="s">
        <v>0</v>
      </c>
      <c r="C10" s="3">
        <v>1976</v>
      </c>
      <c r="D10" s="5">
        <v>72.72</v>
      </c>
      <c r="E10" s="31">
        <v>0.006252291895856254</v>
      </c>
      <c r="F10" s="38">
        <v>0.007326388888888889</v>
      </c>
      <c r="G10" s="40">
        <v>0.021041666666666667</v>
      </c>
      <c r="H10" s="35">
        <f t="shared" si="0"/>
        <v>0.013578680784745143</v>
      </c>
      <c r="I10" s="6">
        <f t="shared" si="1"/>
        <v>0.013715277777777778</v>
      </c>
      <c r="J10" s="18">
        <f t="shared" si="2"/>
        <v>0.02729395856252292</v>
      </c>
      <c r="K10" s="19">
        <f t="shared" si="3"/>
        <v>8</v>
      </c>
    </row>
    <row r="11" spans="1:11" ht="15">
      <c r="A11" s="3">
        <f t="shared" si="4"/>
        <v>10</v>
      </c>
      <c r="B11" s="24" t="s">
        <v>31</v>
      </c>
      <c r="C11" s="3">
        <v>1980</v>
      </c>
      <c r="D11" s="5">
        <v>61.73</v>
      </c>
      <c r="E11" s="31">
        <v>0.01033263135158486</v>
      </c>
      <c r="F11" s="38">
        <v>0.005844907407407407</v>
      </c>
      <c r="G11" s="40">
        <v>0.021145833333333332</v>
      </c>
      <c r="H11" s="35">
        <f t="shared" si="0"/>
        <v>0.016177538758992267</v>
      </c>
      <c r="I11" s="6">
        <f t="shared" si="1"/>
        <v>0.015300925925925926</v>
      </c>
      <c r="J11" s="18">
        <f t="shared" si="2"/>
        <v>0.03147846468491819</v>
      </c>
      <c r="K11" s="19">
        <f t="shared" si="3"/>
        <v>32</v>
      </c>
    </row>
    <row r="12" spans="1:11" ht="15">
      <c r="A12" s="3">
        <f t="shared" si="4"/>
        <v>11</v>
      </c>
      <c r="B12" s="24" t="s">
        <v>36</v>
      </c>
      <c r="C12" s="3">
        <v>1969</v>
      </c>
      <c r="D12" s="5">
        <v>69.47</v>
      </c>
      <c r="E12" s="31">
        <v>0.00732450458231371</v>
      </c>
      <c r="F12" s="38">
        <v>0.006898148148148149</v>
      </c>
      <c r="G12" s="40">
        <v>0.021157407407407406</v>
      </c>
      <c r="H12" s="35">
        <f t="shared" si="0"/>
        <v>0.01422265273046186</v>
      </c>
      <c r="I12" s="6">
        <f t="shared" si="1"/>
        <v>0.014259259259259256</v>
      </c>
      <c r="J12" s="18">
        <f t="shared" si="2"/>
        <v>0.028481911989721116</v>
      </c>
      <c r="K12" s="19">
        <f t="shared" si="3"/>
        <v>13</v>
      </c>
    </row>
    <row r="13" spans="1:11" ht="15">
      <c r="A13" s="3">
        <f t="shared" si="4"/>
        <v>12</v>
      </c>
      <c r="B13" s="24" t="s">
        <v>26</v>
      </c>
      <c r="C13" s="3">
        <v>1949</v>
      </c>
      <c r="D13" s="5">
        <v>67.34</v>
      </c>
      <c r="E13" s="31">
        <v>0.008083358083358083</v>
      </c>
      <c r="F13" s="38">
        <v>0.006168981481481481</v>
      </c>
      <c r="G13" s="40">
        <v>0.021180555555555553</v>
      </c>
      <c r="H13" s="35">
        <f t="shared" si="0"/>
        <v>0.014252339564839563</v>
      </c>
      <c r="I13" s="6">
        <f t="shared" si="1"/>
        <v>0.015011574074074073</v>
      </c>
      <c r="J13" s="18">
        <f t="shared" si="2"/>
        <v>0.029263913638913636</v>
      </c>
      <c r="K13" s="19">
        <f t="shared" si="3"/>
        <v>17</v>
      </c>
    </row>
    <row r="14" spans="1:11" ht="15">
      <c r="A14" s="3">
        <f t="shared" si="4"/>
        <v>13</v>
      </c>
      <c r="B14" s="24" t="s">
        <v>18</v>
      </c>
      <c r="C14" s="3">
        <v>1954</v>
      </c>
      <c r="D14" s="5">
        <v>66.19</v>
      </c>
      <c r="E14" s="31">
        <v>0.008513370599788489</v>
      </c>
      <c r="F14" s="38">
        <v>0.0062499999999999995</v>
      </c>
      <c r="G14" s="40">
        <v>0.02125</v>
      </c>
      <c r="H14" s="35">
        <f t="shared" si="0"/>
        <v>0.014763370599788488</v>
      </c>
      <c r="I14" s="6">
        <f t="shared" si="1"/>
        <v>0.015000000000000003</v>
      </c>
      <c r="J14" s="18">
        <f t="shared" si="2"/>
        <v>0.02976337059978849</v>
      </c>
      <c r="K14" s="19">
        <f t="shared" si="3"/>
        <v>19</v>
      </c>
    </row>
    <row r="15" spans="1:11" ht="15">
      <c r="A15" s="3">
        <f t="shared" si="4"/>
        <v>14</v>
      </c>
      <c r="B15" s="24" t="s">
        <v>4</v>
      </c>
      <c r="C15" s="3">
        <v>1969</v>
      </c>
      <c r="D15" s="5">
        <v>63.86</v>
      </c>
      <c r="E15" s="31">
        <v>0.009432091032466856</v>
      </c>
      <c r="F15" s="38">
        <v>0.005497685185185185</v>
      </c>
      <c r="G15" s="40">
        <v>0.0212962962962963</v>
      </c>
      <c r="H15" s="35">
        <f t="shared" si="0"/>
        <v>0.014929776217652041</v>
      </c>
      <c r="I15" s="6">
        <f t="shared" si="1"/>
        <v>0.015798611111111114</v>
      </c>
      <c r="J15" s="18">
        <f t="shared" si="2"/>
        <v>0.030728387328763155</v>
      </c>
      <c r="K15" s="19">
        <f t="shared" si="3"/>
        <v>25</v>
      </c>
    </row>
    <row r="16" spans="1:11" ht="15">
      <c r="A16" s="3">
        <f t="shared" si="4"/>
        <v>15</v>
      </c>
      <c r="B16" s="24" t="s">
        <v>44</v>
      </c>
      <c r="C16" s="3">
        <v>1989</v>
      </c>
      <c r="D16" s="5">
        <v>69.48</v>
      </c>
      <c r="E16" s="31">
        <v>0.007321051621569756</v>
      </c>
      <c r="F16" s="38">
        <v>0.006828703703703704</v>
      </c>
      <c r="G16" s="40">
        <v>0.02153935185185185</v>
      </c>
      <c r="H16" s="35">
        <f t="shared" si="0"/>
        <v>0.014149755325273461</v>
      </c>
      <c r="I16" s="6">
        <f t="shared" si="1"/>
        <v>0.014710648148148146</v>
      </c>
      <c r="J16" s="18">
        <f t="shared" si="2"/>
        <v>0.028860403473421607</v>
      </c>
      <c r="K16" s="19">
        <f t="shared" si="3"/>
        <v>16</v>
      </c>
    </row>
    <row r="17" spans="1:11" ht="15">
      <c r="A17" s="3">
        <f t="shared" si="4"/>
        <v>16</v>
      </c>
      <c r="B17" s="24" t="s">
        <v>3</v>
      </c>
      <c r="C17" s="3">
        <v>1978</v>
      </c>
      <c r="D17" s="5">
        <v>64.17</v>
      </c>
      <c r="E17" s="31">
        <v>0.009306010077398577</v>
      </c>
      <c r="F17" s="38">
        <v>0.006076388888888889</v>
      </c>
      <c r="G17" s="40">
        <v>0.021747685185185186</v>
      </c>
      <c r="H17" s="35">
        <f t="shared" si="0"/>
        <v>0.015382398966287465</v>
      </c>
      <c r="I17" s="6">
        <f t="shared" si="1"/>
        <v>0.015671296296296298</v>
      </c>
      <c r="J17" s="18">
        <f t="shared" si="2"/>
        <v>0.031053695262583763</v>
      </c>
      <c r="K17" s="19">
        <f t="shared" si="3"/>
        <v>28</v>
      </c>
    </row>
    <row r="18" spans="1:11" ht="15">
      <c r="A18" s="3">
        <f t="shared" si="4"/>
        <v>17</v>
      </c>
      <c r="B18" s="24" t="s">
        <v>22</v>
      </c>
      <c r="C18" s="3">
        <v>1960</v>
      </c>
      <c r="D18" s="5">
        <v>70.14</v>
      </c>
      <c r="E18" s="31">
        <v>0.0070953331432373375</v>
      </c>
      <c r="F18" s="38">
        <v>0.007245370370370371</v>
      </c>
      <c r="G18" s="40">
        <v>0.02175925925925926</v>
      </c>
      <c r="H18" s="35">
        <f t="shared" si="0"/>
        <v>0.014340703513607708</v>
      </c>
      <c r="I18" s="6">
        <f t="shared" si="1"/>
        <v>0.014513888888888889</v>
      </c>
      <c r="J18" s="18">
        <f t="shared" si="2"/>
        <v>0.028854592402496597</v>
      </c>
      <c r="K18" s="19">
        <f t="shared" si="3"/>
        <v>15</v>
      </c>
    </row>
    <row r="19" spans="1:11" ht="15">
      <c r="A19" s="3">
        <f t="shared" si="4"/>
        <v>18</v>
      </c>
      <c r="B19" s="24" t="s">
        <v>45</v>
      </c>
      <c r="C19" s="3">
        <v>1966</v>
      </c>
      <c r="D19" s="5">
        <v>65.78</v>
      </c>
      <c r="E19" s="31">
        <v>0.008670315192054322</v>
      </c>
      <c r="F19" s="38">
        <v>0.006203703703703704</v>
      </c>
      <c r="G19" s="40">
        <v>0.021770833333333336</v>
      </c>
      <c r="H19" s="35">
        <f t="shared" si="0"/>
        <v>0.014874018895758026</v>
      </c>
      <c r="I19" s="6">
        <f t="shared" si="1"/>
        <v>0.015567129629629632</v>
      </c>
      <c r="J19" s="18">
        <f t="shared" si="2"/>
        <v>0.030441148525387658</v>
      </c>
      <c r="K19" s="19">
        <f t="shared" si="3"/>
        <v>22</v>
      </c>
    </row>
    <row r="20" spans="1:11" ht="15">
      <c r="A20" s="3">
        <f t="shared" si="4"/>
        <v>19</v>
      </c>
      <c r="B20" s="24" t="s">
        <v>37</v>
      </c>
      <c r="C20" s="3">
        <v>1966</v>
      </c>
      <c r="D20" s="5">
        <v>57.74</v>
      </c>
      <c r="E20" s="31">
        <v>0.012198360466458839</v>
      </c>
      <c r="F20" s="38">
        <v>0.004560185185185185</v>
      </c>
      <c r="G20" s="40">
        <v>0.021805555555555554</v>
      </c>
      <c r="H20" s="35">
        <f t="shared" si="0"/>
        <v>0.016758545651644023</v>
      </c>
      <c r="I20" s="6">
        <f t="shared" si="1"/>
        <v>0.01724537037037037</v>
      </c>
      <c r="J20" s="18">
        <f t="shared" si="2"/>
        <v>0.03400391602201439</v>
      </c>
      <c r="K20" s="19">
        <f t="shared" si="3"/>
        <v>37</v>
      </c>
    </row>
    <row r="21" spans="1:11" ht="15">
      <c r="A21" s="3">
        <f t="shared" si="4"/>
        <v>20</v>
      </c>
      <c r="B21" s="24" t="s">
        <v>7</v>
      </c>
      <c r="C21" s="3">
        <v>1959</v>
      </c>
      <c r="D21" s="5">
        <v>65.89</v>
      </c>
      <c r="E21" s="31">
        <v>0.008628016390954622</v>
      </c>
      <c r="F21" s="38">
        <v>0.006284722222222223</v>
      </c>
      <c r="G21" s="40">
        <v>0.021875000000000002</v>
      </c>
      <c r="H21" s="35">
        <f t="shared" si="0"/>
        <v>0.014912738613176844</v>
      </c>
      <c r="I21" s="6">
        <f t="shared" si="1"/>
        <v>0.01559027777777778</v>
      </c>
      <c r="J21" s="18">
        <f t="shared" si="2"/>
        <v>0.030503016390954624</v>
      </c>
      <c r="K21" s="19">
        <f t="shared" si="3"/>
        <v>23</v>
      </c>
    </row>
    <row r="22" spans="1:11" ht="15">
      <c r="A22" s="3">
        <f t="shared" si="4"/>
        <v>21</v>
      </c>
      <c r="B22" s="24" t="s">
        <v>35</v>
      </c>
      <c r="C22" s="3">
        <v>1954</v>
      </c>
      <c r="D22" s="5">
        <v>75.94</v>
      </c>
      <c r="E22" s="31">
        <v>0.005280484593099818</v>
      </c>
      <c r="F22" s="38">
        <v>0.008159722222222223</v>
      </c>
      <c r="G22" s="40">
        <v>0.02189814814814815</v>
      </c>
      <c r="H22" s="35">
        <f t="shared" si="0"/>
        <v>0.01344020681532204</v>
      </c>
      <c r="I22" s="6">
        <f t="shared" si="1"/>
        <v>0.013738425925925926</v>
      </c>
      <c r="J22" s="18">
        <f t="shared" si="2"/>
        <v>0.027178632741247967</v>
      </c>
      <c r="K22" s="19">
        <f t="shared" si="3"/>
        <v>7</v>
      </c>
    </row>
    <row r="23" spans="1:11" ht="15">
      <c r="A23" s="3">
        <f t="shared" si="4"/>
        <v>22</v>
      </c>
      <c r="B23" s="24" t="s">
        <v>30</v>
      </c>
      <c r="C23" s="3">
        <v>1969</v>
      </c>
      <c r="D23" s="5">
        <v>72.55</v>
      </c>
      <c r="E23" s="31">
        <v>0.006305995864920748</v>
      </c>
      <c r="F23" s="38">
        <v>0.007465277777777778</v>
      </c>
      <c r="G23" s="40">
        <v>0.021909722222222223</v>
      </c>
      <c r="H23" s="35">
        <f t="shared" si="0"/>
        <v>0.013771273642698527</v>
      </c>
      <c r="I23" s="6">
        <f t="shared" si="1"/>
        <v>0.014444444444444444</v>
      </c>
      <c r="J23" s="18">
        <f t="shared" si="2"/>
        <v>0.02821571808714297</v>
      </c>
      <c r="K23" s="19">
        <f t="shared" si="3"/>
        <v>12</v>
      </c>
    </row>
    <row r="24" spans="1:11" ht="15">
      <c r="A24" s="3">
        <f t="shared" si="4"/>
        <v>23</v>
      </c>
      <c r="B24" s="24" t="s">
        <v>48</v>
      </c>
      <c r="C24" s="3">
        <v>1976</v>
      </c>
      <c r="D24" s="5">
        <v>68.96</v>
      </c>
      <c r="E24" s="31">
        <v>0.007501933488012379</v>
      </c>
      <c r="F24" s="38">
        <v>0.0067708333333333336</v>
      </c>
      <c r="G24" s="40">
        <v>0.02199074074074074</v>
      </c>
      <c r="H24" s="35">
        <f t="shared" si="0"/>
        <v>0.014272766821345713</v>
      </c>
      <c r="I24" s="6">
        <f t="shared" si="1"/>
        <v>0.015219907407407408</v>
      </c>
      <c r="J24" s="18">
        <f t="shared" si="2"/>
        <v>0.02949267422875312</v>
      </c>
      <c r="K24" s="19">
        <f t="shared" si="3"/>
        <v>18</v>
      </c>
    </row>
    <row r="25" spans="1:11" ht="15">
      <c r="A25" s="3">
        <f t="shared" si="4"/>
        <v>24</v>
      </c>
      <c r="B25" s="24" t="s">
        <v>32</v>
      </c>
      <c r="C25" s="3">
        <v>1976</v>
      </c>
      <c r="D25" s="5">
        <v>61.9</v>
      </c>
      <c r="E25" s="31">
        <v>0.01025848142164782</v>
      </c>
      <c r="F25" s="38">
        <v>0.005844907407407407</v>
      </c>
      <c r="G25" s="40">
        <v>0.02201388888888889</v>
      </c>
      <c r="H25" s="35">
        <f t="shared" si="0"/>
        <v>0.016103388829055227</v>
      </c>
      <c r="I25" s="6">
        <f t="shared" si="1"/>
        <v>0.016168981481481482</v>
      </c>
      <c r="J25" s="18">
        <f t="shared" si="2"/>
        <v>0.03227237031053671</v>
      </c>
      <c r="K25" s="19">
        <f t="shared" si="3"/>
        <v>33</v>
      </c>
    </row>
    <row r="26" spans="1:11" ht="15">
      <c r="A26" s="3">
        <f t="shared" si="4"/>
        <v>25</v>
      </c>
      <c r="B26" s="24" t="s">
        <v>21</v>
      </c>
      <c r="C26" s="3">
        <v>1959</v>
      </c>
      <c r="D26" s="5">
        <v>57.11</v>
      </c>
      <c r="E26" s="31">
        <v>0.012516780482110548</v>
      </c>
      <c r="F26" s="38">
        <v>0.004513888888888889</v>
      </c>
      <c r="G26" s="40">
        <v>0.022083333333333333</v>
      </c>
      <c r="H26" s="35">
        <f t="shared" si="0"/>
        <v>0.017030669370999438</v>
      </c>
      <c r="I26" s="6">
        <f t="shared" si="1"/>
        <v>0.017569444444444443</v>
      </c>
      <c r="J26" s="18">
        <f t="shared" si="2"/>
        <v>0.03460011381544388</v>
      </c>
      <c r="K26" s="19">
        <f t="shared" si="3"/>
        <v>39</v>
      </c>
    </row>
    <row r="27" spans="1:11" ht="15">
      <c r="A27" s="3">
        <f t="shared" si="4"/>
        <v>26</v>
      </c>
      <c r="B27" s="24" t="s">
        <v>39</v>
      </c>
      <c r="C27" s="3">
        <v>1976</v>
      </c>
      <c r="D27" s="5">
        <v>56.11</v>
      </c>
      <c r="E27" s="31">
        <v>0.013036891819639993</v>
      </c>
      <c r="F27" s="38">
        <v>0.003472222222222222</v>
      </c>
      <c r="G27" s="40">
        <v>0.022152777777777775</v>
      </c>
      <c r="H27" s="35">
        <f t="shared" si="0"/>
        <v>0.016509114041862213</v>
      </c>
      <c r="I27" s="6">
        <f t="shared" si="1"/>
        <v>0.018680555555555554</v>
      </c>
      <c r="J27" s="18">
        <f t="shared" si="2"/>
        <v>0.03518966959741777</v>
      </c>
      <c r="K27" s="19">
        <f t="shared" si="3"/>
        <v>44</v>
      </c>
    </row>
    <row r="28" spans="1:11" ht="15">
      <c r="A28" s="3">
        <f t="shared" si="4"/>
        <v>27</v>
      </c>
      <c r="B28" s="24" t="s">
        <v>11</v>
      </c>
      <c r="C28" s="3">
        <v>1963</v>
      </c>
      <c r="D28" s="5">
        <v>64.99</v>
      </c>
      <c r="E28" s="31">
        <v>0.008978304354516083</v>
      </c>
      <c r="F28" s="38">
        <v>0.006307870370370371</v>
      </c>
      <c r="G28" s="40">
        <v>0.022222222222222223</v>
      </c>
      <c r="H28" s="35">
        <f t="shared" si="0"/>
        <v>0.015286174724886453</v>
      </c>
      <c r="I28" s="6">
        <f t="shared" si="1"/>
        <v>0.015914351851851853</v>
      </c>
      <c r="J28" s="18">
        <f t="shared" si="2"/>
        <v>0.031200526576738306</v>
      </c>
      <c r="K28" s="19">
        <f t="shared" si="3"/>
        <v>29</v>
      </c>
    </row>
    <row r="29" spans="1:11" ht="15">
      <c r="A29" s="3">
        <f t="shared" si="4"/>
        <v>28</v>
      </c>
      <c r="B29" s="24" t="s">
        <v>8</v>
      </c>
      <c r="C29" s="3">
        <v>1962</v>
      </c>
      <c r="D29" s="5">
        <v>81.51</v>
      </c>
      <c r="E29" s="31">
        <v>0.003780722201774833</v>
      </c>
      <c r="F29" s="38">
        <v>0.009293981481481481</v>
      </c>
      <c r="G29" s="40">
        <v>0.02226851851851852</v>
      </c>
      <c r="H29" s="35">
        <f t="shared" si="0"/>
        <v>0.013074703683256314</v>
      </c>
      <c r="I29" s="6">
        <f t="shared" si="1"/>
        <v>0.01297453703703704</v>
      </c>
      <c r="J29" s="18">
        <f t="shared" si="2"/>
        <v>0.026049240720293354</v>
      </c>
      <c r="K29" s="19">
        <f t="shared" si="3"/>
        <v>4</v>
      </c>
    </row>
    <row r="30" spans="1:11" ht="15">
      <c r="A30" s="3">
        <f t="shared" si="4"/>
        <v>29</v>
      </c>
      <c r="B30" s="24" t="s">
        <v>6</v>
      </c>
      <c r="C30" s="3">
        <v>1964</v>
      </c>
      <c r="D30" s="5">
        <v>57.48</v>
      </c>
      <c r="E30" s="31">
        <v>0.01232892600324751</v>
      </c>
      <c r="F30" s="38">
        <v>0.004456018518518519</v>
      </c>
      <c r="G30" s="40">
        <v>0.022326388888888885</v>
      </c>
      <c r="H30" s="35">
        <f t="shared" si="0"/>
        <v>0.01678494452176603</v>
      </c>
      <c r="I30" s="6">
        <f t="shared" si="1"/>
        <v>0.017870370370370366</v>
      </c>
      <c r="J30" s="18">
        <f t="shared" si="2"/>
        <v>0.0346553148921364</v>
      </c>
      <c r="K30" s="19">
        <f t="shared" si="3"/>
        <v>41</v>
      </c>
    </row>
    <row r="31" spans="1:11" ht="15">
      <c r="A31" s="3">
        <f t="shared" si="4"/>
        <v>30</v>
      </c>
      <c r="B31" s="24" t="s">
        <v>2</v>
      </c>
      <c r="C31" s="3">
        <v>1979</v>
      </c>
      <c r="D31" s="5">
        <v>57.58</v>
      </c>
      <c r="E31" s="31">
        <v>0.012278568947551236</v>
      </c>
      <c r="F31" s="38">
        <v>0.0044907407407407405</v>
      </c>
      <c r="G31" s="40">
        <v>0.022337962962962962</v>
      </c>
      <c r="H31" s="35">
        <f t="shared" si="0"/>
        <v>0.016769309688291975</v>
      </c>
      <c r="I31" s="6">
        <f t="shared" si="1"/>
        <v>0.017847222222222223</v>
      </c>
      <c r="J31" s="18">
        <f t="shared" si="2"/>
        <v>0.0346165319105142</v>
      </c>
      <c r="K31" s="19">
        <f t="shared" si="3"/>
        <v>40</v>
      </c>
    </row>
    <row r="32" spans="1:11" ht="15">
      <c r="A32" s="3">
        <f t="shared" si="4"/>
        <v>31</v>
      </c>
      <c r="B32" s="24" t="s">
        <v>14</v>
      </c>
      <c r="C32" s="3">
        <v>1949</v>
      </c>
      <c r="D32" s="5">
        <v>66.36</v>
      </c>
      <c r="E32" s="31">
        <v>0.008448864777978703</v>
      </c>
      <c r="F32" s="38">
        <v>0.006597222222222222</v>
      </c>
      <c r="G32" s="40">
        <v>0.022511574074074073</v>
      </c>
      <c r="H32" s="35">
        <f t="shared" si="0"/>
        <v>0.015046087000200926</v>
      </c>
      <c r="I32" s="6">
        <f t="shared" si="1"/>
        <v>0.01591435185185185</v>
      </c>
      <c r="J32" s="18">
        <f t="shared" si="2"/>
        <v>0.030960438852052775</v>
      </c>
      <c r="K32" s="19">
        <f t="shared" si="3"/>
        <v>27</v>
      </c>
    </row>
    <row r="33" spans="1:11" ht="15">
      <c r="A33" s="3">
        <f t="shared" si="4"/>
        <v>32</v>
      </c>
      <c r="B33" s="24" t="s">
        <v>17</v>
      </c>
      <c r="C33" s="3">
        <v>1941</v>
      </c>
      <c r="D33" s="5">
        <v>57.85</v>
      </c>
      <c r="E33" s="31">
        <v>0.012143474503025064</v>
      </c>
      <c r="F33" s="38">
        <v>0.005439814814814815</v>
      </c>
      <c r="G33" s="40">
        <v>0.02255787037037037</v>
      </c>
      <c r="H33" s="35">
        <f t="shared" si="0"/>
        <v>0.017583289317839878</v>
      </c>
      <c r="I33" s="6">
        <f t="shared" si="1"/>
        <v>0.017118055555555556</v>
      </c>
      <c r="J33" s="18">
        <f t="shared" si="2"/>
        <v>0.034701344873395434</v>
      </c>
      <c r="K33" s="19">
        <f t="shared" si="3"/>
        <v>43</v>
      </c>
    </row>
    <row r="34" spans="1:11" ht="15">
      <c r="A34" s="3">
        <f t="shared" si="4"/>
        <v>33</v>
      </c>
      <c r="B34" s="24" t="s">
        <v>61</v>
      </c>
      <c r="C34" s="3">
        <v>1973</v>
      </c>
      <c r="D34" s="5"/>
      <c r="E34" s="32">
        <v>0.0037847222222222223</v>
      </c>
      <c r="F34" s="38">
        <v>0.009293981481481481</v>
      </c>
      <c r="G34" s="40">
        <v>0.02259259259259259</v>
      </c>
      <c r="H34" s="35">
        <f t="shared" si="0"/>
        <v>0.013078703703703703</v>
      </c>
      <c r="I34" s="6">
        <f t="shared" si="1"/>
        <v>0.01329861111111111</v>
      </c>
      <c r="J34" s="18">
        <f t="shared" si="2"/>
        <v>0.026377314814814812</v>
      </c>
      <c r="K34" s="19">
        <f t="shared" si="3"/>
        <v>5</v>
      </c>
    </row>
    <row r="35" spans="1:11" ht="15">
      <c r="A35" s="3">
        <f t="shared" si="4"/>
        <v>34</v>
      </c>
      <c r="B35" s="24" t="s">
        <v>43</v>
      </c>
      <c r="C35" s="3">
        <v>1982</v>
      </c>
      <c r="D35" s="5">
        <v>57.3</v>
      </c>
      <c r="E35" s="31">
        <v>0.012420011634671324</v>
      </c>
      <c r="F35" s="38">
        <v>0.004398148148148148</v>
      </c>
      <c r="G35" s="40">
        <v>0.022835648148148147</v>
      </c>
      <c r="H35" s="35">
        <f t="shared" si="0"/>
        <v>0.01681815978281947</v>
      </c>
      <c r="I35" s="6">
        <f t="shared" si="1"/>
        <v>0.0184375</v>
      </c>
      <c r="J35" s="18">
        <f t="shared" si="2"/>
        <v>0.03525565978281947</v>
      </c>
      <c r="K35" s="19">
        <f t="shared" si="3"/>
        <v>45</v>
      </c>
    </row>
    <row r="36" spans="1:11" ht="15">
      <c r="A36" s="3">
        <f t="shared" si="4"/>
        <v>35</v>
      </c>
      <c r="B36" s="24" t="s">
        <v>19</v>
      </c>
      <c r="C36" s="3">
        <v>1989</v>
      </c>
      <c r="D36" s="5">
        <v>69.78</v>
      </c>
      <c r="E36" s="31">
        <v>0.0072179229960829296</v>
      </c>
      <c r="F36" s="38">
        <v>0.006921296296296297</v>
      </c>
      <c r="G36" s="40">
        <v>0.022847222222222224</v>
      </c>
      <c r="H36" s="35">
        <f t="shared" si="0"/>
        <v>0.014139219292379226</v>
      </c>
      <c r="I36" s="6">
        <f t="shared" si="1"/>
        <v>0.015925925925925927</v>
      </c>
      <c r="J36" s="18">
        <f t="shared" si="2"/>
        <v>0.030065145218305153</v>
      </c>
      <c r="K36" s="19">
        <f t="shared" si="3"/>
        <v>20</v>
      </c>
    </row>
    <row r="37" spans="1:11" ht="15">
      <c r="A37" s="3">
        <f t="shared" si="4"/>
        <v>36</v>
      </c>
      <c r="B37" s="24" t="s">
        <v>38</v>
      </c>
      <c r="C37" s="3">
        <v>1973</v>
      </c>
      <c r="D37" s="5">
        <v>67.73</v>
      </c>
      <c r="E37" s="31">
        <v>0.00794084354545007</v>
      </c>
      <c r="F37" s="38">
        <v>0.007118055555555555</v>
      </c>
      <c r="G37" s="40">
        <v>0.022962962962962966</v>
      </c>
      <c r="H37" s="35">
        <f t="shared" si="0"/>
        <v>0.015058899101005625</v>
      </c>
      <c r="I37" s="6">
        <f t="shared" si="1"/>
        <v>0.01584490740740741</v>
      </c>
      <c r="J37" s="18">
        <f t="shared" si="2"/>
        <v>0.030903806508413036</v>
      </c>
      <c r="K37" s="19">
        <f t="shared" si="3"/>
        <v>26</v>
      </c>
    </row>
    <row r="38" spans="1:11" ht="15">
      <c r="A38" s="3">
        <f t="shared" si="4"/>
        <v>37</v>
      </c>
      <c r="B38" s="24" t="s">
        <v>1</v>
      </c>
      <c r="C38" s="3">
        <v>1981</v>
      </c>
      <c r="D38" s="5">
        <v>69.44</v>
      </c>
      <c r="E38" s="31">
        <v>0.007334869431643628</v>
      </c>
      <c r="F38" s="38">
        <v>0.007037037037037037</v>
      </c>
      <c r="G38" s="40">
        <v>0.023229166666666665</v>
      </c>
      <c r="H38" s="35">
        <f t="shared" si="0"/>
        <v>0.014371906468680664</v>
      </c>
      <c r="I38" s="6">
        <f t="shared" si="1"/>
        <v>0.01619212962962963</v>
      </c>
      <c r="J38" s="18">
        <f t="shared" si="2"/>
        <v>0.030564036098310293</v>
      </c>
      <c r="K38" s="19">
        <f t="shared" si="3"/>
        <v>24</v>
      </c>
    </row>
    <row r="39" spans="1:11" ht="15">
      <c r="A39" s="3">
        <f t="shared" si="4"/>
        <v>38</v>
      </c>
      <c r="B39" s="24" t="s">
        <v>28</v>
      </c>
      <c r="C39" s="3">
        <v>1980</v>
      </c>
      <c r="D39" s="5">
        <v>67.2</v>
      </c>
      <c r="E39" s="31">
        <v>0.008134920634920634</v>
      </c>
      <c r="F39" s="38">
        <v>0.007175925925925926</v>
      </c>
      <c r="G39" s="40">
        <v>0.023298611111111107</v>
      </c>
      <c r="H39" s="35">
        <f t="shared" si="0"/>
        <v>0.01531084656084656</v>
      </c>
      <c r="I39" s="6">
        <f t="shared" si="1"/>
        <v>0.01612268518518518</v>
      </c>
      <c r="J39" s="18">
        <f t="shared" si="2"/>
        <v>0.03143353174603174</v>
      </c>
      <c r="K39" s="19">
        <f t="shared" si="3"/>
        <v>31</v>
      </c>
    </row>
    <row r="40" spans="1:11" ht="15">
      <c r="A40" s="3">
        <f t="shared" si="4"/>
        <v>39</v>
      </c>
      <c r="B40" s="24" t="s">
        <v>40</v>
      </c>
      <c r="C40" s="3">
        <v>1985</v>
      </c>
      <c r="D40" s="5">
        <v>52.59</v>
      </c>
      <c r="E40" s="31">
        <v>0.015025036445458582</v>
      </c>
      <c r="F40" s="38">
        <v>0.004189814814814815</v>
      </c>
      <c r="G40" s="40">
        <v>0.023402777777777783</v>
      </c>
      <c r="H40" s="35">
        <f t="shared" si="0"/>
        <v>0.019214851260273398</v>
      </c>
      <c r="I40" s="6">
        <f t="shared" si="1"/>
        <v>0.019212962962962966</v>
      </c>
      <c r="J40" s="18">
        <f t="shared" si="2"/>
        <v>0.038427814223236365</v>
      </c>
      <c r="K40" s="19">
        <f t="shared" si="3"/>
        <v>48</v>
      </c>
    </row>
    <row r="41" spans="1:11" ht="15">
      <c r="A41" s="3">
        <f t="shared" si="4"/>
        <v>40</v>
      </c>
      <c r="B41" s="24" t="s">
        <v>29</v>
      </c>
      <c r="C41" s="3">
        <v>1978</v>
      </c>
      <c r="D41" s="5">
        <v>59.84</v>
      </c>
      <c r="E41" s="31">
        <v>0.011185383244206773</v>
      </c>
      <c r="F41" s="38">
        <v>0.00599537037037037</v>
      </c>
      <c r="G41" s="40">
        <v>0.023472222222222217</v>
      </c>
      <c r="H41" s="35">
        <f t="shared" si="0"/>
        <v>0.017180753614577143</v>
      </c>
      <c r="I41" s="6">
        <f t="shared" si="1"/>
        <v>0.017476851851851848</v>
      </c>
      <c r="J41" s="18">
        <f t="shared" si="2"/>
        <v>0.03465760546642899</v>
      </c>
      <c r="K41" s="19">
        <f t="shared" si="3"/>
        <v>42</v>
      </c>
    </row>
    <row r="42" spans="1:11" ht="15">
      <c r="A42" s="3">
        <f t="shared" si="4"/>
        <v>41</v>
      </c>
      <c r="B42" s="24" t="s">
        <v>63</v>
      </c>
      <c r="C42" s="3">
        <v>1967</v>
      </c>
      <c r="D42" s="5"/>
      <c r="E42" s="32">
        <v>0.003148148148148148</v>
      </c>
      <c r="F42" s="38">
        <v>0.009976851851851853</v>
      </c>
      <c r="G42" s="40">
        <v>0.023564814814814813</v>
      </c>
      <c r="H42" s="35">
        <f t="shared" si="0"/>
        <v>0.013125000000000001</v>
      </c>
      <c r="I42" s="6">
        <f t="shared" si="1"/>
        <v>0.01358796296296296</v>
      </c>
      <c r="J42" s="18">
        <f t="shared" si="2"/>
        <v>0.02671296296296296</v>
      </c>
      <c r="K42" s="19">
        <f t="shared" si="3"/>
        <v>6</v>
      </c>
    </row>
    <row r="43" spans="1:11" ht="15">
      <c r="A43" s="3">
        <f t="shared" si="4"/>
        <v>42</v>
      </c>
      <c r="B43" s="24" t="s">
        <v>12</v>
      </c>
      <c r="C43" s="3">
        <v>1956</v>
      </c>
      <c r="D43" s="5">
        <v>65.44</v>
      </c>
      <c r="E43" s="31">
        <v>0.008801955990220052</v>
      </c>
      <c r="F43" s="38">
        <v>0.007523148148148148</v>
      </c>
      <c r="G43" s="40">
        <v>0.02372685185185185</v>
      </c>
      <c r="H43" s="35">
        <f t="shared" si="0"/>
        <v>0.0163251041383682</v>
      </c>
      <c r="I43" s="6">
        <f t="shared" si="1"/>
        <v>0.016203703703703703</v>
      </c>
      <c r="J43" s="18">
        <f t="shared" si="2"/>
        <v>0.032528807842071905</v>
      </c>
      <c r="K43" s="19">
        <f t="shared" si="3"/>
        <v>34</v>
      </c>
    </row>
    <row r="44" spans="1:11" ht="15">
      <c r="A44" s="3">
        <f t="shared" si="4"/>
        <v>43</v>
      </c>
      <c r="B44" s="24" t="s">
        <v>5</v>
      </c>
      <c r="C44" s="3">
        <v>1976</v>
      </c>
      <c r="D44" s="5">
        <v>58.48</v>
      </c>
      <c r="E44" s="31">
        <v>0.011833105335157322</v>
      </c>
      <c r="F44" s="38">
        <v>0.004791666666666667</v>
      </c>
      <c r="G44" s="40">
        <v>0.024166666666666666</v>
      </c>
      <c r="H44" s="35">
        <f t="shared" si="0"/>
        <v>0.01662477200182399</v>
      </c>
      <c r="I44" s="6">
        <f t="shared" si="1"/>
        <v>0.019375</v>
      </c>
      <c r="J44" s="18">
        <f t="shared" si="2"/>
        <v>0.035999772001823985</v>
      </c>
      <c r="K44" s="19">
        <f t="shared" si="3"/>
        <v>46</v>
      </c>
    </row>
    <row r="45" spans="1:11" ht="15">
      <c r="A45" s="3">
        <f t="shared" si="4"/>
        <v>44</v>
      </c>
      <c r="B45" s="24" t="s">
        <v>20</v>
      </c>
      <c r="C45" s="3">
        <v>1965</v>
      </c>
      <c r="D45" s="5">
        <v>44.67</v>
      </c>
      <c r="E45" s="31">
        <v>0.020643981792403555</v>
      </c>
      <c r="F45" s="38">
        <v>0.0019444444444444442</v>
      </c>
      <c r="G45" s="40">
        <v>0.024583333333333332</v>
      </c>
      <c r="H45" s="35">
        <f t="shared" si="0"/>
        <v>0.022588426236847998</v>
      </c>
      <c r="I45" s="6">
        <f t="shared" si="1"/>
        <v>0.02263888888888889</v>
      </c>
      <c r="J45" s="18">
        <f t="shared" si="2"/>
        <v>0.04522731512573688</v>
      </c>
      <c r="K45" s="19">
        <f t="shared" si="3"/>
        <v>50</v>
      </c>
    </row>
    <row r="46" spans="1:11" ht="15">
      <c r="A46" s="3">
        <f t="shared" si="4"/>
        <v>45</v>
      </c>
      <c r="B46" s="24" t="s">
        <v>25</v>
      </c>
      <c r="C46" s="3">
        <v>1992</v>
      </c>
      <c r="D46" s="5">
        <v>65.22</v>
      </c>
      <c r="E46" s="31">
        <v>0.008887866707553923</v>
      </c>
      <c r="F46" s="38">
        <v>0.007256944444444444</v>
      </c>
      <c r="G46" s="40">
        <v>0.025011574074074075</v>
      </c>
      <c r="H46" s="35">
        <f t="shared" si="0"/>
        <v>0.016144811151998367</v>
      </c>
      <c r="I46" s="6">
        <f t="shared" si="1"/>
        <v>0.01775462962962963</v>
      </c>
      <c r="J46" s="18">
        <f t="shared" si="2"/>
        <v>0.033899440781628</v>
      </c>
      <c r="K46" s="19">
        <f t="shared" si="3"/>
        <v>36</v>
      </c>
    </row>
    <row r="47" spans="1:11" ht="15">
      <c r="A47" s="3">
        <f t="shared" si="4"/>
        <v>46</v>
      </c>
      <c r="B47" s="24" t="s">
        <v>16</v>
      </c>
      <c r="C47" s="3">
        <v>1965</v>
      </c>
      <c r="D47" s="5">
        <v>50.24</v>
      </c>
      <c r="E47" s="31">
        <v>0.016507430997876858</v>
      </c>
      <c r="F47" s="38">
        <v>0.004201388888888889</v>
      </c>
      <c r="G47" s="40">
        <v>0.02619212962962963</v>
      </c>
      <c r="H47" s="35">
        <f t="shared" si="0"/>
        <v>0.020708819886765747</v>
      </c>
      <c r="I47" s="6">
        <f t="shared" si="1"/>
        <v>0.02199074074074074</v>
      </c>
      <c r="J47" s="18">
        <f t="shared" si="2"/>
        <v>0.04269956062750649</v>
      </c>
      <c r="K47" s="19">
        <f t="shared" si="3"/>
        <v>49</v>
      </c>
    </row>
    <row r="48" spans="1:11" ht="15">
      <c r="A48" s="3">
        <f t="shared" si="4"/>
        <v>47</v>
      </c>
      <c r="B48" s="24" t="s">
        <v>57</v>
      </c>
      <c r="C48" s="3">
        <v>1981</v>
      </c>
      <c r="D48" s="5"/>
      <c r="E48" s="32">
        <v>0.0037847222222222223</v>
      </c>
      <c r="F48" s="38">
        <v>0.012094907407407408</v>
      </c>
      <c r="G48" s="40">
        <v>0.026574074074074073</v>
      </c>
      <c r="H48" s="35">
        <f t="shared" si="0"/>
        <v>0.015879629629629632</v>
      </c>
      <c r="I48" s="6">
        <f t="shared" si="1"/>
        <v>0.014479166666666664</v>
      </c>
      <c r="J48" s="18">
        <f t="shared" si="2"/>
        <v>0.030358796296296297</v>
      </c>
      <c r="K48" s="19">
        <f t="shared" si="3"/>
        <v>21</v>
      </c>
    </row>
    <row r="49" spans="1:11" ht="15">
      <c r="A49" s="3">
        <f t="shared" si="4"/>
        <v>48</v>
      </c>
      <c r="B49" s="24" t="s">
        <v>9</v>
      </c>
      <c r="C49" s="3">
        <v>1970</v>
      </c>
      <c r="D49" s="5">
        <v>64.17</v>
      </c>
      <c r="E49" s="31">
        <v>0.009306010077398577</v>
      </c>
      <c r="F49" s="38">
        <v>0.008275462962962962</v>
      </c>
      <c r="G49" s="40">
        <v>0.026805555555555555</v>
      </c>
      <c r="H49" s="35">
        <f t="shared" si="0"/>
        <v>0.01758147304036154</v>
      </c>
      <c r="I49" s="6">
        <f t="shared" si="1"/>
        <v>0.01853009259259259</v>
      </c>
      <c r="J49" s="18">
        <f t="shared" si="2"/>
        <v>0.03611156563295413</v>
      </c>
      <c r="K49" s="19">
        <f t="shared" si="3"/>
        <v>47</v>
      </c>
    </row>
    <row r="50" spans="1:11" ht="15">
      <c r="A50" s="3">
        <f t="shared" si="4"/>
        <v>49</v>
      </c>
      <c r="B50" s="24" t="s">
        <v>58</v>
      </c>
      <c r="C50" s="3">
        <v>1981</v>
      </c>
      <c r="D50" s="5"/>
      <c r="E50" s="32">
        <v>0.0037847222222222223</v>
      </c>
      <c r="F50" s="38">
        <v>0.012152777777777778</v>
      </c>
      <c r="G50" s="40">
        <v>0.029826388888888892</v>
      </c>
      <c r="H50" s="35">
        <f t="shared" si="0"/>
        <v>0.0159375</v>
      </c>
      <c r="I50" s="6">
        <f t="shared" si="1"/>
        <v>0.017673611111111112</v>
      </c>
      <c r="J50" s="18">
        <f t="shared" si="2"/>
        <v>0.03361111111111111</v>
      </c>
      <c r="K50" s="19">
        <f t="shared" si="3"/>
        <v>35</v>
      </c>
    </row>
    <row r="51" spans="1:11" ht="15">
      <c r="A51" s="3">
        <f t="shared" si="4"/>
        <v>50</v>
      </c>
      <c r="B51" s="24" t="s">
        <v>60</v>
      </c>
      <c r="C51" s="3">
        <v>1980</v>
      </c>
      <c r="D51" s="5"/>
      <c r="E51" s="32">
        <v>0.0037847222222222223</v>
      </c>
      <c r="F51" s="38">
        <v>0.012534722222222223</v>
      </c>
      <c r="G51" s="40">
        <v>0.030243055555555554</v>
      </c>
      <c r="H51" s="35">
        <f t="shared" si="0"/>
        <v>0.016319444444444445</v>
      </c>
      <c r="I51" s="6">
        <f t="shared" si="1"/>
        <v>0.017708333333333333</v>
      </c>
      <c r="J51" s="18">
        <f t="shared" si="2"/>
        <v>0.03402777777777778</v>
      </c>
      <c r="K51" s="19">
        <f t="shared" si="3"/>
        <v>38</v>
      </c>
    </row>
    <row r="52" spans="1:11" ht="15">
      <c r="A52" s="3">
        <f t="shared" si="4"/>
        <v>51</v>
      </c>
      <c r="B52" s="24" t="s">
        <v>15</v>
      </c>
      <c r="C52" s="3">
        <v>1994</v>
      </c>
      <c r="D52" s="5">
        <v>60.65</v>
      </c>
      <c r="E52" s="31">
        <v>0.010813410277548778</v>
      </c>
      <c r="F52" s="38">
        <v>0.007291666666666666</v>
      </c>
      <c r="G52" s="41"/>
      <c r="H52" s="35">
        <f t="shared" si="0"/>
        <v>0.018105076944215443</v>
      </c>
      <c r="I52" s="6"/>
      <c r="J52" s="4"/>
      <c r="K52" s="20"/>
    </row>
    <row r="53" spans="1:11" ht="15">
      <c r="A53" s="3">
        <v>51</v>
      </c>
      <c r="B53" s="24" t="s">
        <v>59</v>
      </c>
      <c r="C53" s="3">
        <v>1979</v>
      </c>
      <c r="D53" s="5"/>
      <c r="E53" s="32">
        <v>0.0037847222222222223</v>
      </c>
      <c r="F53" s="38">
        <v>0.011516203703703702</v>
      </c>
      <c r="G53" s="41"/>
      <c r="H53" s="35">
        <f t="shared" si="0"/>
        <v>0.015300925925925924</v>
      </c>
      <c r="I53" s="6"/>
      <c r="J53" s="4"/>
      <c r="K53" s="20"/>
    </row>
    <row r="54" spans="1:11" ht="15">
      <c r="A54" s="3">
        <v>51</v>
      </c>
      <c r="B54" s="24" t="s">
        <v>62</v>
      </c>
      <c r="C54" s="3">
        <v>1980</v>
      </c>
      <c r="D54" s="5"/>
      <c r="E54" s="32">
        <v>0.0037847222222222223</v>
      </c>
      <c r="F54" s="38">
        <v>0.013020833333333334</v>
      </c>
      <c r="G54" s="41"/>
      <c r="H54" s="35">
        <f t="shared" si="0"/>
        <v>0.016805555555555556</v>
      </c>
      <c r="I54" s="6"/>
      <c r="J54" s="4"/>
      <c r="K54" s="20"/>
    </row>
    <row r="55" spans="1:11" ht="15">
      <c r="A55" s="3">
        <v>51</v>
      </c>
      <c r="B55" s="24" t="s">
        <v>10</v>
      </c>
      <c r="C55" s="3">
        <v>1964</v>
      </c>
      <c r="D55" s="5">
        <v>70</v>
      </c>
      <c r="E55" s="31">
        <v>0.007142857142857145</v>
      </c>
      <c r="F55" s="38">
        <v>0.014594907407407405</v>
      </c>
      <c r="G55" s="41"/>
      <c r="H55" s="35">
        <f t="shared" si="0"/>
        <v>0.02173776455026455</v>
      </c>
      <c r="I55" s="6"/>
      <c r="J55" s="4"/>
      <c r="K55" s="20"/>
    </row>
    <row r="56" spans="1:11" ht="15">
      <c r="A56" s="3">
        <v>51</v>
      </c>
      <c r="B56" s="24" t="s">
        <v>50</v>
      </c>
      <c r="C56" s="3">
        <v>1998</v>
      </c>
      <c r="D56" s="5"/>
      <c r="E56" s="32">
        <v>0.0037847222222222223</v>
      </c>
      <c r="F56" s="3" t="s">
        <v>64</v>
      </c>
      <c r="G56" s="41"/>
      <c r="H56" s="27"/>
      <c r="I56" s="4"/>
      <c r="J56" s="4"/>
      <c r="K56" s="20"/>
    </row>
    <row r="57" spans="1:11" ht="15">
      <c r="A57" s="3">
        <v>51</v>
      </c>
      <c r="B57" s="24" t="s">
        <v>51</v>
      </c>
      <c r="C57" s="3">
        <v>2002</v>
      </c>
      <c r="D57" s="5"/>
      <c r="E57" s="32">
        <v>0.0037847222222222223</v>
      </c>
      <c r="F57" s="3" t="s">
        <v>64</v>
      </c>
      <c r="G57" s="41"/>
      <c r="H57" s="27"/>
      <c r="I57" s="4"/>
      <c r="J57" s="4"/>
      <c r="K57" s="20"/>
    </row>
    <row r="58" spans="1:11" ht="15">
      <c r="A58" s="3">
        <v>51</v>
      </c>
      <c r="B58" s="24" t="s">
        <v>52</v>
      </c>
      <c r="C58" s="3">
        <v>2003</v>
      </c>
      <c r="D58" s="5"/>
      <c r="E58" s="32">
        <v>0.0037847222222222223</v>
      </c>
      <c r="F58" s="3" t="s">
        <v>64</v>
      </c>
      <c r="G58" s="41"/>
      <c r="H58" s="27"/>
      <c r="I58" s="4"/>
      <c r="J58" s="4"/>
      <c r="K58" s="20"/>
    </row>
    <row r="59" spans="1:11" ht="15">
      <c r="A59" s="3">
        <v>51</v>
      </c>
      <c r="B59" s="24" t="s">
        <v>53</v>
      </c>
      <c r="C59" s="3">
        <v>2006</v>
      </c>
      <c r="D59" s="5"/>
      <c r="E59" s="32">
        <v>0.0037847222222222223</v>
      </c>
      <c r="F59" s="3" t="s">
        <v>64</v>
      </c>
      <c r="G59" s="41"/>
      <c r="H59" s="27"/>
      <c r="I59" s="4"/>
      <c r="J59" s="4"/>
      <c r="K59" s="20"/>
    </row>
    <row r="60" spans="1:11" ht="15">
      <c r="A60" s="3">
        <v>51</v>
      </c>
      <c r="B60" s="24" t="s">
        <v>54</v>
      </c>
      <c r="C60" s="3">
        <v>1949</v>
      </c>
      <c r="D60" s="5"/>
      <c r="E60" s="32">
        <v>0.0037847222222222223</v>
      </c>
      <c r="F60" s="3" t="s">
        <v>64</v>
      </c>
      <c r="G60" s="41"/>
      <c r="H60" s="27"/>
      <c r="I60" s="4"/>
      <c r="J60" s="4"/>
      <c r="K60" s="20"/>
    </row>
    <row r="61" spans="1:11" ht="15">
      <c r="A61" s="3">
        <v>51</v>
      </c>
      <c r="B61" s="24" t="s">
        <v>55</v>
      </c>
      <c r="C61" s="3">
        <v>2000</v>
      </c>
      <c r="D61" s="5"/>
      <c r="E61" s="32">
        <v>0.0037847222222222223</v>
      </c>
      <c r="F61" s="3" t="s">
        <v>64</v>
      </c>
      <c r="G61" s="41"/>
      <c r="H61" s="27"/>
      <c r="I61" s="4"/>
      <c r="J61" s="4"/>
      <c r="K61" s="20"/>
    </row>
    <row r="62" spans="1:11" ht="15.75" thickBot="1">
      <c r="A62" s="7">
        <v>51</v>
      </c>
      <c r="B62" s="25" t="s">
        <v>56</v>
      </c>
      <c r="C62" s="7">
        <v>1997</v>
      </c>
      <c r="D62" s="9"/>
      <c r="E62" s="33">
        <v>0.0037847222222222223</v>
      </c>
      <c r="F62" s="7" t="s">
        <v>64</v>
      </c>
      <c r="G62" s="42"/>
      <c r="H62" s="28"/>
      <c r="I62" s="8"/>
      <c r="J62" s="8"/>
      <c r="K62" s="21"/>
    </row>
    <row r="63" ht="15.75" thickTop="1"/>
  </sheetData>
  <sheetProtection/>
  <mergeCells count="1">
    <mergeCell ref="J1:K1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2010-09-15T12:51:11Z</cp:lastPrinted>
  <dcterms:created xsi:type="dcterms:W3CDTF">2010-07-21T19:53:34Z</dcterms:created>
  <dcterms:modified xsi:type="dcterms:W3CDTF">2010-09-15T18:51:40Z</dcterms:modified>
  <cp:category/>
  <cp:version/>
  <cp:contentType/>
  <cp:contentStatus/>
</cp:coreProperties>
</file>