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_rels/workbook.xml.rels" ContentType="application/vnd.openxmlformats-package.relationship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Startovní listina" sheetId="1" state="visible" r:id="rId2"/>
    <sheet name="pořadí a časy" sheetId="2" state="visible" r:id="rId3"/>
    <sheet name="Výsledková listina" sheetId="3" state="visible" r:id="rId4"/>
  </sheets>
  <definedNames>
    <definedName function="false" hidden="true" localSheetId="1" name="_xlnm._FilterDatabase" vbProcedure="false">'pořadí a časy'!$A$1:$E$400</definedName>
    <definedName function="false" hidden="false" localSheetId="1" name="_xlnm._FilterDatabase" vbProcedure="false">'pořadí a časy'!$A$1:$E$400</definedName>
    <definedName function="false" hidden="false" localSheetId="1" name="_xlnm._FilterDatabase_0" vbProcedure="false">'pořadí a časy'!$A$1:$E$400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<sst xmlns="http://schemas.openxmlformats.org/spreadsheetml/2006/main" count="1933" uniqueCount="581">
  <si>
    <t xml:space="preserve">Silvestrovský běh - 3000 m</t>
  </si>
  <si>
    <t xml:space="preserve">58. ročník - 31.12. 2017</t>
  </si>
  <si>
    <t xml:space="preserve">st. č.</t>
  </si>
  <si>
    <t xml:space="preserve">příjmení</t>
  </si>
  <si>
    <t xml:space="preserve">jméno</t>
  </si>
  <si>
    <t xml:space="preserve">oddíl (město)</t>
  </si>
  <si>
    <t xml:space="preserve">roč.nar.</t>
  </si>
  <si>
    <t xml:space="preserve">Bartoš</t>
  </si>
  <si>
    <t xml:space="preserve">Vojtěch</t>
  </si>
  <si>
    <t xml:space="preserve">Atletika Jižní Město</t>
  </si>
  <si>
    <t xml:space="preserve">Bartošová</t>
  </si>
  <si>
    <t xml:space="preserve">Lenka</t>
  </si>
  <si>
    <t xml:space="preserve">Kutná Hora</t>
  </si>
  <si>
    <t xml:space="preserve">Bechyně</t>
  </si>
  <si>
    <t xml:space="preserve">Radek</t>
  </si>
  <si>
    <t xml:space="preserve">Sokol Kolín - atletika</t>
  </si>
  <si>
    <t xml:space="preserve">Bechyňová</t>
  </si>
  <si>
    <t xml:space="preserve">Gabriela</t>
  </si>
  <si>
    <t xml:space="preserve">Bořek</t>
  </si>
  <si>
    <t xml:space="preserve">Lukáš</t>
  </si>
  <si>
    <t xml:space="preserve">RUNGO.cz</t>
  </si>
  <si>
    <t xml:space="preserve">Bořková</t>
  </si>
  <si>
    <t xml:space="preserve">Irena</t>
  </si>
  <si>
    <t xml:space="preserve">-</t>
  </si>
  <si>
    <t xml:space="preserve">Brzák</t>
  </si>
  <si>
    <t xml:space="preserve">Petr</t>
  </si>
  <si>
    <t xml:space="preserve">Polepy</t>
  </si>
  <si>
    <t xml:space="preserve">Bubníková</t>
  </si>
  <si>
    <t xml:space="preserve">Michaela</t>
  </si>
  <si>
    <t xml:space="preserve">Bulíček</t>
  </si>
  <si>
    <t xml:space="preserve">Stanislav</t>
  </si>
  <si>
    <t xml:space="preserve">Buřičová</t>
  </si>
  <si>
    <t xml:space="preserve">Marcela</t>
  </si>
  <si>
    <t xml:space="preserve">GP Kolín</t>
  </si>
  <si>
    <t xml:space="preserve">Civínová</t>
  </si>
  <si>
    <t xml:space="preserve">Petra</t>
  </si>
  <si>
    <t xml:space="preserve">David</t>
  </si>
  <si>
    <t xml:space="preserve">Luboš</t>
  </si>
  <si>
    <t xml:space="preserve">SRTG Kolín</t>
  </si>
  <si>
    <t xml:space="preserve">Dobiáš</t>
  </si>
  <si>
    <t xml:space="preserve">Ludvík</t>
  </si>
  <si>
    <t xml:space="preserve">Poděbrady</t>
  </si>
  <si>
    <t xml:space="preserve">Douda</t>
  </si>
  <si>
    <t xml:space="preserve">Dvořák</t>
  </si>
  <si>
    <t xml:space="preserve">Václav</t>
  </si>
  <si>
    <t xml:space="preserve">Exner</t>
  </si>
  <si>
    <t xml:space="preserve">Michal</t>
  </si>
  <si>
    <t xml:space="preserve">FK Kolín</t>
  </si>
  <si>
    <t xml:space="preserve">Fait</t>
  </si>
  <si>
    <t xml:space="preserve">Trnkiss</t>
  </si>
  <si>
    <t xml:space="preserve">Friga</t>
  </si>
  <si>
    <t xml:space="preserve">Robert</t>
  </si>
  <si>
    <t xml:space="preserve">Gruml</t>
  </si>
  <si>
    <t xml:space="preserve">Tomáš</t>
  </si>
  <si>
    <t xml:space="preserve">Stolní tenis Kolín</t>
  </si>
  <si>
    <t xml:space="preserve">Vilém</t>
  </si>
  <si>
    <t xml:space="preserve">SPA Kolín</t>
  </si>
  <si>
    <t xml:space="preserve">Hájek</t>
  </si>
  <si>
    <t xml:space="preserve">Jan</t>
  </si>
  <si>
    <t xml:space="preserve">Halma</t>
  </si>
  <si>
    <t xml:space="preserve">Martin</t>
  </si>
  <si>
    <t xml:space="preserve">Hampejsová</t>
  </si>
  <si>
    <t xml:space="preserve">Martina</t>
  </si>
  <si>
    <t xml:space="preserve">Herda</t>
  </si>
  <si>
    <t xml:space="preserve">SKP Nymburk</t>
  </si>
  <si>
    <t xml:space="preserve">Herel</t>
  </si>
  <si>
    <t xml:space="preserve">Herelová</t>
  </si>
  <si>
    <t xml:space="preserve">Eliška</t>
  </si>
  <si>
    <t xml:space="preserve">Lesk Kolín</t>
  </si>
  <si>
    <t xml:space="preserve">Klára</t>
  </si>
  <si>
    <t xml:space="preserve">Sára</t>
  </si>
  <si>
    <t xml:space="preserve">Holenda</t>
  </si>
  <si>
    <t xml:space="preserve">TJ Slavoj BANES Pacov</t>
  </si>
  <si>
    <t xml:space="preserve">Holub</t>
  </si>
  <si>
    <t xml:space="preserve">Josef</t>
  </si>
  <si>
    <t xml:space="preserve">Horák</t>
  </si>
  <si>
    <t xml:space="preserve">Jakub</t>
  </si>
  <si>
    <t xml:space="preserve">Sportík Čáslav</t>
  </si>
  <si>
    <t xml:space="preserve">Hoskova</t>
  </si>
  <si>
    <t xml:space="preserve">Jitka</t>
  </si>
  <si>
    <t xml:space="preserve">Hrabánek</t>
  </si>
  <si>
    <t xml:space="preserve">Velký Osek</t>
  </si>
  <si>
    <t xml:space="preserve">Hrabánková</t>
  </si>
  <si>
    <t xml:space="preserve">Kateřina</t>
  </si>
  <si>
    <t xml:space="preserve">Sokol Velký Osek</t>
  </si>
  <si>
    <t xml:space="preserve">Kristýna</t>
  </si>
  <si>
    <t xml:space="preserve">Hübschová</t>
  </si>
  <si>
    <t xml:space="preserve">Aneta</t>
  </si>
  <si>
    <t xml:space="preserve">Pečky</t>
  </si>
  <si>
    <t xml:space="preserve">Hana</t>
  </si>
  <si>
    <t xml:space="preserve">Chalupa</t>
  </si>
  <si>
    <t xml:space="preserve">Chloupek</t>
  </si>
  <si>
    <t xml:space="preserve">Aleš</t>
  </si>
  <si>
    <t xml:space="preserve">Kolin</t>
  </si>
  <si>
    <t xml:space="preserve">Chmelík</t>
  </si>
  <si>
    <t xml:space="preserve">Quattro Formaggi</t>
  </si>
  <si>
    <t xml:space="preserve">Sokol Dolní Počernice</t>
  </si>
  <si>
    <t xml:space="preserve">Chmelíková</t>
  </si>
  <si>
    <t xml:space="preserve">Adéla</t>
  </si>
  <si>
    <t xml:space="preserve">Chudomel</t>
  </si>
  <si>
    <t xml:space="preserve">Chwistek</t>
  </si>
  <si>
    <t xml:space="preserve">Libor</t>
  </si>
  <si>
    <t xml:space="preserve">Jelínek</t>
  </si>
  <si>
    <t xml:space="preserve">Matěj</t>
  </si>
  <si>
    <t xml:space="preserve">Černilov</t>
  </si>
  <si>
    <t xml:space="preserve">Jelínková</t>
  </si>
  <si>
    <t xml:space="preserve">Magdalena</t>
  </si>
  <si>
    <t xml:space="preserve">Jeník</t>
  </si>
  <si>
    <t xml:space="preserve">Jeřábek</t>
  </si>
  <si>
    <t xml:space="preserve">Denis</t>
  </si>
  <si>
    <t xml:space="preserve">Kampe</t>
  </si>
  <si>
    <t xml:space="preserve">František</t>
  </si>
  <si>
    <t xml:space="preserve">Tři Dvory</t>
  </si>
  <si>
    <t xml:space="preserve">Kańkovská</t>
  </si>
  <si>
    <t xml:space="preserve">Lucie</t>
  </si>
  <si>
    <t xml:space="preserve">Křečhoř</t>
  </si>
  <si>
    <t xml:space="preserve">Kaňkovský</t>
  </si>
  <si>
    <t xml:space="preserve">Katrnošková</t>
  </si>
  <si>
    <t xml:space="preserve">Alena</t>
  </si>
  <si>
    <t xml:space="preserve">Kesner</t>
  </si>
  <si>
    <t xml:space="preserve">Khorelová</t>
  </si>
  <si>
    <t xml:space="preserve">Pavlína</t>
  </si>
  <si>
    <t xml:space="preserve">Klvaň</t>
  </si>
  <si>
    <t xml:space="preserve">Norbert</t>
  </si>
  <si>
    <t xml:space="preserve">SKC Pečky</t>
  </si>
  <si>
    <t xml:space="preserve">Konývka</t>
  </si>
  <si>
    <t xml:space="preserve">Kolín</t>
  </si>
  <si>
    <t xml:space="preserve">Zdeněk</t>
  </si>
  <si>
    <t xml:space="preserve">Sokol Kolín</t>
  </si>
  <si>
    <t xml:space="preserve">Kotyk</t>
  </si>
  <si>
    <t xml:space="preserve">Honza</t>
  </si>
  <si>
    <t xml:space="preserve">Jenda</t>
  </si>
  <si>
    <t xml:space="preserve">Červené Pečky</t>
  </si>
  <si>
    <t xml:space="preserve">Kozák</t>
  </si>
  <si>
    <t xml:space="preserve">Krátká</t>
  </si>
  <si>
    <t xml:space="preserve">Anna</t>
  </si>
  <si>
    <t xml:space="preserve">Hvězda Pardubice</t>
  </si>
  <si>
    <t xml:space="preserve">Krátký</t>
  </si>
  <si>
    <t xml:space="preserve">Kubát</t>
  </si>
  <si>
    <t xml:space="preserve">Jiří</t>
  </si>
  <si>
    <t xml:space="preserve">Kudrna</t>
  </si>
  <si>
    <t xml:space="preserve">SK Slavoj Čáslav</t>
  </si>
  <si>
    <t xml:space="preserve">Kysilka</t>
  </si>
  <si>
    <t xml:space="preserve">Vratislav</t>
  </si>
  <si>
    <t xml:space="preserve">Ledvina</t>
  </si>
  <si>
    <t xml:space="preserve">Ledvinová</t>
  </si>
  <si>
    <t xml:space="preserve">Málek</t>
  </si>
  <si>
    <t xml:space="preserve">Marek</t>
  </si>
  <si>
    <t xml:space="preserve">Mareš</t>
  </si>
  <si>
    <t xml:space="preserve">Patrik</t>
  </si>
  <si>
    <t xml:space="preserve">Miler</t>
  </si>
  <si>
    <t xml:space="preserve">Mňuková</t>
  </si>
  <si>
    <t xml:space="preserve">Veronika</t>
  </si>
  <si>
    <t xml:space="preserve">Němeček</t>
  </si>
  <si>
    <t xml:space="preserve">Lubomír</t>
  </si>
  <si>
    <t xml:space="preserve">Nesládková</t>
  </si>
  <si>
    <t xml:space="preserve">Markéta</t>
  </si>
  <si>
    <t xml:space="preserve">Tereza</t>
  </si>
  <si>
    <t xml:space="preserve">Nezmeškalová</t>
  </si>
  <si>
    <t xml:space="preserve">SK Volejbal Kolín</t>
  </si>
  <si>
    <t xml:space="preserve">Novák</t>
  </si>
  <si>
    <t xml:space="preserve">Novotný</t>
  </si>
  <si>
    <t xml:space="preserve">Paleček</t>
  </si>
  <si>
    <t xml:space="preserve">Pavel</t>
  </si>
  <si>
    <t xml:space="preserve">Pátková</t>
  </si>
  <si>
    <t xml:space="preserve">Jana</t>
  </si>
  <si>
    <t xml:space="preserve">Paula</t>
  </si>
  <si>
    <t xml:space="preserve">Paulová</t>
  </si>
  <si>
    <t xml:space="preserve">Marta</t>
  </si>
  <si>
    <t xml:space="preserve">Pazdera</t>
  </si>
  <si>
    <t xml:space="preserve">Mlékovice</t>
  </si>
  <si>
    <t xml:space="preserve">Pešoutová</t>
  </si>
  <si>
    <t xml:space="preserve">Záboří</t>
  </si>
  <si>
    <t xml:space="preserve">Pícha</t>
  </si>
  <si>
    <t xml:space="preserve">Plaček</t>
  </si>
  <si>
    <t xml:space="preserve">Plešinger</t>
  </si>
  <si>
    <t xml:space="preserve">Pokorný</t>
  </si>
  <si>
    <t xml:space="preserve">SK Zdonín</t>
  </si>
  <si>
    <t xml:space="preserve">Tadeáš</t>
  </si>
  <si>
    <t xml:space="preserve">Prachař</t>
  </si>
  <si>
    <t xml:space="preserve">Procházka</t>
  </si>
  <si>
    <t xml:space="preserve">Albert</t>
  </si>
  <si>
    <t xml:space="preserve">VPP Racing Team</t>
  </si>
  <si>
    <t xml:space="preserve">Matyáš</t>
  </si>
  <si>
    <t xml:space="preserve">Roman</t>
  </si>
  <si>
    <t xml:space="preserve">Procházková</t>
  </si>
  <si>
    <t xml:space="preserve">Běžecký klub ČS</t>
  </si>
  <si>
    <t xml:space="preserve">Převrátil</t>
  </si>
  <si>
    <t xml:space="preserve">Převrátilová</t>
  </si>
  <si>
    <t xml:space="preserve">Radikovská</t>
  </si>
  <si>
    <t xml:space="preserve">Rauvolfová</t>
  </si>
  <si>
    <t xml:space="preserve">Nicole</t>
  </si>
  <si>
    <t xml:space="preserve">Báječné ženy v běhu</t>
  </si>
  <si>
    <t xml:space="preserve">Rejholcová</t>
  </si>
  <si>
    <t xml:space="preserve">Iva</t>
  </si>
  <si>
    <t xml:space="preserve">Iveta</t>
  </si>
  <si>
    <t xml:space="preserve">BK Vítězov</t>
  </si>
  <si>
    <t xml:space="preserve">European school Brussels III.</t>
  </si>
  <si>
    <t xml:space="preserve">Rejholec</t>
  </si>
  <si>
    <t xml:space="preserve">Milan</t>
  </si>
  <si>
    <t xml:space="preserve">Rosenberger</t>
  </si>
  <si>
    <t xml:space="preserve">LONZA</t>
  </si>
  <si>
    <t xml:space="preserve">Rosůlek</t>
  </si>
  <si>
    <t xml:space="preserve">Roth</t>
  </si>
  <si>
    <t xml:space="preserve">Rubes</t>
  </si>
  <si>
    <t xml:space="preserve">Frantisek</t>
  </si>
  <si>
    <t xml:space="preserve">SDH Malín</t>
  </si>
  <si>
    <t xml:space="preserve">Růžička</t>
  </si>
  <si>
    <t xml:space="preserve">Adam</t>
  </si>
  <si>
    <t xml:space="preserve">Vladimír</t>
  </si>
  <si>
    <t xml:space="preserve">Ústí nad Labem</t>
  </si>
  <si>
    <t xml:space="preserve">Růžičková</t>
  </si>
  <si>
    <t xml:space="preserve">Linda</t>
  </si>
  <si>
    <t xml:space="preserve">Rychlík</t>
  </si>
  <si>
    <t xml:space="preserve">Římal</t>
  </si>
  <si>
    <t xml:space="preserve">Skolil</t>
  </si>
  <si>
    <t xml:space="preserve">Slabý</t>
  </si>
  <si>
    <t xml:space="preserve">Slavíčková</t>
  </si>
  <si>
    <t xml:space="preserve">Snížek</t>
  </si>
  <si>
    <t xml:space="preserve">Jaromír</t>
  </si>
  <si>
    <t xml:space="preserve">FK Mladá Boleslav</t>
  </si>
  <si>
    <t xml:space="preserve">Sotona</t>
  </si>
  <si>
    <t xml:space="preserve">Sotonová</t>
  </si>
  <si>
    <t xml:space="preserve">Soukup</t>
  </si>
  <si>
    <t xml:space="preserve">Ondřej</t>
  </si>
  <si>
    <t xml:space="preserve">Soukupová</t>
  </si>
  <si>
    <t xml:space="preserve">Sovová</t>
  </si>
  <si>
    <t xml:space="preserve">Staněk</t>
  </si>
  <si>
    <t xml:space="preserve">Kenast Pečky</t>
  </si>
  <si>
    <t xml:space="preserve">Oldřich Tomáš</t>
  </si>
  <si>
    <t xml:space="preserve">HZS Kolín</t>
  </si>
  <si>
    <t xml:space="preserve">Stempák</t>
  </si>
  <si>
    <t xml:space="preserve">Stránský</t>
  </si>
  <si>
    <t xml:space="preserve">TJ Sokol Jestřabí Lhota</t>
  </si>
  <si>
    <t xml:space="preserve">Světlík</t>
  </si>
  <si>
    <t xml:space="preserve">Šedina</t>
  </si>
  <si>
    <t xml:space="preserve">Šedinová</t>
  </si>
  <si>
    <t xml:space="preserve">Širc</t>
  </si>
  <si>
    <t xml:space="preserve">Špringer</t>
  </si>
  <si>
    <t xml:space="preserve">Šťástka</t>
  </si>
  <si>
    <t xml:space="preserve">Klub rváčů</t>
  </si>
  <si>
    <t xml:space="preserve">Šťástkova</t>
  </si>
  <si>
    <t xml:space="preserve">Šťastný</t>
  </si>
  <si>
    <t xml:space="preserve">Zděnek</t>
  </si>
  <si>
    <t xml:space="preserve">Přední Lhota - Poděbrady</t>
  </si>
  <si>
    <t xml:space="preserve">Štýbr</t>
  </si>
  <si>
    <t xml:space="preserve">Triatlon Mladá Boleslav</t>
  </si>
  <si>
    <t xml:space="preserve">Karel</t>
  </si>
  <si>
    <t xml:space="preserve">Tábor</t>
  </si>
  <si>
    <t xml:space="preserve">Radim</t>
  </si>
  <si>
    <t xml:space="preserve">Tesař</t>
  </si>
  <si>
    <t xml:space="preserve">Till</t>
  </si>
  <si>
    <t xml:space="preserve">Tondl</t>
  </si>
  <si>
    <t xml:space="preserve">Tondlová</t>
  </si>
  <si>
    <t xml:space="preserve">Trnka</t>
  </si>
  <si>
    <t xml:space="preserve">Trpišovský</t>
  </si>
  <si>
    <t xml:space="preserve">Miroslav</t>
  </si>
  <si>
    <t xml:space="preserve">SK Jakub</t>
  </si>
  <si>
    <t xml:space="preserve">Tvrzník</t>
  </si>
  <si>
    <t xml:space="preserve">Antonín</t>
  </si>
  <si>
    <t xml:space="preserve">Tvrzníková</t>
  </si>
  <si>
    <t xml:space="preserve">Albína</t>
  </si>
  <si>
    <t xml:space="preserve">Alžběta</t>
  </si>
  <si>
    <t xml:space="preserve">Anastázie</t>
  </si>
  <si>
    <t xml:space="preserve">Valuchova</t>
  </si>
  <si>
    <t xml:space="preserve">Julie</t>
  </si>
  <si>
    <t xml:space="preserve">Zs bratří Vencliku Praha 9</t>
  </si>
  <si>
    <t xml:space="preserve">Valuchová</t>
  </si>
  <si>
    <t xml:space="preserve">Zs Bratří Vencliku Praha 9</t>
  </si>
  <si>
    <t xml:space="preserve">Vančura</t>
  </si>
  <si>
    <t xml:space="preserve">Ladislav</t>
  </si>
  <si>
    <t xml:space="preserve">Vavák</t>
  </si>
  <si>
    <t xml:space="preserve">BK Sadská</t>
  </si>
  <si>
    <t xml:space="preserve">Veleba</t>
  </si>
  <si>
    <t xml:space="preserve">TJ Spartak Třebíč</t>
  </si>
  <si>
    <t xml:space="preserve">Veselý</t>
  </si>
  <si>
    <t xml:space="preserve">Vlkova</t>
  </si>
  <si>
    <t xml:space="preserve">Andrea</t>
  </si>
  <si>
    <t xml:space="preserve">Vokoun</t>
  </si>
  <si>
    <t xml:space="preserve">Vokounová</t>
  </si>
  <si>
    <t xml:space="preserve">Voslář</t>
  </si>
  <si>
    <t xml:space="preserve">Zábraha</t>
  </si>
  <si>
    <t xml:space="preserve">Kryštof</t>
  </si>
  <si>
    <t xml:space="preserve">Polaban Nymburk</t>
  </si>
  <si>
    <t xml:space="preserve">STS Chvojkovice Brod</t>
  </si>
  <si>
    <t xml:space="preserve">Zábranský</t>
  </si>
  <si>
    <t xml:space="preserve">Zajíc</t>
  </si>
  <si>
    <t xml:space="preserve">Hvězda Pardubice, z.s.</t>
  </si>
  <si>
    <t xml:space="preserve">Zeman</t>
  </si>
  <si>
    <t xml:space="preserve">Zinková</t>
  </si>
  <si>
    <t xml:space="preserve">Zoubek</t>
  </si>
  <si>
    <t xml:space="preserve">Žítek</t>
  </si>
  <si>
    <t xml:space="preserve">Adamcová</t>
  </si>
  <si>
    <t xml:space="preserve">Vanessa</t>
  </si>
  <si>
    <t xml:space="preserve">2003</t>
  </si>
  <si>
    <t xml:space="preserve">Švach</t>
  </si>
  <si>
    <t xml:space="preserve">2006</t>
  </si>
  <si>
    <t xml:space="preserve">Janoušek </t>
  </si>
  <si>
    <t xml:space="preserve">1991</t>
  </si>
  <si>
    <t xml:space="preserve">Zámostná</t>
  </si>
  <si>
    <t xml:space="preserve">Barbora</t>
  </si>
  <si>
    <t xml:space="preserve">2005</t>
  </si>
  <si>
    <t xml:space="preserve">Polenský</t>
  </si>
  <si>
    <t xml:space="preserve">AC Čáslav</t>
  </si>
  <si>
    <t xml:space="preserve">1957</t>
  </si>
  <si>
    <t xml:space="preserve">Polenská</t>
  </si>
  <si>
    <t xml:space="preserve">Česká ženská hok. Repr.</t>
  </si>
  <si>
    <t xml:space="preserve">1990</t>
  </si>
  <si>
    <t xml:space="preserve">Mills</t>
  </si>
  <si>
    <t xml:space="preserve">Thomas</t>
  </si>
  <si>
    <t xml:space="preserve">Alaska</t>
  </si>
  <si>
    <t xml:space="preserve">1989</t>
  </si>
  <si>
    <t xml:space="preserve">Janůrková</t>
  </si>
  <si>
    <t xml:space="preserve">1997</t>
  </si>
  <si>
    <t xml:space="preserve">Gondek</t>
  </si>
  <si>
    <t xml:space="preserve">Cykloservis Gondek Kolín</t>
  </si>
  <si>
    <t xml:space="preserve">2008</t>
  </si>
  <si>
    <t xml:space="preserve">1979</t>
  </si>
  <si>
    <t xml:space="preserve">Hejduk</t>
  </si>
  <si>
    <t xml:space="preserve">Coubal</t>
  </si>
  <si>
    <t xml:space="preserve">Horelová</t>
  </si>
  <si>
    <t xml:space="preserve">Erika</t>
  </si>
  <si>
    <t xml:space="preserve">Hošková</t>
  </si>
  <si>
    <t xml:space="preserve">1998</t>
  </si>
  <si>
    <t xml:space="preserve">Čokrt</t>
  </si>
  <si>
    <t xml:space="preserve">TTC Český Brod</t>
  </si>
  <si>
    <t xml:space="preserve">1959</t>
  </si>
  <si>
    <t xml:space="preserve">MMA Pitbull Kolín</t>
  </si>
  <si>
    <t xml:space="preserve">Flanderka</t>
  </si>
  <si>
    <t xml:space="preserve">1985</t>
  </si>
  <si>
    <t xml:space="preserve">Doudová</t>
  </si>
  <si>
    <t xml:space="preserve">1999</t>
  </si>
  <si>
    <t xml:space="preserve">Pšenička</t>
  </si>
  <si>
    <t xml:space="preserve">Pardubice</t>
  </si>
  <si>
    <t xml:space="preserve">1946</t>
  </si>
  <si>
    <t xml:space="preserve">Stehlík</t>
  </si>
  <si>
    <t xml:space="preserve">STS Chvojkovice-Brod</t>
  </si>
  <si>
    <t xml:space="preserve">Vavruška</t>
  </si>
  <si>
    <t xml:space="preserve">1980</t>
  </si>
  <si>
    <t xml:space="preserve">Vojta</t>
  </si>
  <si>
    <t xml:space="preserve">2009</t>
  </si>
  <si>
    <t xml:space="preserve">1984</t>
  </si>
  <si>
    <t xml:space="preserve">Kubišta</t>
  </si>
  <si>
    <t xml:space="preserve">1965</t>
  </si>
  <si>
    <t xml:space="preserve">Malá</t>
  </si>
  <si>
    <t xml:space="preserve">Nikola</t>
  </si>
  <si>
    <t xml:space="preserve">1988</t>
  </si>
  <si>
    <t xml:space="preserve">Červinková</t>
  </si>
  <si>
    <t xml:space="preserve">Hovorková</t>
  </si>
  <si>
    <t xml:space="preserve">1977</t>
  </si>
  <si>
    <t xml:space="preserve">Pelikán</t>
  </si>
  <si>
    <t xml:space="preserve">Villner</t>
  </si>
  <si>
    <t xml:space="preserve">Fišer</t>
  </si>
  <si>
    <t xml:space="preserve">S.K. Bečváry</t>
  </si>
  <si>
    <t xml:space="preserve">1953</t>
  </si>
  <si>
    <t xml:space="preserve">Scott Apache Kolín</t>
  </si>
  <si>
    <t xml:space="preserve">Těmín</t>
  </si>
  <si>
    <t xml:space="preserve">AC Slovan Liberec</t>
  </si>
  <si>
    <t xml:space="preserve">Těmínová</t>
  </si>
  <si>
    <t xml:space="preserve">Anežka</t>
  </si>
  <si>
    <t xml:space="preserve">1996</t>
  </si>
  <si>
    <t xml:space="preserve">Mokrý</t>
  </si>
  <si>
    <t xml:space="preserve">1974</t>
  </si>
  <si>
    <t xml:space="preserve">Sukdolák</t>
  </si>
  <si>
    <t xml:space="preserve">2004</t>
  </si>
  <si>
    <t xml:space="preserve">1970</t>
  </si>
  <si>
    <t xml:space="preserve">Bubník </t>
  </si>
  <si>
    <t xml:space="preserve">SK Libice</t>
  </si>
  <si>
    <t xml:space="preserve">Dušan</t>
  </si>
  <si>
    <t xml:space="preserve">1973</t>
  </si>
  <si>
    <t xml:space="preserve">Štěpán</t>
  </si>
  <si>
    <t xml:space="preserve">2010</t>
  </si>
  <si>
    <t xml:space="preserve">Hodboď</t>
  </si>
  <si>
    <t xml:space="preserve">Kaprálek</t>
  </si>
  <si>
    <t xml:space="preserve">Honiči Velim</t>
  </si>
  <si>
    <t xml:space="preserve">1967</t>
  </si>
  <si>
    <t xml:space="preserve">2001</t>
  </si>
  <si>
    <t xml:space="preserve">Rejhon</t>
  </si>
  <si>
    <t xml:space="preserve">Daniel</t>
  </si>
  <si>
    <t xml:space="preserve">1978</t>
  </si>
  <si>
    <t xml:space="preserve">Němečková</t>
  </si>
  <si>
    <t xml:space="preserve">Kolín </t>
  </si>
  <si>
    <t xml:space="preserve">Sokol Rujakon Konárovice</t>
  </si>
  <si>
    <t xml:space="preserve">1936</t>
  </si>
  <si>
    <t xml:space="preserve">Moravec</t>
  </si>
  <si>
    <t xml:space="preserve">Cerhenice</t>
  </si>
  <si>
    <t xml:space="preserve">1975</t>
  </si>
  <si>
    <t xml:space="preserve">Moravcová</t>
  </si>
  <si>
    <t xml:space="preserve">Viktorie</t>
  </si>
  <si>
    <t xml:space="preserve">Kedelidze</t>
  </si>
  <si>
    <t xml:space="preserve">1972</t>
  </si>
  <si>
    <t xml:space="preserve">Opočenský</t>
  </si>
  <si>
    <t xml:space="preserve">Jaroslav</t>
  </si>
  <si>
    <t xml:space="preserve">Prchal</t>
  </si>
  <si>
    <t xml:space="preserve">Vondráčková</t>
  </si>
  <si>
    <t xml:space="preserve">Zbyněk</t>
  </si>
  <si>
    <t xml:space="preserve">Enduraining</t>
  </si>
  <si>
    <t xml:space="preserve">Martínek</t>
  </si>
  <si>
    <t xml:space="preserve">Pilný</t>
  </si>
  <si>
    <t xml:space="preserve">2002</t>
  </si>
  <si>
    <t xml:space="preserve">Hančilová</t>
  </si>
  <si>
    <t xml:space="preserve">Denisa</t>
  </si>
  <si>
    <t xml:space="preserve">1987</t>
  </si>
  <si>
    <t xml:space="preserve">Ondra</t>
  </si>
  <si>
    <t xml:space="preserve">BK ČS</t>
  </si>
  <si>
    <t xml:space="preserve">1983</t>
  </si>
  <si>
    <t xml:space="preserve">Řehák</t>
  </si>
  <si>
    <t xml:space="preserve">Expres CZ Scott Kolín</t>
  </si>
  <si>
    <t xml:space="preserve">Skopal</t>
  </si>
  <si>
    <t xml:space="preserve">Hlaváč</t>
  </si>
  <si>
    <t xml:space="preserve">1969</t>
  </si>
  <si>
    <t xml:space="preserve">Hodan</t>
  </si>
  <si>
    <t xml:space="preserve">Horky</t>
  </si>
  <si>
    <t xml:space="preserve">1960</t>
  </si>
  <si>
    <t xml:space="preserve">Váňa</t>
  </si>
  <si>
    <t xml:space="preserve">Čáslav</t>
  </si>
  <si>
    <t xml:space="preserve">Miškov</t>
  </si>
  <si>
    <t xml:space="preserve">1976</t>
  </si>
  <si>
    <t xml:space="preserve">Králová</t>
  </si>
  <si>
    <t xml:space="preserve">Bohumila</t>
  </si>
  <si>
    <t xml:space="preserve">1968</t>
  </si>
  <si>
    <t xml:space="preserve">Gono</t>
  </si>
  <si>
    <t xml:space="preserve">Lang</t>
  </si>
  <si>
    <t xml:space="preserve">Bojiště</t>
  </si>
  <si>
    <t xml:space="preserve">Baltarius</t>
  </si>
  <si>
    <t xml:space="preserve">Silver Sfinx</t>
  </si>
  <si>
    <t xml:space="preserve">Hutla</t>
  </si>
  <si>
    <t xml:space="preserve">Skokanová</t>
  </si>
  <si>
    <t xml:space="preserve">Valta</t>
  </si>
  <si>
    <t xml:space="preserve">Praha</t>
  </si>
  <si>
    <t xml:space="preserve">Nepovímová</t>
  </si>
  <si>
    <t xml:space="preserve">Horká</t>
  </si>
  <si>
    <t xml:space="preserve">Jarošová</t>
  </si>
  <si>
    <t xml:space="preserve">Volárna</t>
  </si>
  <si>
    <t xml:space="preserve">Mullerová</t>
  </si>
  <si>
    <t xml:space="preserve">Dobřichov</t>
  </si>
  <si>
    <t xml:space="preserve">HC Kolín</t>
  </si>
  <si>
    <t xml:space="preserve">1981</t>
  </si>
  <si>
    <t xml:space="preserve">Skokan</t>
  </si>
  <si>
    <t xml:space="preserve">Kolín-Štítary</t>
  </si>
  <si>
    <t xml:space="preserve">1982</t>
  </si>
  <si>
    <t xml:space="preserve">1971</t>
  </si>
  <si>
    <t xml:space="preserve">Kleiberová</t>
  </si>
  <si>
    <t xml:space="preserve">KO Poděbrady</t>
  </si>
  <si>
    <t xml:space="preserve">Horáček</t>
  </si>
  <si>
    <t xml:space="preserve">SOP Kolín</t>
  </si>
  <si>
    <t xml:space="preserve">1962</t>
  </si>
  <si>
    <t xml:space="preserve">Santariová</t>
  </si>
  <si>
    <t xml:space="preserve">Milena</t>
  </si>
  <si>
    <t xml:space="preserve">Daněk</t>
  </si>
  <si>
    <t xml:space="preserve">Šulcová</t>
  </si>
  <si>
    <t xml:space="preserve">CZ Scott Team</t>
  </si>
  <si>
    <t xml:space="preserve">Bartoň</t>
  </si>
  <si>
    <t xml:space="preserve">REBUT</t>
  </si>
  <si>
    <t xml:space="preserve">Jiří jun.</t>
  </si>
  <si>
    <t xml:space="preserve">2007</t>
  </si>
  <si>
    <t xml:space="preserve">2000</t>
  </si>
  <si>
    <t xml:space="preserve">Beneš</t>
  </si>
  <si>
    <t xml:space="preserve">1961</t>
  </si>
  <si>
    <t xml:space="preserve">Czeczinkarová</t>
  </si>
  <si>
    <t xml:space="preserve">Lanc</t>
  </si>
  <si>
    <t xml:space="preserve">Prechtl </t>
  </si>
  <si>
    <t xml:space="preserve">Vlastimil</t>
  </si>
  <si>
    <t xml:space="preserve">Prechtlová</t>
  </si>
  <si>
    <t xml:space="preserve">Hovorka </t>
  </si>
  <si>
    <t xml:space="preserve">Hovorka</t>
  </si>
  <si>
    <t xml:space="preserve">Rejhonová</t>
  </si>
  <si>
    <t xml:space="preserve">Eva</t>
  </si>
  <si>
    <t xml:space="preserve">Jurová</t>
  </si>
  <si>
    <t xml:space="preserve">Jura</t>
  </si>
  <si>
    <t xml:space="preserve">Martínková</t>
  </si>
  <si>
    <t xml:space="preserve">Rujako</t>
  </si>
  <si>
    <t xml:space="preserve">1963</t>
  </si>
  <si>
    <t xml:space="preserve">Krausová</t>
  </si>
  <si>
    <t xml:space="preserve">Helena</t>
  </si>
  <si>
    <t xml:space="preserve">1964</t>
  </si>
  <si>
    <t xml:space="preserve">Němec</t>
  </si>
  <si>
    <t xml:space="preserve">Homoky</t>
  </si>
  <si>
    <t xml:space="preserve">Velim</t>
  </si>
  <si>
    <t xml:space="preserve">Slabá</t>
  </si>
  <si>
    <t xml:space="preserve">Vendula</t>
  </si>
  <si>
    <t xml:space="preserve">GP Pohár</t>
  </si>
  <si>
    <t xml:space="preserve">Radovesnice I</t>
  </si>
  <si>
    <t xml:space="preserve">Brejcha</t>
  </si>
  <si>
    <t xml:space="preserve">Radolfová</t>
  </si>
  <si>
    <t xml:space="preserve">1986</t>
  </si>
  <si>
    <t xml:space="preserve">Karger </t>
  </si>
  <si>
    <t xml:space="preserve">Šimon</t>
  </si>
  <si>
    <t xml:space="preserve">SCP Pardubice</t>
  </si>
  <si>
    <t xml:space="preserve">Vít</t>
  </si>
  <si>
    <t xml:space="preserve">Kargerová</t>
  </si>
  <si>
    <t xml:space="preserve">Valentýna</t>
  </si>
  <si>
    <t xml:space="preserve">Podebrady</t>
  </si>
  <si>
    <t xml:space="preserve">Bestakovič</t>
  </si>
  <si>
    <t xml:space="preserve">Leosič</t>
  </si>
  <si>
    <t xml:space="preserve">Nádeník</t>
  </si>
  <si>
    <t xml:space="preserve">Tygři</t>
  </si>
  <si>
    <t xml:space="preserve">1992</t>
  </si>
  <si>
    <t xml:space="preserve">Vavrochová</t>
  </si>
  <si>
    <t xml:space="preserve">Monika</t>
  </si>
  <si>
    <t xml:space="preserve">Zítová</t>
  </si>
  <si>
    <t xml:space="preserve">Lisý</t>
  </si>
  <si>
    <t xml:space="preserve">Adolf</t>
  </si>
  <si>
    <t xml:space="preserve">Slunečková</t>
  </si>
  <si>
    <t xml:space="preserve">Richter</t>
  </si>
  <si>
    <t xml:space="preserve">Šujanová</t>
  </si>
  <si>
    <t xml:space="preserve">Mančík</t>
  </si>
  <si>
    <t xml:space="preserve">Stepaková</t>
  </si>
  <si>
    <t xml:space="preserve">Radka</t>
  </si>
  <si>
    <t xml:space="preserve">Kunc</t>
  </si>
  <si>
    <t xml:space="preserve">Bečka</t>
  </si>
  <si>
    <t xml:space="preserve">Závod proběhl za jasného počasí,</t>
  </si>
  <si>
    <t xml:space="preserve">teploty -1°, silného východního větru</t>
  </si>
  <si>
    <t xml:space="preserve">Václav Miler - ředitel závodu</t>
  </si>
  <si>
    <t xml:space="preserve">Ing. Milan Kantor - hlavní rozhodčí </t>
  </si>
  <si>
    <t xml:space="preserve">um.</t>
  </si>
  <si>
    <t xml:space="preserve">čas</t>
  </si>
  <si>
    <t xml:space="preserve">9</t>
  </si>
  <si>
    <t xml:space="preserve">:</t>
  </si>
  <si>
    <t xml:space="preserve">37</t>
  </si>
  <si>
    <t xml:space="preserve">47</t>
  </si>
  <si>
    <t xml:space="preserve">51</t>
  </si>
  <si>
    <t xml:space="preserve">58</t>
  </si>
  <si>
    <t xml:space="preserve">10</t>
  </si>
  <si>
    <t xml:space="preserve">01</t>
  </si>
  <si>
    <t xml:space="preserve">04</t>
  </si>
  <si>
    <t xml:space="preserve">12</t>
  </si>
  <si>
    <t xml:space="preserve">39</t>
  </si>
  <si>
    <t xml:space="preserve">50</t>
  </si>
  <si>
    <t xml:space="preserve">52</t>
  </si>
  <si>
    <t xml:space="preserve">54</t>
  </si>
  <si>
    <t xml:space="preserve">11</t>
  </si>
  <si>
    <t xml:space="preserve">09</t>
  </si>
  <si>
    <t xml:space="preserve">14</t>
  </si>
  <si>
    <t xml:space="preserve">18</t>
  </si>
  <si>
    <t xml:space="preserve">19</t>
  </si>
  <si>
    <t xml:space="preserve">21</t>
  </si>
  <si>
    <t xml:space="preserve">25</t>
  </si>
  <si>
    <t xml:space="preserve">49</t>
  </si>
  <si>
    <t xml:space="preserve">02</t>
  </si>
  <si>
    <t xml:space="preserve">08</t>
  </si>
  <si>
    <t xml:space="preserve">15</t>
  </si>
  <si>
    <t xml:space="preserve">16</t>
  </si>
  <si>
    <t xml:space="preserve">22</t>
  </si>
  <si>
    <t xml:space="preserve">26</t>
  </si>
  <si>
    <t xml:space="preserve">29</t>
  </si>
  <si>
    <t xml:space="preserve">30</t>
  </si>
  <si>
    <t xml:space="preserve">31</t>
  </si>
  <si>
    <t xml:space="preserve">34</t>
  </si>
  <si>
    <t xml:space="preserve">35</t>
  </si>
  <si>
    <t xml:space="preserve">40</t>
  </si>
  <si>
    <t xml:space="preserve">41</t>
  </si>
  <si>
    <t xml:space="preserve">42</t>
  </si>
  <si>
    <t xml:space="preserve">43</t>
  </si>
  <si>
    <t xml:space="preserve">44</t>
  </si>
  <si>
    <t xml:space="preserve">45</t>
  </si>
  <si>
    <t xml:space="preserve">46</t>
  </si>
  <si>
    <t xml:space="preserve">48</t>
  </si>
  <si>
    <t xml:space="preserve">53</t>
  </si>
  <si>
    <t xml:space="preserve">13</t>
  </si>
  <si>
    <t xml:space="preserve">03</t>
  </si>
  <si>
    <t xml:space="preserve">05</t>
  </si>
  <si>
    <t xml:space="preserve">06</t>
  </si>
  <si>
    <t xml:space="preserve">20</t>
  </si>
  <si>
    <t xml:space="preserve">23</t>
  </si>
  <si>
    <t xml:space="preserve">24</t>
  </si>
  <si>
    <t xml:space="preserve">28</t>
  </si>
  <si>
    <t xml:space="preserve">55</t>
  </si>
  <si>
    <t xml:space="preserve">57</t>
  </si>
  <si>
    <t xml:space="preserve">00</t>
  </si>
  <si>
    <t xml:space="preserve">27</t>
  </si>
  <si>
    <t xml:space="preserve">32</t>
  </si>
  <si>
    <t xml:space="preserve">56</t>
  </si>
  <si>
    <t xml:space="preserve">07</t>
  </si>
  <si>
    <t xml:space="preserve">33</t>
  </si>
  <si>
    <t xml:space="preserve">17</t>
  </si>
  <si>
    <t xml:space="preserve">36</t>
  </si>
  <si>
    <t xml:space="preserve">59</t>
  </si>
  <si>
    <t xml:space="preserve">st.č.</t>
  </si>
  <si>
    <t xml:space="preserve">paní s číslem 84</t>
  </si>
  <si>
    <t xml:space="preserve">Závod proběhl za oblačného počasí, teploty 10°C 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</si>
</sst>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@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0"/>
      <name val="Arial"/>
      <family val="2"/>
      <charset val="238"/>
    </font>
    <font>
      <sz val="10"/>
      <name val="Arial"/>
      <family val="2"/>
      <charset val="238"/>
    </font>
    <font>
      <b val="true"/>
      <sz val="14"/>
      <name val="Arial"/>
      <family val="2"/>
      <charset val="238"/>
    </font>
    <font>
      <sz val="10"/>
      <color rgb="FFFFFFFF"/>
      <name val="Arial"/>
      <family val="2"/>
      <charset val="238"/>
    </font>
    <font>
      <sz val="11"/>
      <color rgb="FFFFFFFF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9" fillId="0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60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A76" activeCellId="0" sqref="A76"/>
    </sheetView>
  </sheetViews>
  <sheetFormatPr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13.29"/>
    <col collapsed="false" customWidth="true" hidden="false" outlineLevel="0" max="3" min="3" style="0" width="12.57"/>
    <col collapsed="false" customWidth="true" hidden="false" outlineLevel="0" max="4" min="4" style="0" width="21.57"/>
    <col collapsed="false" customWidth="true" hidden="false" outlineLevel="0" max="5" min="5" style="0" width="7.29"/>
    <col collapsed="false" customWidth="true" hidden="false" outlineLevel="0" max="249" min="6" style="0" width="8.71"/>
    <col collapsed="false" customWidth="true" hidden="false" outlineLevel="0" max="250" min="250" style="0" width="5.57"/>
    <col collapsed="false" customWidth="true" hidden="false" outlineLevel="0" max="251" min="251" style="0" width="13.29"/>
    <col collapsed="false" customWidth="true" hidden="false" outlineLevel="0" max="252" min="252" style="0" width="12.57"/>
    <col collapsed="false" customWidth="true" hidden="false" outlineLevel="0" max="253" min="253" style="0" width="5.7"/>
    <col collapsed="false" customWidth="true" hidden="false" outlineLevel="0" max="254" min="254" style="0" width="21.57"/>
    <col collapsed="false" customWidth="true" hidden="false" outlineLevel="0" max="255" min="255" style="0" width="7.29"/>
    <col collapsed="false" customWidth="true" hidden="false" outlineLevel="0" max="256" min="256" style="0" width="5.57"/>
    <col collapsed="false" customWidth="true" hidden="false" outlineLevel="0" max="257" min="257" style="0" width="5.14"/>
    <col collapsed="false" customWidth="true" hidden="false" outlineLevel="0" max="258" min="258" style="0" width="3.42"/>
    <col collapsed="false" customWidth="true" hidden="false" outlineLevel="0" max="259" min="259" style="0" width="1"/>
    <col collapsed="false" customWidth="true" hidden="false" outlineLevel="0" max="260" min="260" style="0" width="3.71"/>
    <col collapsed="false" customWidth="true" hidden="false" outlineLevel="0" max="505" min="261" style="0" width="8.71"/>
    <col collapsed="false" customWidth="true" hidden="false" outlineLevel="0" max="506" min="506" style="0" width="5.57"/>
    <col collapsed="false" customWidth="true" hidden="false" outlineLevel="0" max="507" min="507" style="0" width="13.29"/>
    <col collapsed="false" customWidth="true" hidden="false" outlineLevel="0" max="508" min="508" style="0" width="12.57"/>
    <col collapsed="false" customWidth="true" hidden="false" outlineLevel="0" max="509" min="509" style="0" width="5.7"/>
    <col collapsed="false" customWidth="true" hidden="false" outlineLevel="0" max="510" min="510" style="0" width="21.57"/>
    <col collapsed="false" customWidth="true" hidden="false" outlineLevel="0" max="511" min="511" style="0" width="7.29"/>
    <col collapsed="false" customWidth="true" hidden="false" outlineLevel="0" max="512" min="512" style="0" width="5.57"/>
    <col collapsed="false" customWidth="true" hidden="false" outlineLevel="0" max="513" min="513" style="0" width="5.14"/>
    <col collapsed="false" customWidth="true" hidden="false" outlineLevel="0" max="514" min="514" style="0" width="3.42"/>
    <col collapsed="false" customWidth="true" hidden="false" outlineLevel="0" max="515" min="515" style="0" width="1"/>
    <col collapsed="false" customWidth="true" hidden="false" outlineLevel="0" max="516" min="516" style="0" width="3.71"/>
    <col collapsed="false" customWidth="true" hidden="false" outlineLevel="0" max="761" min="517" style="0" width="8.71"/>
    <col collapsed="false" customWidth="true" hidden="false" outlineLevel="0" max="762" min="762" style="0" width="5.57"/>
    <col collapsed="false" customWidth="true" hidden="false" outlineLevel="0" max="763" min="763" style="0" width="13.29"/>
    <col collapsed="false" customWidth="true" hidden="false" outlineLevel="0" max="764" min="764" style="0" width="12.57"/>
    <col collapsed="false" customWidth="true" hidden="false" outlineLevel="0" max="765" min="765" style="0" width="5.7"/>
    <col collapsed="false" customWidth="true" hidden="false" outlineLevel="0" max="766" min="766" style="0" width="21.57"/>
    <col collapsed="false" customWidth="true" hidden="false" outlineLevel="0" max="767" min="767" style="0" width="7.29"/>
    <col collapsed="false" customWidth="true" hidden="false" outlineLevel="0" max="768" min="768" style="0" width="5.57"/>
    <col collapsed="false" customWidth="true" hidden="false" outlineLevel="0" max="769" min="769" style="0" width="5.14"/>
    <col collapsed="false" customWidth="true" hidden="false" outlineLevel="0" max="770" min="770" style="0" width="3.42"/>
    <col collapsed="false" customWidth="true" hidden="false" outlineLevel="0" max="771" min="771" style="0" width="1"/>
    <col collapsed="false" customWidth="true" hidden="false" outlineLevel="0" max="772" min="772" style="0" width="3.71"/>
    <col collapsed="false" customWidth="true" hidden="false" outlineLevel="0" max="1017" min="773" style="0" width="8.71"/>
    <col collapsed="false" customWidth="true" hidden="false" outlineLevel="0" max="1018" min="1018" style="0" width="5.57"/>
    <col collapsed="false" customWidth="true" hidden="false" outlineLevel="0" max="1019" min="1019" style="0" width="13.29"/>
    <col collapsed="false" customWidth="true" hidden="false" outlineLevel="0" max="1020" min="1020" style="0" width="12.57"/>
    <col collapsed="false" customWidth="true" hidden="false" outlineLevel="0" max="1021" min="1021" style="0" width="5.7"/>
    <col collapsed="false" customWidth="true" hidden="false" outlineLevel="0" max="1022" min="1022" style="0" width="21.57"/>
    <col collapsed="false" customWidth="true" hidden="false" outlineLevel="0" max="1023" min="1023" style="0" width="7.29"/>
    <col collapsed="false" customWidth="true" hidden="false" outlineLevel="0" max="1025" min="1024" style="0" width="5.57"/>
  </cols>
  <sheetData>
    <row r="1" customFormat="false" ht="12.75" hidden="false" customHeight="true" outlineLevel="0" collapsed="false">
      <c r="A1" s="1" t="s">
        <v>0</v>
      </c>
      <c r="B1" s="1"/>
      <c r="C1" s="1"/>
      <c r="D1" s="1"/>
      <c r="E1" s="1"/>
    </row>
    <row r="2" customFormat="false" ht="12.75" hidden="false" customHeight="true" outlineLevel="0" collapsed="false">
      <c r="A2" s="1"/>
      <c r="B2" s="1"/>
      <c r="C2" s="1"/>
      <c r="D2" s="1"/>
      <c r="E2" s="1"/>
    </row>
    <row r="3" customFormat="false" ht="18" hidden="false" customHeight="true" outlineLevel="0" collapsed="false">
      <c r="A3" s="2" t="s">
        <v>1</v>
      </c>
      <c r="B3" s="2"/>
      <c r="C3" s="2"/>
      <c r="D3" s="2"/>
      <c r="E3" s="2"/>
      <c r="F3" s="3"/>
      <c r="G3" s="3"/>
      <c r="H3" s="3"/>
      <c r="I3" s="3"/>
      <c r="J3" s="3"/>
      <c r="K3" s="4"/>
    </row>
    <row r="4" customFormat="false" ht="15" hidden="false" customHeight="true" outlineLevel="0" collapsed="false">
      <c r="F4" s="3"/>
      <c r="G4" s="3"/>
      <c r="H4" s="3"/>
      <c r="I4" s="3"/>
      <c r="J4" s="3"/>
      <c r="K4" s="4"/>
    </row>
    <row r="5" customFormat="false" ht="15" hidden="false" customHeight="true" outlineLevel="0" collapsed="false">
      <c r="A5" s="5" t="s">
        <v>2</v>
      </c>
      <c r="B5" s="6" t="s">
        <v>3</v>
      </c>
      <c r="C5" s="6" t="s">
        <v>4</v>
      </c>
      <c r="D5" s="6" t="s">
        <v>5</v>
      </c>
      <c r="E5" s="5" t="s">
        <v>6</v>
      </c>
      <c r="F5" s="3"/>
      <c r="G5" s="3"/>
      <c r="H5" s="3"/>
      <c r="I5" s="3"/>
      <c r="J5" s="3"/>
      <c r="K5" s="4"/>
    </row>
    <row r="6" customFormat="false" ht="15" hidden="false" customHeight="true" outlineLevel="0" collapsed="false">
      <c r="A6" s="7" t="n">
        <v>1</v>
      </c>
      <c r="B6" s="8" t="s">
        <v>7</v>
      </c>
      <c r="C6" s="8" t="s">
        <v>8</v>
      </c>
      <c r="D6" s="8" t="s">
        <v>9</v>
      </c>
      <c r="E6" s="9" t="n">
        <v>2010</v>
      </c>
      <c r="F6" s="3"/>
      <c r="G6" s="3"/>
      <c r="H6" s="3"/>
      <c r="I6" s="3"/>
      <c r="J6" s="3"/>
      <c r="K6" s="4"/>
    </row>
    <row r="7" customFormat="false" ht="13.8" hidden="false" customHeight="false" outlineLevel="0" collapsed="false">
      <c r="A7" s="7" t="n">
        <v>2</v>
      </c>
      <c r="B7" s="8" t="s">
        <v>10</v>
      </c>
      <c r="C7" s="8" t="s">
        <v>11</v>
      </c>
      <c r="D7" s="8" t="s">
        <v>12</v>
      </c>
      <c r="E7" s="9" t="n">
        <v>1978</v>
      </c>
    </row>
    <row r="8" customFormat="false" ht="13.8" hidden="false" customHeight="false" outlineLevel="0" collapsed="false">
      <c r="A8" s="7" t="n">
        <v>3</v>
      </c>
      <c r="B8" s="8" t="s">
        <v>13</v>
      </c>
      <c r="C8" s="8" t="s">
        <v>14</v>
      </c>
      <c r="D8" s="8" t="s">
        <v>15</v>
      </c>
      <c r="E8" s="9" t="n">
        <v>1967</v>
      </c>
    </row>
    <row r="9" customFormat="false" ht="13.8" hidden="false" customHeight="false" outlineLevel="0" collapsed="false">
      <c r="A9" s="7" t="n">
        <v>6</v>
      </c>
      <c r="B9" s="8" t="s">
        <v>16</v>
      </c>
      <c r="C9" s="8" t="s">
        <v>17</v>
      </c>
      <c r="D9" s="8" t="s">
        <v>15</v>
      </c>
      <c r="E9" s="9" t="n">
        <v>2004</v>
      </c>
    </row>
    <row r="10" customFormat="false" ht="13.8" hidden="false" customHeight="false" outlineLevel="0" collapsed="false">
      <c r="A10" s="7" t="n">
        <v>8</v>
      </c>
      <c r="B10" s="8" t="s">
        <v>18</v>
      </c>
      <c r="C10" s="8" t="s">
        <v>19</v>
      </c>
      <c r="D10" s="8" t="s">
        <v>20</v>
      </c>
      <c r="E10" s="9" t="n">
        <v>1987</v>
      </c>
    </row>
    <row r="11" customFormat="false" ht="13.8" hidden="false" customHeight="false" outlineLevel="0" collapsed="false">
      <c r="A11" s="7" t="n">
        <v>9</v>
      </c>
      <c r="B11" s="8" t="s">
        <v>21</v>
      </c>
      <c r="C11" s="8" t="s">
        <v>22</v>
      </c>
      <c r="D11" s="8" t="s">
        <v>23</v>
      </c>
      <c r="E11" s="9" t="n">
        <v>1965</v>
      </c>
    </row>
    <row r="12" customFormat="false" ht="13.8" hidden="false" customHeight="false" outlineLevel="0" collapsed="false">
      <c r="A12" s="7" t="n">
        <v>10</v>
      </c>
      <c r="B12" s="8" t="s">
        <v>24</v>
      </c>
      <c r="C12" s="8" t="s">
        <v>25</v>
      </c>
      <c r="D12" s="8" t="s">
        <v>26</v>
      </c>
      <c r="E12" s="9" t="n">
        <v>1951</v>
      </c>
    </row>
    <row r="13" customFormat="false" ht="13.8" hidden="false" customHeight="false" outlineLevel="0" collapsed="false">
      <c r="A13" s="7" t="n">
        <v>11</v>
      </c>
      <c r="B13" s="8" t="s">
        <v>27</v>
      </c>
      <c r="C13" s="8" t="s">
        <v>28</v>
      </c>
      <c r="D13" s="8" t="s">
        <v>20</v>
      </c>
      <c r="E13" s="9" t="n">
        <v>1996</v>
      </c>
    </row>
    <row r="14" customFormat="false" ht="13.8" hidden="false" customHeight="false" outlineLevel="0" collapsed="false">
      <c r="A14" s="7" t="n">
        <v>12</v>
      </c>
      <c r="B14" s="10" t="s">
        <v>29</v>
      </c>
      <c r="C14" s="8" t="s">
        <v>30</v>
      </c>
      <c r="D14" s="8" t="s">
        <v>23</v>
      </c>
      <c r="E14" s="9" t="n">
        <v>1982</v>
      </c>
    </row>
    <row r="15" customFormat="false" ht="13.8" hidden="false" customHeight="false" outlineLevel="0" collapsed="false">
      <c r="A15" s="7" t="n">
        <v>13</v>
      </c>
      <c r="B15" s="8" t="s">
        <v>31</v>
      </c>
      <c r="C15" s="8" t="s">
        <v>32</v>
      </c>
      <c r="D15" s="8" t="s">
        <v>33</v>
      </c>
      <c r="E15" s="9" t="n">
        <v>1972</v>
      </c>
    </row>
    <row r="16" customFormat="false" ht="13.8" hidden="false" customHeight="false" outlineLevel="0" collapsed="false">
      <c r="A16" s="7" t="n">
        <v>14</v>
      </c>
      <c r="B16" s="8" t="s">
        <v>34</v>
      </c>
      <c r="C16" s="8" t="s">
        <v>35</v>
      </c>
      <c r="D16" s="8" t="s">
        <v>23</v>
      </c>
      <c r="E16" s="9" t="n">
        <v>1975</v>
      </c>
    </row>
    <row r="17" customFormat="false" ht="13.8" hidden="false" customHeight="false" outlineLevel="0" collapsed="false">
      <c r="A17" s="7" t="n">
        <v>15</v>
      </c>
      <c r="B17" s="8" t="s">
        <v>36</v>
      </c>
      <c r="C17" s="8" t="s">
        <v>37</v>
      </c>
      <c r="D17" s="8" t="s">
        <v>38</v>
      </c>
      <c r="E17" s="9" t="n">
        <v>1982</v>
      </c>
    </row>
    <row r="18" customFormat="false" ht="13.8" hidden="false" customHeight="false" outlineLevel="0" collapsed="false">
      <c r="A18" s="7" t="n">
        <v>16</v>
      </c>
      <c r="B18" s="11" t="s">
        <v>39</v>
      </c>
      <c r="C18" s="11" t="s">
        <v>40</v>
      </c>
      <c r="D18" s="11" t="s">
        <v>41</v>
      </c>
      <c r="E18" s="12" t="n">
        <v>1946</v>
      </c>
    </row>
    <row r="19" customFormat="false" ht="13.8" hidden="false" customHeight="false" outlineLevel="0" collapsed="false">
      <c r="A19" s="7" t="n">
        <v>18</v>
      </c>
      <c r="B19" s="8" t="s">
        <v>42</v>
      </c>
      <c r="C19" s="8" t="s">
        <v>8</v>
      </c>
      <c r="D19" s="8" t="s">
        <v>23</v>
      </c>
      <c r="E19" s="9" t="n">
        <v>1997</v>
      </c>
    </row>
    <row r="20" customFormat="false" ht="13.8" hidden="false" customHeight="false" outlineLevel="0" collapsed="false">
      <c r="A20" s="7" t="n">
        <v>20</v>
      </c>
      <c r="B20" s="8" t="s">
        <v>43</v>
      </c>
      <c r="C20" s="8" t="s">
        <v>44</v>
      </c>
      <c r="D20" s="8" t="s">
        <v>15</v>
      </c>
      <c r="E20" s="9" t="n">
        <v>1981</v>
      </c>
    </row>
    <row r="21" customFormat="false" ht="13.8" hidden="false" customHeight="false" outlineLevel="0" collapsed="false">
      <c r="A21" s="7" t="n">
        <v>24</v>
      </c>
      <c r="B21" s="8" t="s">
        <v>45</v>
      </c>
      <c r="C21" s="8" t="s">
        <v>46</v>
      </c>
      <c r="D21" s="8" t="s">
        <v>47</v>
      </c>
      <c r="E21" s="9" t="n">
        <v>2002</v>
      </c>
    </row>
    <row r="22" customFormat="false" ht="13.8" hidden="false" customHeight="false" outlineLevel="0" collapsed="false">
      <c r="A22" s="7" t="n">
        <v>25</v>
      </c>
      <c r="B22" s="8" t="s">
        <v>48</v>
      </c>
      <c r="C22" s="8" t="s">
        <v>19</v>
      </c>
      <c r="D22" s="8" t="s">
        <v>49</v>
      </c>
      <c r="E22" s="9" t="n">
        <v>1991</v>
      </c>
    </row>
    <row r="23" customFormat="false" ht="13.8" hidden="false" customHeight="false" outlineLevel="0" collapsed="false">
      <c r="A23" s="7" t="n">
        <v>26</v>
      </c>
      <c r="B23" s="8" t="s">
        <v>50</v>
      </c>
      <c r="C23" s="8" t="s">
        <v>51</v>
      </c>
      <c r="D23" s="8" t="s">
        <v>23</v>
      </c>
      <c r="E23" s="9" t="n">
        <v>1978</v>
      </c>
    </row>
    <row r="24" customFormat="false" ht="13.8" hidden="false" customHeight="false" outlineLevel="0" collapsed="false">
      <c r="A24" s="7" t="n">
        <v>27</v>
      </c>
      <c r="B24" s="8" t="s">
        <v>52</v>
      </c>
      <c r="C24" s="8" t="s">
        <v>53</v>
      </c>
      <c r="D24" s="8" t="s">
        <v>54</v>
      </c>
      <c r="E24" s="9" t="n">
        <v>2001</v>
      </c>
    </row>
    <row r="25" customFormat="false" ht="13.8" hidden="false" customHeight="false" outlineLevel="0" collapsed="false">
      <c r="A25" s="7" t="n">
        <v>28</v>
      </c>
      <c r="B25" s="8" t="s">
        <v>52</v>
      </c>
      <c r="C25" s="8" t="s">
        <v>55</v>
      </c>
      <c r="D25" s="8" t="s">
        <v>56</v>
      </c>
      <c r="E25" s="9" t="n">
        <v>1967</v>
      </c>
    </row>
    <row r="26" customFormat="false" ht="13.8" hidden="false" customHeight="false" outlineLevel="0" collapsed="false">
      <c r="A26" s="7" t="n">
        <v>29</v>
      </c>
      <c r="B26" s="8" t="s">
        <v>57</v>
      </c>
      <c r="C26" s="8" t="s">
        <v>58</v>
      </c>
      <c r="D26" s="8" t="s">
        <v>38</v>
      </c>
      <c r="E26" s="9" t="n">
        <v>1981</v>
      </c>
    </row>
    <row r="27" customFormat="false" ht="13.8" hidden="false" customHeight="false" outlineLevel="0" collapsed="false">
      <c r="A27" s="7" t="n">
        <v>30</v>
      </c>
      <c r="B27" s="8" t="s">
        <v>59</v>
      </c>
      <c r="C27" s="8" t="s">
        <v>60</v>
      </c>
      <c r="D27" s="8" t="s">
        <v>23</v>
      </c>
      <c r="E27" s="9" t="n">
        <v>1989</v>
      </c>
    </row>
    <row r="28" customFormat="false" ht="13.8" hidden="false" customHeight="false" outlineLevel="0" collapsed="false">
      <c r="A28" s="7" t="n">
        <v>32</v>
      </c>
      <c r="B28" s="8" t="s">
        <v>61</v>
      </c>
      <c r="C28" s="8" t="s">
        <v>62</v>
      </c>
      <c r="D28" s="8" t="s">
        <v>23</v>
      </c>
      <c r="E28" s="9" t="n">
        <v>1972</v>
      </c>
    </row>
    <row r="29" customFormat="false" ht="13.8" hidden="false" customHeight="false" outlineLevel="0" collapsed="false">
      <c r="A29" s="7" t="n">
        <v>33</v>
      </c>
      <c r="B29" s="8" t="s">
        <v>63</v>
      </c>
      <c r="C29" s="8" t="s">
        <v>58</v>
      </c>
      <c r="D29" s="8" t="s">
        <v>64</v>
      </c>
      <c r="E29" s="9" t="n">
        <v>1983</v>
      </c>
    </row>
    <row r="30" customFormat="false" ht="13.8" hidden="false" customHeight="false" outlineLevel="0" collapsed="false">
      <c r="A30" s="7" t="n">
        <v>34</v>
      </c>
      <c r="B30" s="8" t="s">
        <v>65</v>
      </c>
      <c r="C30" s="8" t="s">
        <v>37</v>
      </c>
      <c r="D30" s="8" t="s">
        <v>15</v>
      </c>
      <c r="E30" s="9" t="n">
        <v>1971</v>
      </c>
    </row>
    <row r="31" customFormat="false" ht="13.8" hidden="false" customHeight="false" outlineLevel="0" collapsed="false">
      <c r="A31" s="7" t="n">
        <v>35</v>
      </c>
      <c r="B31" s="8" t="s">
        <v>66</v>
      </c>
      <c r="C31" s="8" t="s">
        <v>67</v>
      </c>
      <c r="D31" s="8" t="s">
        <v>68</v>
      </c>
      <c r="E31" s="9" t="n">
        <v>2005</v>
      </c>
    </row>
    <row r="32" customFormat="false" ht="13.8" hidden="false" customHeight="false" outlineLevel="0" collapsed="false">
      <c r="A32" s="7" t="n">
        <v>36</v>
      </c>
      <c r="B32" s="8" t="s">
        <v>66</v>
      </c>
      <c r="C32" s="8" t="s">
        <v>69</v>
      </c>
      <c r="D32" s="8" t="s">
        <v>68</v>
      </c>
      <c r="E32" s="9" t="n">
        <v>1975</v>
      </c>
    </row>
    <row r="33" customFormat="false" ht="13.8" hidden="false" customHeight="false" outlineLevel="0" collapsed="false">
      <c r="A33" s="7" t="n">
        <v>37</v>
      </c>
      <c r="B33" s="8" t="s">
        <v>66</v>
      </c>
      <c r="C33" s="8" t="s">
        <v>70</v>
      </c>
      <c r="D33" s="8" t="s">
        <v>15</v>
      </c>
      <c r="E33" s="9" t="n">
        <v>2008</v>
      </c>
    </row>
    <row r="34" customFormat="false" ht="13.8" hidden="false" customHeight="false" outlineLevel="0" collapsed="false">
      <c r="A34" s="7" t="n">
        <v>38</v>
      </c>
      <c r="B34" s="8" t="s">
        <v>71</v>
      </c>
      <c r="C34" s="8" t="s">
        <v>25</v>
      </c>
      <c r="D34" s="8" t="s">
        <v>72</v>
      </c>
      <c r="E34" s="9" t="n">
        <v>1981</v>
      </c>
    </row>
    <row r="35" customFormat="false" ht="13.8" hidden="false" customHeight="false" outlineLevel="0" collapsed="false">
      <c r="A35" s="7" t="n">
        <v>39</v>
      </c>
      <c r="B35" s="8" t="s">
        <v>73</v>
      </c>
      <c r="C35" s="8" t="s">
        <v>74</v>
      </c>
      <c r="D35" s="8" t="s">
        <v>15</v>
      </c>
      <c r="E35" s="9" t="n">
        <v>1973</v>
      </c>
    </row>
    <row r="36" customFormat="false" ht="13.8" hidden="false" customHeight="false" outlineLevel="0" collapsed="false">
      <c r="A36" s="7" t="n">
        <v>40</v>
      </c>
      <c r="B36" s="8" t="s">
        <v>75</v>
      </c>
      <c r="C36" s="8" t="s">
        <v>76</v>
      </c>
      <c r="D36" s="8" t="s">
        <v>77</v>
      </c>
      <c r="E36" s="9" t="n">
        <v>1984</v>
      </c>
    </row>
    <row r="37" customFormat="false" ht="13.8" hidden="false" customHeight="false" outlineLevel="0" collapsed="false">
      <c r="A37" s="7" t="n">
        <v>41</v>
      </c>
      <c r="B37" s="8" t="s">
        <v>78</v>
      </c>
      <c r="C37" s="8" t="s">
        <v>79</v>
      </c>
      <c r="D37" s="8" t="s">
        <v>23</v>
      </c>
      <c r="E37" s="9" t="n">
        <v>1998</v>
      </c>
    </row>
    <row r="38" customFormat="false" ht="13.8" hidden="false" customHeight="false" outlineLevel="0" collapsed="false">
      <c r="A38" s="7" t="n">
        <v>42</v>
      </c>
      <c r="B38" s="10" t="s">
        <v>80</v>
      </c>
      <c r="C38" s="8" t="s">
        <v>8</v>
      </c>
      <c r="D38" s="8" t="s">
        <v>81</v>
      </c>
      <c r="E38" s="9" t="n">
        <v>1975</v>
      </c>
    </row>
    <row r="39" customFormat="false" ht="13.8" hidden="false" customHeight="false" outlineLevel="0" collapsed="false">
      <c r="A39" s="7" t="n">
        <v>43</v>
      </c>
      <c r="B39" s="8" t="s">
        <v>82</v>
      </c>
      <c r="C39" s="8" t="s">
        <v>83</v>
      </c>
      <c r="D39" s="8" t="s">
        <v>84</v>
      </c>
      <c r="E39" s="9" t="n">
        <v>2008</v>
      </c>
    </row>
    <row r="40" customFormat="false" ht="13.8" hidden="false" customHeight="false" outlineLevel="0" collapsed="false">
      <c r="A40" s="7" t="n">
        <v>44</v>
      </c>
      <c r="B40" s="8" t="s">
        <v>82</v>
      </c>
      <c r="C40" s="8" t="s">
        <v>85</v>
      </c>
      <c r="D40" s="8" t="s">
        <v>84</v>
      </c>
      <c r="E40" s="9" t="n">
        <v>2010</v>
      </c>
    </row>
    <row r="41" customFormat="false" ht="13.8" hidden="false" customHeight="false" outlineLevel="0" collapsed="false">
      <c r="A41" s="7" t="n">
        <v>45</v>
      </c>
      <c r="B41" s="8" t="s">
        <v>82</v>
      </c>
      <c r="C41" s="8" t="s">
        <v>62</v>
      </c>
      <c r="D41" s="8" t="s">
        <v>81</v>
      </c>
      <c r="E41" s="9" t="n">
        <v>1981</v>
      </c>
    </row>
    <row r="42" customFormat="false" ht="13.8" hidden="false" customHeight="false" outlineLevel="0" collapsed="false">
      <c r="A42" s="7" t="n">
        <v>46</v>
      </c>
      <c r="B42" s="8" t="s">
        <v>86</v>
      </c>
      <c r="C42" s="8" t="s">
        <v>87</v>
      </c>
      <c r="D42" s="8" t="s">
        <v>88</v>
      </c>
      <c r="E42" s="9" t="n">
        <v>1985</v>
      </c>
    </row>
    <row r="43" customFormat="false" ht="13.8" hidden="false" customHeight="false" outlineLevel="0" collapsed="false">
      <c r="A43" s="7" t="n">
        <v>47</v>
      </c>
      <c r="B43" s="8" t="s">
        <v>86</v>
      </c>
      <c r="C43" s="8" t="s">
        <v>89</v>
      </c>
      <c r="D43" s="8" t="s">
        <v>88</v>
      </c>
      <c r="E43" s="9" t="n">
        <v>1983</v>
      </c>
    </row>
    <row r="44" customFormat="false" ht="13.8" hidden="false" customHeight="false" outlineLevel="0" collapsed="false">
      <c r="A44" s="7" t="n">
        <v>48</v>
      </c>
      <c r="B44" s="8" t="s">
        <v>90</v>
      </c>
      <c r="C44" s="8" t="s">
        <v>19</v>
      </c>
      <c r="D44" s="8" t="s">
        <v>38</v>
      </c>
      <c r="E44" s="9" t="n">
        <v>1984</v>
      </c>
    </row>
    <row r="45" customFormat="false" ht="13.8" hidden="false" customHeight="false" outlineLevel="0" collapsed="false">
      <c r="A45" s="7" t="n">
        <v>49</v>
      </c>
      <c r="B45" s="8" t="s">
        <v>91</v>
      </c>
      <c r="C45" s="8" t="s">
        <v>92</v>
      </c>
      <c r="D45" s="8" t="s">
        <v>93</v>
      </c>
      <c r="E45" s="9" t="n">
        <v>1976</v>
      </c>
    </row>
    <row r="46" customFormat="false" ht="13.8" hidden="false" customHeight="false" outlineLevel="0" collapsed="false">
      <c r="A46" s="7" t="n">
        <v>50</v>
      </c>
      <c r="B46" s="8" t="s">
        <v>94</v>
      </c>
      <c r="C46" s="8" t="s">
        <v>60</v>
      </c>
      <c r="D46" s="8" t="s">
        <v>95</v>
      </c>
      <c r="E46" s="9" t="n">
        <v>1965</v>
      </c>
    </row>
    <row r="47" customFormat="false" ht="13.8" hidden="false" customHeight="false" outlineLevel="0" collapsed="false">
      <c r="A47" s="7" t="n">
        <v>51</v>
      </c>
      <c r="B47" s="8" t="s">
        <v>94</v>
      </c>
      <c r="C47" s="8" t="s">
        <v>53</v>
      </c>
      <c r="D47" s="8" t="s">
        <v>96</v>
      </c>
      <c r="E47" s="9" t="n">
        <v>2010</v>
      </c>
    </row>
    <row r="48" customFormat="false" ht="13.8" hidden="false" customHeight="false" outlineLevel="0" collapsed="false">
      <c r="A48" s="7" t="n">
        <v>52</v>
      </c>
      <c r="B48" s="8" t="s">
        <v>97</v>
      </c>
      <c r="C48" s="8" t="s">
        <v>98</v>
      </c>
      <c r="D48" s="8" t="s">
        <v>96</v>
      </c>
      <c r="E48" s="9" t="n">
        <v>2007</v>
      </c>
    </row>
    <row r="49" customFormat="false" ht="13.8" hidden="false" customHeight="false" outlineLevel="0" collapsed="false">
      <c r="A49" s="7" t="n">
        <v>54</v>
      </c>
      <c r="B49" s="8" t="s">
        <v>99</v>
      </c>
      <c r="C49" s="8" t="s">
        <v>25</v>
      </c>
      <c r="D49" s="8" t="s">
        <v>23</v>
      </c>
      <c r="E49" s="9" t="n">
        <v>1962</v>
      </c>
    </row>
    <row r="50" customFormat="false" ht="13.8" hidden="false" customHeight="false" outlineLevel="0" collapsed="false">
      <c r="A50" s="7" t="n">
        <v>55</v>
      </c>
      <c r="B50" s="8" t="s">
        <v>100</v>
      </c>
      <c r="C50" s="8" t="s">
        <v>101</v>
      </c>
      <c r="D50" s="8" t="s">
        <v>33</v>
      </c>
      <c r="E50" s="9" t="n">
        <v>1965</v>
      </c>
    </row>
    <row r="51" customFormat="false" ht="13.8" hidden="false" customHeight="false" outlineLevel="0" collapsed="false">
      <c r="A51" s="7" t="n">
        <v>56</v>
      </c>
      <c r="B51" s="8" t="s">
        <v>102</v>
      </c>
      <c r="C51" s="8" t="s">
        <v>103</v>
      </c>
      <c r="D51" s="8" t="s">
        <v>104</v>
      </c>
      <c r="E51" s="9" t="n">
        <v>1942</v>
      </c>
    </row>
    <row r="52" customFormat="false" ht="13.8" hidden="false" customHeight="false" outlineLevel="0" collapsed="false">
      <c r="A52" s="7" t="n">
        <v>57</v>
      </c>
      <c r="B52" s="8" t="s">
        <v>105</v>
      </c>
      <c r="C52" s="8" t="s">
        <v>106</v>
      </c>
      <c r="D52" s="8" t="s">
        <v>104</v>
      </c>
      <c r="E52" s="9" t="n">
        <v>1945</v>
      </c>
    </row>
    <row r="53" customFormat="false" ht="13.8" hidden="false" customHeight="false" outlineLevel="0" collapsed="false">
      <c r="A53" s="7" t="n">
        <v>58</v>
      </c>
      <c r="B53" s="8" t="s">
        <v>107</v>
      </c>
      <c r="C53" s="8" t="s">
        <v>60</v>
      </c>
      <c r="D53" s="8" t="s">
        <v>64</v>
      </c>
      <c r="E53" s="9" t="n">
        <v>1971</v>
      </c>
    </row>
    <row r="54" customFormat="false" ht="13.8" hidden="false" customHeight="false" outlineLevel="0" collapsed="false">
      <c r="A54" s="7" t="n">
        <v>59</v>
      </c>
      <c r="B54" s="8" t="s">
        <v>108</v>
      </c>
      <c r="C54" s="8" t="s">
        <v>109</v>
      </c>
      <c r="D54" s="8" t="s">
        <v>23</v>
      </c>
      <c r="E54" s="9" t="n">
        <v>1991</v>
      </c>
    </row>
    <row r="55" customFormat="false" ht="13.8" hidden="false" customHeight="false" outlineLevel="0" collapsed="false">
      <c r="A55" s="7" t="n">
        <v>60</v>
      </c>
      <c r="B55" s="8" t="s">
        <v>110</v>
      </c>
      <c r="C55" s="8" t="s">
        <v>111</v>
      </c>
      <c r="D55" s="8" t="s">
        <v>112</v>
      </c>
      <c r="E55" s="9" t="n">
        <v>1964</v>
      </c>
    </row>
    <row r="56" customFormat="false" ht="13.8" hidden="false" customHeight="false" outlineLevel="0" collapsed="false">
      <c r="A56" s="7" t="n">
        <v>62</v>
      </c>
      <c r="B56" s="8" t="s">
        <v>113</v>
      </c>
      <c r="C56" s="8" t="s">
        <v>114</v>
      </c>
      <c r="D56" s="8" t="s">
        <v>115</v>
      </c>
      <c r="E56" s="9" t="n">
        <v>2008</v>
      </c>
    </row>
    <row r="57" customFormat="false" ht="13.8" hidden="false" customHeight="false" outlineLevel="0" collapsed="false">
      <c r="A57" s="7" t="n">
        <v>63</v>
      </c>
      <c r="B57" s="8" t="s">
        <v>116</v>
      </c>
      <c r="C57" s="8" t="s">
        <v>60</v>
      </c>
      <c r="D57" s="8" t="s">
        <v>115</v>
      </c>
      <c r="E57" s="9" t="n">
        <v>1972</v>
      </c>
    </row>
    <row r="58" customFormat="false" ht="13.8" hidden="false" customHeight="false" outlineLevel="0" collapsed="false">
      <c r="A58" s="7" t="n">
        <v>64</v>
      </c>
      <c r="B58" s="8" t="s">
        <v>117</v>
      </c>
      <c r="C58" s="8" t="s">
        <v>118</v>
      </c>
      <c r="D58" s="8" t="s">
        <v>23</v>
      </c>
      <c r="E58" s="9" t="n">
        <v>1988</v>
      </c>
    </row>
    <row r="59" customFormat="false" ht="13.8" hidden="false" customHeight="false" outlineLevel="0" collapsed="false">
      <c r="A59" s="7" t="n">
        <v>65</v>
      </c>
      <c r="B59" s="8" t="s">
        <v>119</v>
      </c>
      <c r="C59" s="8" t="s">
        <v>46</v>
      </c>
      <c r="D59" s="8" t="s">
        <v>23</v>
      </c>
      <c r="E59" s="9" t="n">
        <v>1989</v>
      </c>
    </row>
    <row r="60" customFormat="false" ht="13.8" hidden="false" customHeight="false" outlineLevel="0" collapsed="false">
      <c r="A60" s="7" t="n">
        <v>66</v>
      </c>
      <c r="B60" s="8" t="s">
        <v>120</v>
      </c>
      <c r="C60" s="8" t="s">
        <v>121</v>
      </c>
      <c r="D60" s="8" t="s">
        <v>23</v>
      </c>
      <c r="E60" s="9" t="n">
        <v>1986</v>
      </c>
    </row>
    <row r="61" customFormat="false" ht="13.8" hidden="false" customHeight="false" outlineLevel="0" collapsed="false">
      <c r="A61" s="7" t="n">
        <v>67</v>
      </c>
      <c r="B61" s="8" t="s">
        <v>122</v>
      </c>
      <c r="C61" s="8" t="s">
        <v>123</v>
      </c>
      <c r="D61" s="8" t="s">
        <v>124</v>
      </c>
      <c r="E61" s="9" t="n">
        <v>1972</v>
      </c>
    </row>
    <row r="62" customFormat="false" ht="13.8" hidden="false" customHeight="false" outlineLevel="0" collapsed="false">
      <c r="A62" s="7" t="n">
        <v>68</v>
      </c>
      <c r="B62" s="8" t="s">
        <v>125</v>
      </c>
      <c r="C62" s="8" t="s">
        <v>25</v>
      </c>
      <c r="D62" s="8" t="s">
        <v>126</v>
      </c>
      <c r="E62" s="9" t="n">
        <v>1984</v>
      </c>
    </row>
    <row r="63" customFormat="false" ht="13.8" hidden="false" customHeight="false" outlineLevel="0" collapsed="false">
      <c r="A63" s="7" t="n">
        <v>69</v>
      </c>
      <c r="B63" s="8" t="s">
        <v>125</v>
      </c>
      <c r="C63" s="8" t="s">
        <v>127</v>
      </c>
      <c r="D63" s="8" t="s">
        <v>128</v>
      </c>
      <c r="E63" s="9" t="n">
        <v>1953</v>
      </c>
    </row>
    <row r="64" customFormat="false" ht="13.8" hidden="false" customHeight="false" outlineLevel="0" collapsed="false">
      <c r="A64" s="7" t="n">
        <v>70</v>
      </c>
      <c r="B64" s="10" t="s">
        <v>129</v>
      </c>
      <c r="C64" s="10" t="s">
        <v>130</v>
      </c>
      <c r="D64" s="8" t="s">
        <v>128</v>
      </c>
      <c r="E64" s="9" t="n">
        <v>1972</v>
      </c>
    </row>
    <row r="65" customFormat="false" ht="13.8" hidden="false" customHeight="false" outlineLevel="0" collapsed="false">
      <c r="A65" s="7" t="n">
        <v>71</v>
      </c>
      <c r="B65" s="8" t="s">
        <v>129</v>
      </c>
      <c r="C65" s="8" t="s">
        <v>131</v>
      </c>
      <c r="D65" s="8" t="s">
        <v>132</v>
      </c>
      <c r="E65" s="9" t="n">
        <v>2001</v>
      </c>
    </row>
    <row r="66" customFormat="false" ht="13.8" hidden="false" customHeight="false" outlineLevel="0" collapsed="false">
      <c r="A66" s="7" t="n">
        <v>72</v>
      </c>
      <c r="B66" s="10" t="s">
        <v>133</v>
      </c>
      <c r="C66" s="8" t="s">
        <v>60</v>
      </c>
      <c r="D66" s="8" t="s">
        <v>126</v>
      </c>
      <c r="E66" s="9" t="n">
        <v>1991</v>
      </c>
    </row>
    <row r="67" customFormat="false" ht="13.8" hidden="false" customHeight="false" outlineLevel="0" collapsed="false">
      <c r="A67" s="7" t="n">
        <v>73</v>
      </c>
      <c r="B67" s="8" t="s">
        <v>134</v>
      </c>
      <c r="C67" s="8" t="s">
        <v>135</v>
      </c>
      <c r="D67" s="8" t="s">
        <v>136</v>
      </c>
      <c r="E67" s="9" t="n">
        <v>1969</v>
      </c>
    </row>
    <row r="68" customFormat="false" ht="13.8" hidden="false" customHeight="false" outlineLevel="0" collapsed="false">
      <c r="A68" s="7" t="n">
        <v>76</v>
      </c>
      <c r="B68" s="8" t="s">
        <v>137</v>
      </c>
      <c r="C68" s="8" t="s">
        <v>74</v>
      </c>
      <c r="D68" s="8" t="s">
        <v>136</v>
      </c>
      <c r="E68" s="9" t="n">
        <v>1965</v>
      </c>
    </row>
    <row r="69" customFormat="false" ht="13.8" hidden="false" customHeight="false" outlineLevel="0" collapsed="false">
      <c r="A69" s="7" t="n">
        <v>77</v>
      </c>
      <c r="B69" s="10" t="s">
        <v>138</v>
      </c>
      <c r="C69" s="10" t="s">
        <v>139</v>
      </c>
      <c r="D69" s="8" t="s">
        <v>33</v>
      </c>
      <c r="E69" s="9" t="n">
        <v>1950</v>
      </c>
    </row>
    <row r="70" customFormat="false" ht="13.8" hidden="false" customHeight="false" outlineLevel="0" collapsed="false">
      <c r="A70" s="7" t="n">
        <v>78</v>
      </c>
      <c r="B70" s="8" t="s">
        <v>140</v>
      </c>
      <c r="C70" s="8" t="s">
        <v>36</v>
      </c>
      <c r="D70" s="8" t="s">
        <v>141</v>
      </c>
      <c r="E70" s="9" t="n">
        <v>1977</v>
      </c>
    </row>
    <row r="71" customFormat="false" ht="13.8" hidden="false" customHeight="false" outlineLevel="0" collapsed="false">
      <c r="A71" s="7" t="n">
        <v>79</v>
      </c>
      <c r="B71" s="8" t="s">
        <v>142</v>
      </c>
      <c r="C71" s="8" t="s">
        <v>143</v>
      </c>
      <c r="D71" s="8" t="s">
        <v>33</v>
      </c>
      <c r="E71" s="9" t="n">
        <v>1978</v>
      </c>
    </row>
    <row r="72" customFormat="false" ht="13.8" hidden="false" customHeight="false" outlineLevel="0" collapsed="false">
      <c r="A72" s="7" t="n">
        <v>81</v>
      </c>
      <c r="B72" s="8" t="s">
        <v>144</v>
      </c>
      <c r="C72" s="8" t="s">
        <v>25</v>
      </c>
      <c r="D72" s="8" t="s">
        <v>33</v>
      </c>
      <c r="E72" s="9" t="n">
        <v>1977</v>
      </c>
    </row>
    <row r="73" customFormat="false" ht="13.8" hidden="false" customHeight="false" outlineLevel="0" collapsed="false">
      <c r="A73" s="7" t="n">
        <v>82</v>
      </c>
      <c r="B73" s="8" t="s">
        <v>145</v>
      </c>
      <c r="C73" s="8" t="s">
        <v>83</v>
      </c>
      <c r="D73" s="8" t="s">
        <v>33</v>
      </c>
      <c r="E73" s="9" t="n">
        <v>1978</v>
      </c>
    </row>
    <row r="74" customFormat="false" ht="13.8" hidden="false" customHeight="false" outlineLevel="0" collapsed="false">
      <c r="A74" s="7" t="n">
        <v>83</v>
      </c>
      <c r="B74" s="8" t="s">
        <v>146</v>
      </c>
      <c r="C74" s="8" t="s">
        <v>58</v>
      </c>
      <c r="D74" s="8" t="s">
        <v>15</v>
      </c>
      <c r="E74" s="9" t="n">
        <v>2009</v>
      </c>
    </row>
    <row r="75" customFormat="false" ht="13.8" hidden="false" customHeight="false" outlineLevel="0" collapsed="false">
      <c r="A75" s="7" t="n">
        <v>284</v>
      </c>
      <c r="B75" s="8" t="s">
        <v>146</v>
      </c>
      <c r="C75" s="8" t="s">
        <v>147</v>
      </c>
      <c r="D75" s="8" t="s">
        <v>15</v>
      </c>
      <c r="E75" s="9" t="n">
        <v>2005</v>
      </c>
    </row>
    <row r="76" customFormat="false" ht="13.8" hidden="false" customHeight="false" outlineLevel="0" collapsed="false">
      <c r="A76" s="7" t="n">
        <v>85</v>
      </c>
      <c r="B76" s="8" t="s">
        <v>148</v>
      </c>
      <c r="C76" s="8" t="s">
        <v>149</v>
      </c>
      <c r="D76" s="8" t="s">
        <v>23</v>
      </c>
      <c r="E76" s="9" t="n">
        <v>1985</v>
      </c>
    </row>
    <row r="77" customFormat="false" ht="13.8" hidden="false" customHeight="false" outlineLevel="0" collapsed="false">
      <c r="A77" s="7" t="n">
        <v>86</v>
      </c>
      <c r="B77" s="8" t="s">
        <v>150</v>
      </c>
      <c r="C77" s="8" t="s">
        <v>44</v>
      </c>
      <c r="D77" s="8" t="s">
        <v>15</v>
      </c>
      <c r="E77" s="9" t="n">
        <v>1962</v>
      </c>
    </row>
    <row r="78" customFormat="false" ht="13.8" hidden="false" customHeight="false" outlineLevel="0" collapsed="false">
      <c r="A78" s="7" t="n">
        <v>87</v>
      </c>
      <c r="B78" s="8" t="s">
        <v>151</v>
      </c>
      <c r="C78" s="8" t="s">
        <v>152</v>
      </c>
      <c r="D78" s="8" t="s">
        <v>23</v>
      </c>
      <c r="E78" s="9" t="n">
        <v>1986</v>
      </c>
    </row>
    <row r="79" customFormat="false" ht="13.8" hidden="false" customHeight="false" outlineLevel="0" collapsed="false">
      <c r="A79" s="7" t="n">
        <v>88</v>
      </c>
      <c r="B79" s="8" t="s">
        <v>153</v>
      </c>
      <c r="C79" s="8" t="s">
        <v>76</v>
      </c>
      <c r="D79" s="8" t="s">
        <v>23</v>
      </c>
      <c r="E79" s="9" t="n">
        <v>1989</v>
      </c>
    </row>
    <row r="80" customFormat="false" ht="13.8" hidden="false" customHeight="false" outlineLevel="0" collapsed="false">
      <c r="A80" s="7" t="n">
        <v>89</v>
      </c>
      <c r="B80" s="8" t="s">
        <v>153</v>
      </c>
      <c r="C80" s="8" t="s">
        <v>154</v>
      </c>
      <c r="D80" s="8" t="s">
        <v>23</v>
      </c>
      <c r="E80" s="9" t="n">
        <v>1981</v>
      </c>
    </row>
    <row r="81" customFormat="false" ht="13.8" hidden="false" customHeight="false" outlineLevel="0" collapsed="false">
      <c r="A81" s="7" t="n">
        <v>91</v>
      </c>
      <c r="B81" s="8" t="s">
        <v>155</v>
      </c>
      <c r="C81" s="8" t="s">
        <v>156</v>
      </c>
      <c r="D81" s="8" t="s">
        <v>23</v>
      </c>
      <c r="E81" s="9" t="n">
        <v>1988</v>
      </c>
    </row>
    <row r="82" customFormat="false" ht="13.8" hidden="false" customHeight="false" outlineLevel="0" collapsed="false">
      <c r="A82" s="7" t="n">
        <v>93</v>
      </c>
      <c r="B82" s="8" t="s">
        <v>155</v>
      </c>
      <c r="C82" s="8" t="s">
        <v>157</v>
      </c>
      <c r="D82" s="8" t="s">
        <v>23</v>
      </c>
      <c r="E82" s="9" t="n">
        <v>1990</v>
      </c>
    </row>
    <row r="83" customFormat="false" ht="13.8" hidden="false" customHeight="false" outlineLevel="0" collapsed="false">
      <c r="A83" s="7" t="n">
        <v>94</v>
      </c>
      <c r="B83" s="8" t="s">
        <v>158</v>
      </c>
      <c r="C83" s="8" t="s">
        <v>62</v>
      </c>
      <c r="D83" s="8" t="s">
        <v>159</v>
      </c>
      <c r="E83" s="9" t="n">
        <v>1973</v>
      </c>
    </row>
    <row r="84" customFormat="false" ht="13.8" hidden="false" customHeight="false" outlineLevel="0" collapsed="false">
      <c r="A84" s="7" t="n">
        <v>95</v>
      </c>
      <c r="B84" s="8" t="s">
        <v>160</v>
      </c>
      <c r="C84" s="8" t="s">
        <v>76</v>
      </c>
      <c r="D84" s="8" t="s">
        <v>23</v>
      </c>
      <c r="E84" s="9" t="n">
        <v>1983</v>
      </c>
    </row>
    <row r="85" customFormat="false" ht="13.8" hidden="false" customHeight="false" outlineLevel="0" collapsed="false">
      <c r="A85" s="7" t="n">
        <v>98</v>
      </c>
      <c r="B85" s="8" t="s">
        <v>161</v>
      </c>
      <c r="C85" s="8" t="s">
        <v>58</v>
      </c>
      <c r="D85" s="8" t="s">
        <v>23</v>
      </c>
      <c r="E85" s="9" t="n">
        <v>2000</v>
      </c>
    </row>
    <row r="86" customFormat="false" ht="13.8" hidden="false" customHeight="false" outlineLevel="0" collapsed="false">
      <c r="A86" s="7" t="n">
        <v>100</v>
      </c>
      <c r="B86" s="8" t="s">
        <v>162</v>
      </c>
      <c r="C86" s="8" t="s">
        <v>163</v>
      </c>
      <c r="D86" s="8" t="s">
        <v>23</v>
      </c>
      <c r="E86" s="9" t="n">
        <v>1981</v>
      </c>
    </row>
    <row r="87" customFormat="false" ht="13.8" hidden="false" customHeight="false" outlineLevel="0" collapsed="false">
      <c r="A87" s="7" t="n">
        <v>102</v>
      </c>
      <c r="B87" s="8" t="s">
        <v>164</v>
      </c>
      <c r="C87" s="8" t="s">
        <v>165</v>
      </c>
      <c r="D87" s="8" t="s">
        <v>23</v>
      </c>
      <c r="E87" s="9" t="n">
        <v>1981</v>
      </c>
    </row>
    <row r="88" customFormat="false" ht="13.8" hidden="false" customHeight="false" outlineLevel="0" collapsed="false">
      <c r="A88" s="7" t="n">
        <v>103</v>
      </c>
      <c r="B88" s="8" t="s">
        <v>166</v>
      </c>
      <c r="C88" s="8" t="s">
        <v>139</v>
      </c>
      <c r="D88" s="8" t="s">
        <v>23</v>
      </c>
      <c r="E88" s="13" t="n">
        <v>1979</v>
      </c>
    </row>
    <row r="89" customFormat="false" ht="13.8" hidden="false" customHeight="false" outlineLevel="0" collapsed="false">
      <c r="A89" s="7" t="n">
        <v>104</v>
      </c>
      <c r="B89" s="8" t="s">
        <v>167</v>
      </c>
      <c r="C89" s="8" t="s">
        <v>168</v>
      </c>
      <c r="D89" s="8" t="s">
        <v>23</v>
      </c>
      <c r="E89" s="9" t="n">
        <v>1981</v>
      </c>
    </row>
    <row r="90" customFormat="false" ht="13.8" hidden="false" customHeight="false" outlineLevel="0" collapsed="false">
      <c r="A90" s="7" t="n">
        <v>106</v>
      </c>
      <c r="B90" s="8" t="s">
        <v>169</v>
      </c>
      <c r="C90" s="8" t="s">
        <v>74</v>
      </c>
      <c r="D90" s="8" t="s">
        <v>170</v>
      </c>
      <c r="E90" s="9" t="n">
        <v>2009</v>
      </c>
    </row>
    <row r="91" customFormat="false" ht="13.8" hidden="false" customHeight="false" outlineLevel="0" collapsed="false">
      <c r="A91" s="7" t="n">
        <v>109</v>
      </c>
      <c r="B91" s="8" t="s">
        <v>171</v>
      </c>
      <c r="C91" s="8" t="s">
        <v>157</v>
      </c>
      <c r="D91" s="8" t="s">
        <v>172</v>
      </c>
      <c r="E91" s="9" t="n">
        <v>1990</v>
      </c>
    </row>
    <row r="92" customFormat="false" ht="13.8" hidden="false" customHeight="false" outlineLevel="0" collapsed="false">
      <c r="A92" s="7" t="n">
        <v>112</v>
      </c>
      <c r="B92" s="8" t="s">
        <v>173</v>
      </c>
      <c r="C92" s="8" t="s">
        <v>53</v>
      </c>
      <c r="D92" s="8" t="s">
        <v>128</v>
      </c>
      <c r="E92" s="9" t="n">
        <v>1952</v>
      </c>
    </row>
    <row r="93" customFormat="false" ht="13.8" hidden="false" customHeight="false" outlineLevel="0" collapsed="false">
      <c r="A93" s="7" t="n">
        <v>113</v>
      </c>
      <c r="B93" s="8" t="s">
        <v>174</v>
      </c>
      <c r="C93" s="8" t="s">
        <v>53</v>
      </c>
      <c r="D93" s="8" t="s">
        <v>23</v>
      </c>
      <c r="E93" s="9" t="n">
        <v>1993</v>
      </c>
    </row>
    <row r="94" customFormat="false" ht="13.8" hidden="false" customHeight="false" outlineLevel="0" collapsed="false">
      <c r="A94" s="7" t="n">
        <v>114</v>
      </c>
      <c r="B94" s="8" t="s">
        <v>175</v>
      </c>
      <c r="C94" s="10" t="s">
        <v>30</v>
      </c>
      <c r="D94" s="8" t="s">
        <v>15</v>
      </c>
      <c r="E94" s="9" t="n">
        <v>1938</v>
      </c>
    </row>
    <row r="95" customFormat="false" ht="13.8" hidden="false" customHeight="false" outlineLevel="0" collapsed="false">
      <c r="A95" s="7" t="n">
        <v>115</v>
      </c>
      <c r="B95" s="8" t="s">
        <v>176</v>
      </c>
      <c r="C95" s="8" t="s">
        <v>37</v>
      </c>
      <c r="D95" s="8" t="s">
        <v>177</v>
      </c>
      <c r="E95" s="9" t="n">
        <v>1970</v>
      </c>
    </row>
    <row r="96" customFormat="false" ht="13.8" hidden="false" customHeight="false" outlineLevel="0" collapsed="false">
      <c r="A96" s="7" t="n">
        <v>116</v>
      </c>
      <c r="B96" s="8" t="s">
        <v>176</v>
      </c>
      <c r="C96" s="8" t="s">
        <v>178</v>
      </c>
      <c r="D96" s="8" t="s">
        <v>177</v>
      </c>
      <c r="E96" s="9" t="n">
        <v>2007</v>
      </c>
    </row>
    <row r="97" customFormat="false" ht="13.8" hidden="false" customHeight="false" outlineLevel="0" collapsed="false">
      <c r="A97" s="7" t="n">
        <v>117</v>
      </c>
      <c r="B97" s="8" t="s">
        <v>179</v>
      </c>
      <c r="C97" s="8" t="s">
        <v>58</v>
      </c>
      <c r="D97" s="8" t="s">
        <v>23</v>
      </c>
      <c r="E97" s="9" t="n">
        <v>1977</v>
      </c>
    </row>
    <row r="98" customFormat="false" ht="13.8" hidden="false" customHeight="false" outlineLevel="0" collapsed="false">
      <c r="A98" s="7" t="n">
        <v>118</v>
      </c>
      <c r="B98" s="8" t="s">
        <v>179</v>
      </c>
      <c r="C98" s="8" t="s">
        <v>60</v>
      </c>
      <c r="D98" s="8" t="s">
        <v>23</v>
      </c>
      <c r="E98" s="9" t="n">
        <v>1980</v>
      </c>
    </row>
    <row r="99" customFormat="false" ht="13.8" hidden="false" customHeight="false" outlineLevel="0" collapsed="false">
      <c r="A99" s="7" t="n">
        <v>121</v>
      </c>
      <c r="B99" s="8" t="s">
        <v>180</v>
      </c>
      <c r="C99" s="8" t="s">
        <v>181</v>
      </c>
      <c r="D99" s="8" t="s">
        <v>182</v>
      </c>
      <c r="E99" s="9" t="n">
        <v>2003</v>
      </c>
    </row>
    <row r="100" customFormat="false" ht="13.8" hidden="false" customHeight="false" outlineLevel="0" collapsed="false">
      <c r="A100" s="7" t="n">
        <v>122</v>
      </c>
      <c r="B100" s="8" t="s">
        <v>180</v>
      </c>
      <c r="C100" s="10" t="s">
        <v>183</v>
      </c>
      <c r="D100" s="8" t="s">
        <v>182</v>
      </c>
      <c r="E100" s="9" t="n">
        <v>2007</v>
      </c>
    </row>
    <row r="101" customFormat="false" ht="13.8" hidden="false" customHeight="false" outlineLevel="0" collapsed="false">
      <c r="A101" s="7" t="n">
        <v>123</v>
      </c>
      <c r="B101" s="8" t="s">
        <v>180</v>
      </c>
      <c r="C101" s="8" t="s">
        <v>184</v>
      </c>
      <c r="D101" s="8" t="s">
        <v>182</v>
      </c>
      <c r="E101" s="9" t="n">
        <v>1973</v>
      </c>
    </row>
    <row r="102" customFormat="false" ht="13.8" hidden="false" customHeight="false" outlineLevel="0" collapsed="false">
      <c r="A102" s="7" t="n">
        <v>124</v>
      </c>
      <c r="B102" s="8" t="s">
        <v>185</v>
      </c>
      <c r="C102" s="8" t="s">
        <v>118</v>
      </c>
      <c r="D102" s="8" t="s">
        <v>186</v>
      </c>
      <c r="E102" s="9" t="n">
        <v>1982</v>
      </c>
    </row>
    <row r="103" customFormat="false" ht="13.8" hidden="false" customHeight="false" outlineLevel="0" collapsed="false">
      <c r="A103" s="7" t="n">
        <v>125</v>
      </c>
      <c r="B103" s="8" t="s">
        <v>187</v>
      </c>
      <c r="C103" s="8" t="s">
        <v>147</v>
      </c>
      <c r="D103" s="8" t="s">
        <v>15</v>
      </c>
      <c r="E103" s="13" t="n">
        <v>2008</v>
      </c>
    </row>
    <row r="104" customFormat="false" ht="13.8" hidden="false" customHeight="false" outlineLevel="0" collapsed="false">
      <c r="A104" s="7" t="n">
        <v>126</v>
      </c>
      <c r="B104" s="8" t="s">
        <v>187</v>
      </c>
      <c r="C104" s="8" t="s">
        <v>147</v>
      </c>
      <c r="D104" s="8" t="s">
        <v>23</v>
      </c>
      <c r="E104" s="9" t="n">
        <v>1977</v>
      </c>
    </row>
    <row r="105" customFormat="false" ht="13.8" hidden="false" customHeight="false" outlineLevel="0" collapsed="false">
      <c r="A105" s="7" t="n">
        <v>127</v>
      </c>
      <c r="B105" s="8" t="s">
        <v>188</v>
      </c>
      <c r="C105" s="8" t="s">
        <v>35</v>
      </c>
      <c r="D105" s="8" t="s">
        <v>23</v>
      </c>
      <c r="E105" s="9" t="n">
        <v>1978</v>
      </c>
    </row>
    <row r="106" customFormat="false" ht="13.8" hidden="false" customHeight="false" outlineLevel="0" collapsed="false">
      <c r="A106" s="7" t="n">
        <v>128</v>
      </c>
      <c r="B106" s="8" t="s">
        <v>189</v>
      </c>
      <c r="C106" s="8" t="s">
        <v>157</v>
      </c>
      <c r="D106" s="8" t="s">
        <v>15</v>
      </c>
      <c r="E106" s="9" t="n">
        <v>2006</v>
      </c>
    </row>
    <row r="107" customFormat="false" ht="13.8" hidden="false" customHeight="false" outlineLevel="0" collapsed="false">
      <c r="A107" s="7" t="n">
        <v>129</v>
      </c>
      <c r="B107" s="8" t="s">
        <v>190</v>
      </c>
      <c r="C107" s="8" t="s">
        <v>191</v>
      </c>
      <c r="D107" s="8" t="s">
        <v>192</v>
      </c>
      <c r="E107" s="9" t="n">
        <v>1990</v>
      </c>
    </row>
    <row r="108" customFormat="false" ht="13.8" hidden="false" customHeight="false" outlineLevel="0" collapsed="false">
      <c r="A108" s="7" t="n">
        <v>130</v>
      </c>
      <c r="B108" s="8" t="s">
        <v>193</v>
      </c>
      <c r="C108" s="8" t="s">
        <v>194</v>
      </c>
      <c r="D108" s="8" t="s">
        <v>33</v>
      </c>
      <c r="E108" s="9" t="n">
        <v>1989</v>
      </c>
    </row>
    <row r="109" customFormat="false" ht="13.8" hidden="false" customHeight="false" outlineLevel="0" collapsed="false">
      <c r="A109" s="7" t="n">
        <v>131</v>
      </c>
      <c r="B109" s="8" t="s">
        <v>193</v>
      </c>
      <c r="C109" s="8" t="s">
        <v>195</v>
      </c>
      <c r="D109" s="8" t="s">
        <v>196</v>
      </c>
      <c r="E109" s="9" t="n">
        <v>1969</v>
      </c>
    </row>
    <row r="110" customFormat="false" ht="13.8" hidden="false" customHeight="false" outlineLevel="0" collapsed="false">
      <c r="A110" s="7" t="n">
        <v>132</v>
      </c>
      <c r="B110" s="8" t="s">
        <v>193</v>
      </c>
      <c r="C110" s="8" t="s">
        <v>114</v>
      </c>
      <c r="D110" s="8" t="s">
        <v>197</v>
      </c>
      <c r="E110" s="9" t="n">
        <v>1999</v>
      </c>
    </row>
    <row r="111" customFormat="false" ht="13.8" hidden="false" customHeight="false" outlineLevel="0" collapsed="false">
      <c r="A111" s="7" t="n">
        <v>133</v>
      </c>
      <c r="B111" s="8" t="s">
        <v>198</v>
      </c>
      <c r="C111" s="8" t="s">
        <v>74</v>
      </c>
      <c r="D111" s="8" t="s">
        <v>33</v>
      </c>
      <c r="E111" s="9" t="n">
        <v>1970</v>
      </c>
    </row>
    <row r="112" customFormat="false" ht="13.8" hidden="false" customHeight="false" outlineLevel="0" collapsed="false">
      <c r="A112" s="7" t="n">
        <v>134</v>
      </c>
      <c r="B112" s="8" t="s">
        <v>198</v>
      </c>
      <c r="C112" s="8" t="s">
        <v>199</v>
      </c>
      <c r="D112" s="8" t="s">
        <v>196</v>
      </c>
      <c r="E112" s="9" t="n">
        <v>1966</v>
      </c>
    </row>
    <row r="113" customFormat="false" ht="13.8" hidden="false" customHeight="false" outlineLevel="0" collapsed="false">
      <c r="A113" s="7" t="n">
        <v>135</v>
      </c>
      <c r="B113" s="8" t="s">
        <v>200</v>
      </c>
      <c r="C113" s="8" t="s">
        <v>37</v>
      </c>
      <c r="D113" s="8" t="s">
        <v>201</v>
      </c>
      <c r="E113" s="9" t="n">
        <v>1962</v>
      </c>
    </row>
    <row r="114" customFormat="false" ht="13.8" hidden="false" customHeight="false" outlineLevel="0" collapsed="false">
      <c r="A114" s="7" t="n">
        <v>136</v>
      </c>
      <c r="B114" s="8" t="s">
        <v>202</v>
      </c>
      <c r="C114" s="8" t="s">
        <v>74</v>
      </c>
      <c r="D114" s="8" t="s">
        <v>64</v>
      </c>
      <c r="E114" s="9" t="n">
        <v>1949</v>
      </c>
    </row>
    <row r="115" customFormat="false" ht="13.8" hidden="false" customHeight="false" outlineLevel="0" collapsed="false">
      <c r="A115" s="7" t="n">
        <v>137</v>
      </c>
      <c r="B115" s="8" t="s">
        <v>203</v>
      </c>
      <c r="C115" s="8" t="s">
        <v>139</v>
      </c>
      <c r="D115" s="8" t="s">
        <v>126</v>
      </c>
      <c r="E115" s="9" t="n">
        <v>1991</v>
      </c>
    </row>
    <row r="116" customFormat="false" ht="13.8" hidden="false" customHeight="false" outlineLevel="0" collapsed="false">
      <c r="A116" s="7" t="n">
        <v>138</v>
      </c>
      <c r="B116" s="10" t="s">
        <v>204</v>
      </c>
      <c r="C116" s="8" t="s">
        <v>205</v>
      </c>
      <c r="D116" s="8" t="s">
        <v>206</v>
      </c>
      <c r="E116" s="9" t="n">
        <v>1988</v>
      </c>
    </row>
    <row r="117" customFormat="false" ht="13.8" hidden="false" customHeight="false" outlineLevel="0" collapsed="false">
      <c r="A117" s="7" t="n">
        <v>139</v>
      </c>
      <c r="B117" s="8" t="s">
        <v>207</v>
      </c>
      <c r="C117" s="8" t="s">
        <v>208</v>
      </c>
      <c r="D117" s="8" t="s">
        <v>23</v>
      </c>
      <c r="E117" s="9" t="n">
        <v>1999</v>
      </c>
    </row>
    <row r="118" customFormat="false" ht="13.8" hidden="false" customHeight="false" outlineLevel="0" collapsed="false">
      <c r="A118" s="7" t="n">
        <v>140</v>
      </c>
      <c r="B118" s="8" t="s">
        <v>207</v>
      </c>
      <c r="C118" s="8" t="s">
        <v>209</v>
      </c>
      <c r="D118" s="8" t="s">
        <v>210</v>
      </c>
      <c r="E118" s="9" t="n">
        <v>1962</v>
      </c>
    </row>
    <row r="119" customFormat="false" ht="13.8" hidden="false" customHeight="false" outlineLevel="0" collapsed="false">
      <c r="A119" s="7" t="n">
        <v>141</v>
      </c>
      <c r="B119" s="8" t="s">
        <v>211</v>
      </c>
      <c r="C119" s="8" t="s">
        <v>212</v>
      </c>
      <c r="D119" s="8" t="s">
        <v>23</v>
      </c>
      <c r="E119" s="9" t="n">
        <v>1994</v>
      </c>
    </row>
    <row r="120" customFormat="false" ht="13.8" hidden="false" customHeight="false" outlineLevel="0" collapsed="false">
      <c r="A120" s="7" t="n">
        <v>142</v>
      </c>
      <c r="B120" s="8" t="s">
        <v>213</v>
      </c>
      <c r="C120" s="8" t="s">
        <v>76</v>
      </c>
      <c r="D120" s="8" t="s">
        <v>15</v>
      </c>
      <c r="E120" s="9" t="n">
        <v>1994</v>
      </c>
    </row>
    <row r="121" customFormat="false" ht="13.8" hidden="false" customHeight="false" outlineLevel="0" collapsed="false">
      <c r="A121" s="7" t="n">
        <v>143</v>
      </c>
      <c r="B121" s="8" t="s">
        <v>214</v>
      </c>
      <c r="C121" s="8" t="s">
        <v>199</v>
      </c>
      <c r="D121" s="8" t="s">
        <v>15</v>
      </c>
      <c r="E121" s="9" t="n">
        <v>1975</v>
      </c>
    </row>
    <row r="122" customFormat="false" ht="13.8" hidden="false" customHeight="false" outlineLevel="0" collapsed="false">
      <c r="A122" s="7" t="n">
        <v>144</v>
      </c>
      <c r="B122" s="8" t="s">
        <v>215</v>
      </c>
      <c r="C122" s="8" t="s">
        <v>139</v>
      </c>
      <c r="D122" s="8" t="s">
        <v>38</v>
      </c>
      <c r="E122" s="9" t="n">
        <v>1977</v>
      </c>
    </row>
    <row r="123" customFormat="false" ht="13.8" hidden="false" customHeight="false" outlineLevel="0" collapsed="false">
      <c r="A123" s="7" t="n">
        <v>145</v>
      </c>
      <c r="B123" s="8" t="s">
        <v>216</v>
      </c>
      <c r="C123" s="8" t="s">
        <v>74</v>
      </c>
      <c r="D123" s="8" t="s">
        <v>15</v>
      </c>
      <c r="E123" s="9" t="n">
        <v>1972</v>
      </c>
    </row>
    <row r="124" customFormat="false" ht="13.8" hidden="false" customHeight="false" outlineLevel="0" collapsed="false">
      <c r="A124" s="7" t="n">
        <v>146</v>
      </c>
      <c r="B124" s="8" t="s">
        <v>217</v>
      </c>
      <c r="C124" s="8" t="s">
        <v>83</v>
      </c>
      <c r="D124" s="8" t="s">
        <v>23</v>
      </c>
      <c r="E124" s="9" t="n">
        <v>1984</v>
      </c>
    </row>
    <row r="125" customFormat="false" ht="13.8" hidden="false" customHeight="false" outlineLevel="0" collapsed="false">
      <c r="A125" s="7" t="n">
        <v>147</v>
      </c>
      <c r="B125" s="8" t="s">
        <v>218</v>
      </c>
      <c r="C125" s="8" t="s">
        <v>219</v>
      </c>
      <c r="D125" s="8" t="s">
        <v>41</v>
      </c>
      <c r="E125" s="9" t="n">
        <v>1942</v>
      </c>
    </row>
    <row r="126" customFormat="false" ht="13.8" hidden="false" customHeight="false" outlineLevel="0" collapsed="false">
      <c r="A126" s="7" t="n">
        <v>148</v>
      </c>
      <c r="B126" s="8" t="s">
        <v>218</v>
      </c>
      <c r="C126" s="8" t="s">
        <v>46</v>
      </c>
      <c r="D126" s="8" t="s">
        <v>220</v>
      </c>
      <c r="E126" s="9" t="n">
        <v>2002</v>
      </c>
    </row>
    <row r="127" customFormat="false" ht="13.8" hidden="false" customHeight="false" outlineLevel="0" collapsed="false">
      <c r="A127" s="7" t="n">
        <v>149</v>
      </c>
      <c r="B127" s="8" t="s">
        <v>221</v>
      </c>
      <c r="C127" s="10" t="s">
        <v>25</v>
      </c>
      <c r="D127" s="8" t="s">
        <v>126</v>
      </c>
      <c r="E127" s="9" t="n">
        <v>1970</v>
      </c>
    </row>
    <row r="128" customFormat="false" ht="13.8" hidden="false" customHeight="false" outlineLevel="0" collapsed="false">
      <c r="A128" s="7" t="n">
        <v>150</v>
      </c>
      <c r="B128" s="8" t="s">
        <v>222</v>
      </c>
      <c r="C128" s="8" t="s">
        <v>35</v>
      </c>
      <c r="D128" s="10" t="s">
        <v>38</v>
      </c>
      <c r="E128" s="9" t="n">
        <v>1994</v>
      </c>
    </row>
    <row r="129" customFormat="false" ht="13.8" hidden="false" customHeight="false" outlineLevel="0" collapsed="false">
      <c r="A129" s="7" t="n">
        <v>151</v>
      </c>
      <c r="B129" s="8" t="s">
        <v>223</v>
      </c>
      <c r="C129" s="8" t="s">
        <v>111</v>
      </c>
      <c r="D129" s="8" t="s">
        <v>23</v>
      </c>
      <c r="E129" s="9" t="n">
        <v>1973</v>
      </c>
    </row>
    <row r="130" customFormat="false" ht="13.8" hidden="false" customHeight="false" outlineLevel="0" collapsed="false">
      <c r="A130" s="7" t="n">
        <v>152</v>
      </c>
      <c r="B130" s="8" t="s">
        <v>223</v>
      </c>
      <c r="C130" s="8" t="s">
        <v>147</v>
      </c>
      <c r="D130" s="8" t="s">
        <v>47</v>
      </c>
      <c r="E130" s="9" t="n">
        <v>2005</v>
      </c>
    </row>
    <row r="131" customFormat="false" ht="13.8" hidden="false" customHeight="false" outlineLevel="0" collapsed="false">
      <c r="A131" s="7" t="n">
        <v>153</v>
      </c>
      <c r="B131" s="8" t="s">
        <v>223</v>
      </c>
      <c r="C131" s="8" t="s">
        <v>224</v>
      </c>
      <c r="D131" s="8" t="s">
        <v>23</v>
      </c>
      <c r="E131" s="9" t="n">
        <v>2000</v>
      </c>
    </row>
    <row r="132" customFormat="false" ht="13.8" hidden="false" customHeight="false" outlineLevel="0" collapsed="false">
      <c r="A132" s="7" t="n">
        <v>154</v>
      </c>
      <c r="B132" s="8" t="s">
        <v>225</v>
      </c>
      <c r="C132" s="8" t="s">
        <v>114</v>
      </c>
      <c r="D132" s="8" t="s">
        <v>23</v>
      </c>
      <c r="E132" s="9" t="n">
        <v>2003</v>
      </c>
    </row>
    <row r="133" customFormat="false" ht="13.8" hidden="false" customHeight="false" outlineLevel="0" collapsed="false">
      <c r="A133" s="7" t="n">
        <v>155</v>
      </c>
      <c r="B133" s="8" t="s">
        <v>226</v>
      </c>
      <c r="C133" s="8" t="s">
        <v>83</v>
      </c>
      <c r="D133" s="8" t="s">
        <v>49</v>
      </c>
      <c r="E133" s="9" t="n">
        <v>1992</v>
      </c>
    </row>
    <row r="134" customFormat="false" ht="13.8" hidden="false" customHeight="false" outlineLevel="0" collapsed="false">
      <c r="A134" s="7" t="n">
        <v>156</v>
      </c>
      <c r="B134" s="10" t="s">
        <v>227</v>
      </c>
      <c r="C134" s="8" t="s">
        <v>199</v>
      </c>
      <c r="D134" s="10" t="s">
        <v>228</v>
      </c>
      <c r="E134" s="9" t="n">
        <v>1966</v>
      </c>
    </row>
    <row r="135" customFormat="false" ht="13.8" hidden="false" customHeight="false" outlineLevel="0" collapsed="false">
      <c r="A135" s="7" t="n">
        <v>157</v>
      </c>
      <c r="B135" s="8" t="s">
        <v>227</v>
      </c>
      <c r="C135" s="8" t="s">
        <v>229</v>
      </c>
      <c r="D135" s="8" t="s">
        <v>230</v>
      </c>
      <c r="E135" s="9" t="n">
        <v>1982</v>
      </c>
    </row>
    <row r="136" customFormat="false" ht="13.8" hidden="false" customHeight="false" outlineLevel="0" collapsed="false">
      <c r="A136" s="7" t="n">
        <v>158</v>
      </c>
      <c r="B136" s="8" t="s">
        <v>227</v>
      </c>
      <c r="C136" s="8" t="s">
        <v>53</v>
      </c>
      <c r="D136" s="8" t="s">
        <v>126</v>
      </c>
      <c r="E136" s="9" t="n">
        <v>2007</v>
      </c>
    </row>
    <row r="137" customFormat="false" ht="13.8" hidden="false" customHeight="false" outlineLevel="0" collapsed="false">
      <c r="A137" s="7" t="n">
        <v>159</v>
      </c>
      <c r="B137" s="8" t="s">
        <v>231</v>
      </c>
      <c r="C137" s="8" t="s">
        <v>149</v>
      </c>
      <c r="D137" s="8" t="s">
        <v>172</v>
      </c>
      <c r="E137" s="9" t="n">
        <v>1987</v>
      </c>
    </row>
    <row r="138" customFormat="false" ht="13.8" hidden="false" customHeight="false" outlineLevel="0" collapsed="false">
      <c r="A138" s="7" t="n">
        <v>160</v>
      </c>
      <c r="B138" s="8" t="s">
        <v>232</v>
      </c>
      <c r="C138" s="8" t="s">
        <v>14</v>
      </c>
      <c r="D138" s="8" t="s">
        <v>233</v>
      </c>
      <c r="E138" s="9" t="n">
        <v>1977</v>
      </c>
    </row>
    <row r="139" customFormat="false" ht="13.8" hidden="false" customHeight="false" outlineLevel="0" collapsed="false">
      <c r="A139" s="7" t="n">
        <v>161</v>
      </c>
      <c r="B139" s="8" t="s">
        <v>234</v>
      </c>
      <c r="C139" s="8" t="s">
        <v>58</v>
      </c>
      <c r="D139" s="8" t="s">
        <v>23</v>
      </c>
      <c r="E139" s="9" t="n">
        <v>1999</v>
      </c>
    </row>
    <row r="140" customFormat="false" ht="13.8" hidden="false" customHeight="false" outlineLevel="0" collapsed="false">
      <c r="A140" s="7" t="n">
        <v>162</v>
      </c>
      <c r="B140" s="10" t="s">
        <v>235</v>
      </c>
      <c r="C140" s="8" t="s">
        <v>25</v>
      </c>
      <c r="D140" s="8" t="s">
        <v>126</v>
      </c>
      <c r="E140" s="9" t="n">
        <v>1964</v>
      </c>
    </row>
    <row r="141" customFormat="false" ht="13.8" hidden="false" customHeight="false" outlineLevel="0" collapsed="false">
      <c r="A141" s="7" t="n">
        <v>163</v>
      </c>
      <c r="B141" s="8" t="s">
        <v>236</v>
      </c>
      <c r="C141" s="8" t="s">
        <v>35</v>
      </c>
      <c r="D141" s="8" t="s">
        <v>26</v>
      </c>
      <c r="E141" s="9" t="n">
        <v>1971</v>
      </c>
    </row>
    <row r="142" customFormat="false" ht="13.8" hidden="false" customHeight="false" outlineLevel="0" collapsed="false">
      <c r="A142" s="7" t="n">
        <v>164</v>
      </c>
      <c r="B142" s="8" t="s">
        <v>237</v>
      </c>
      <c r="C142" s="8" t="s">
        <v>58</v>
      </c>
      <c r="D142" s="8" t="s">
        <v>93</v>
      </c>
      <c r="E142" s="9" t="n">
        <v>1980</v>
      </c>
    </row>
    <row r="143" customFormat="false" ht="13.8" hidden="false" customHeight="false" outlineLevel="0" collapsed="false">
      <c r="A143" s="7" t="n">
        <v>165</v>
      </c>
      <c r="B143" s="8" t="s">
        <v>238</v>
      </c>
      <c r="C143" s="8" t="s">
        <v>139</v>
      </c>
      <c r="D143" s="8" t="s">
        <v>159</v>
      </c>
      <c r="E143" s="9" t="n">
        <v>1972</v>
      </c>
    </row>
    <row r="144" customFormat="false" ht="13.8" hidden="false" customHeight="false" outlineLevel="0" collapsed="false">
      <c r="A144" s="7" t="n">
        <v>166</v>
      </c>
      <c r="B144" s="8" t="s">
        <v>239</v>
      </c>
      <c r="C144" s="8" t="s">
        <v>76</v>
      </c>
      <c r="D144" s="8" t="s">
        <v>240</v>
      </c>
      <c r="E144" s="9" t="n">
        <v>1988</v>
      </c>
    </row>
    <row r="145" customFormat="false" ht="13.8" hidden="false" customHeight="false" outlineLevel="0" collapsed="false">
      <c r="A145" s="7" t="n">
        <v>167</v>
      </c>
      <c r="B145" s="8" t="s">
        <v>241</v>
      </c>
      <c r="C145" s="8" t="s">
        <v>11</v>
      </c>
      <c r="D145" s="8" t="s">
        <v>15</v>
      </c>
      <c r="E145" s="9" t="n">
        <v>1965</v>
      </c>
    </row>
    <row r="146" customFormat="false" ht="13.8" hidden="false" customHeight="false" outlineLevel="0" collapsed="false">
      <c r="A146" s="7" t="n">
        <v>168</v>
      </c>
      <c r="B146" s="8" t="s">
        <v>242</v>
      </c>
      <c r="C146" s="8" t="s">
        <v>243</v>
      </c>
      <c r="D146" s="8" t="s">
        <v>244</v>
      </c>
      <c r="E146" s="9" t="n">
        <v>1972</v>
      </c>
    </row>
    <row r="147" customFormat="false" ht="13.8" hidden="false" customHeight="false" outlineLevel="0" collapsed="false">
      <c r="A147" s="7" t="n">
        <v>169</v>
      </c>
      <c r="B147" s="8" t="s">
        <v>245</v>
      </c>
      <c r="C147" s="8" t="s">
        <v>208</v>
      </c>
      <c r="D147" s="8" t="s">
        <v>246</v>
      </c>
      <c r="E147" s="9" t="n">
        <v>2001</v>
      </c>
    </row>
    <row r="148" customFormat="false" ht="13.8" hidden="false" customHeight="false" outlineLevel="0" collapsed="false">
      <c r="A148" s="7" t="n">
        <v>170</v>
      </c>
      <c r="B148" s="8" t="s">
        <v>245</v>
      </c>
      <c r="C148" s="8" t="s">
        <v>247</v>
      </c>
      <c r="D148" s="8" t="s">
        <v>246</v>
      </c>
      <c r="E148" s="9" t="n">
        <v>1970</v>
      </c>
    </row>
    <row r="149" customFormat="false" ht="13.8" hidden="false" customHeight="false" outlineLevel="0" collapsed="false">
      <c r="A149" s="7" t="n">
        <v>171</v>
      </c>
      <c r="B149" s="8" t="s">
        <v>248</v>
      </c>
      <c r="C149" s="8" t="s">
        <v>249</v>
      </c>
      <c r="D149" s="8" t="s">
        <v>23</v>
      </c>
      <c r="E149" s="9" t="n">
        <v>1992</v>
      </c>
    </row>
    <row r="150" customFormat="false" ht="13.8" hidden="false" customHeight="false" outlineLevel="0" collapsed="false">
      <c r="A150" s="7" t="n">
        <v>172</v>
      </c>
      <c r="B150" s="8" t="s">
        <v>250</v>
      </c>
      <c r="C150" s="8" t="s">
        <v>53</v>
      </c>
      <c r="D150" s="8" t="s">
        <v>23</v>
      </c>
      <c r="E150" s="9" t="n">
        <v>1984</v>
      </c>
    </row>
    <row r="151" customFormat="false" ht="13.8" hidden="false" customHeight="false" outlineLevel="0" collapsed="false">
      <c r="A151" s="7" t="n">
        <v>173</v>
      </c>
      <c r="B151" s="8" t="s">
        <v>250</v>
      </c>
      <c r="C151" s="8" t="s">
        <v>53</v>
      </c>
      <c r="D151" s="8" t="s">
        <v>23</v>
      </c>
      <c r="E151" s="9" t="n">
        <v>1984</v>
      </c>
    </row>
    <row r="152" customFormat="false" ht="13.8" hidden="false" customHeight="false" outlineLevel="0" collapsed="false">
      <c r="A152" s="7" t="n">
        <v>174</v>
      </c>
      <c r="B152" s="14" t="s">
        <v>251</v>
      </c>
      <c r="C152" s="14" t="s">
        <v>163</v>
      </c>
      <c r="D152" s="8" t="s">
        <v>15</v>
      </c>
      <c r="E152" s="15" t="n">
        <v>1965</v>
      </c>
    </row>
    <row r="153" customFormat="false" ht="13.8" hidden="false" customHeight="false" outlineLevel="0" collapsed="false">
      <c r="A153" s="7" t="n">
        <v>175</v>
      </c>
      <c r="B153" s="8" t="s">
        <v>252</v>
      </c>
      <c r="C153" s="8" t="s">
        <v>209</v>
      </c>
      <c r="D153" s="8" t="s">
        <v>23</v>
      </c>
      <c r="E153" s="9" t="n">
        <v>1971</v>
      </c>
    </row>
    <row r="154" customFormat="false" ht="13.8" hidden="false" customHeight="false" outlineLevel="0" collapsed="false">
      <c r="A154" s="7" t="n">
        <v>176</v>
      </c>
      <c r="B154" s="8" t="s">
        <v>253</v>
      </c>
      <c r="C154" s="8" t="s">
        <v>83</v>
      </c>
      <c r="D154" s="8" t="s">
        <v>23</v>
      </c>
      <c r="E154" s="9" t="n">
        <v>2006</v>
      </c>
    </row>
    <row r="155" customFormat="false" ht="13.8" hidden="false" customHeight="false" outlineLevel="0" collapsed="false">
      <c r="A155" s="7" t="n">
        <v>178</v>
      </c>
      <c r="B155" s="8" t="s">
        <v>253</v>
      </c>
      <c r="C155" s="8" t="s">
        <v>69</v>
      </c>
      <c r="D155" s="8" t="s">
        <v>23</v>
      </c>
      <c r="E155" s="9" t="n">
        <v>2008</v>
      </c>
    </row>
    <row r="156" customFormat="false" ht="13.8" hidden="false" customHeight="false" outlineLevel="0" collapsed="false">
      <c r="A156" s="7" t="n">
        <v>179</v>
      </c>
      <c r="B156" s="8" t="s">
        <v>254</v>
      </c>
      <c r="C156" s="8" t="s">
        <v>46</v>
      </c>
      <c r="D156" s="8" t="s">
        <v>49</v>
      </c>
      <c r="E156" s="9" t="n">
        <v>1994</v>
      </c>
    </row>
    <row r="157" customFormat="false" ht="13.8" hidden="false" customHeight="false" outlineLevel="0" collapsed="false">
      <c r="A157" s="7" t="n">
        <v>180</v>
      </c>
      <c r="B157" s="8" t="s">
        <v>255</v>
      </c>
      <c r="C157" s="8" t="s">
        <v>256</v>
      </c>
      <c r="D157" s="8" t="s">
        <v>257</v>
      </c>
      <c r="E157" s="9" t="n">
        <v>1965</v>
      </c>
    </row>
    <row r="158" customFormat="false" ht="13.8" hidden="false" customHeight="false" outlineLevel="0" collapsed="false">
      <c r="A158" s="7" t="n">
        <v>181</v>
      </c>
      <c r="B158" s="8" t="s">
        <v>258</v>
      </c>
      <c r="C158" s="8" t="s">
        <v>259</v>
      </c>
      <c r="D158" s="8" t="s">
        <v>15</v>
      </c>
      <c r="E158" s="9" t="n">
        <v>2004</v>
      </c>
    </row>
    <row r="159" customFormat="false" ht="13.8" hidden="false" customHeight="false" outlineLevel="0" collapsed="false">
      <c r="A159" s="7" t="n">
        <v>183</v>
      </c>
      <c r="B159" s="8" t="s">
        <v>258</v>
      </c>
      <c r="C159" s="8" t="s">
        <v>149</v>
      </c>
      <c r="D159" s="8" t="s">
        <v>23</v>
      </c>
      <c r="E159" s="9" t="n">
        <v>2004</v>
      </c>
    </row>
    <row r="160" customFormat="false" ht="13.8" hidden="false" customHeight="false" outlineLevel="0" collapsed="false">
      <c r="A160" s="7" t="n">
        <v>184</v>
      </c>
      <c r="B160" s="10" t="s">
        <v>260</v>
      </c>
      <c r="C160" s="8" t="s">
        <v>261</v>
      </c>
      <c r="D160" s="8" t="s">
        <v>23</v>
      </c>
      <c r="E160" s="9" t="n">
        <v>2007</v>
      </c>
    </row>
    <row r="161" customFormat="false" ht="13.8" hidden="false" customHeight="false" outlineLevel="0" collapsed="false">
      <c r="A161" s="7" t="n">
        <v>185</v>
      </c>
      <c r="B161" s="8" t="s">
        <v>260</v>
      </c>
      <c r="C161" s="8" t="s">
        <v>262</v>
      </c>
      <c r="D161" s="8" t="s">
        <v>23</v>
      </c>
      <c r="E161" s="9" t="n">
        <v>2001</v>
      </c>
    </row>
    <row r="162" customFormat="false" ht="13.8" hidden="false" customHeight="false" outlineLevel="0" collapsed="false">
      <c r="A162" s="7" t="n">
        <v>186</v>
      </c>
      <c r="B162" s="8" t="s">
        <v>260</v>
      </c>
      <c r="C162" s="8" t="s">
        <v>263</v>
      </c>
      <c r="D162" s="8" t="s">
        <v>23</v>
      </c>
      <c r="E162" s="9" t="n">
        <v>2002</v>
      </c>
    </row>
    <row r="163" customFormat="false" ht="13.8" hidden="false" customHeight="false" outlineLevel="0" collapsed="false">
      <c r="A163" s="7" t="n">
        <v>187</v>
      </c>
      <c r="B163" s="8" t="s">
        <v>264</v>
      </c>
      <c r="C163" s="8" t="s">
        <v>265</v>
      </c>
      <c r="D163" s="8" t="s">
        <v>266</v>
      </c>
      <c r="E163" s="9" t="n">
        <v>2009</v>
      </c>
    </row>
    <row r="164" customFormat="false" ht="13.8" hidden="false" customHeight="false" outlineLevel="0" collapsed="false">
      <c r="A164" s="7" t="n">
        <v>188</v>
      </c>
      <c r="B164" s="8" t="s">
        <v>267</v>
      </c>
      <c r="C164" s="8" t="s">
        <v>152</v>
      </c>
      <c r="D164" s="8" t="s">
        <v>268</v>
      </c>
      <c r="E164" s="9" t="n">
        <v>2008</v>
      </c>
    </row>
    <row r="165" customFormat="false" ht="13.8" hidden="false" customHeight="false" outlineLevel="0" collapsed="false">
      <c r="A165" s="7" t="n">
        <v>189</v>
      </c>
      <c r="B165" s="8" t="s">
        <v>269</v>
      </c>
      <c r="C165" s="8" t="s">
        <v>270</v>
      </c>
      <c r="D165" s="8" t="s">
        <v>23</v>
      </c>
      <c r="E165" s="9" t="n">
        <v>1988</v>
      </c>
    </row>
    <row r="166" customFormat="false" ht="13.8" hidden="false" customHeight="false" outlineLevel="0" collapsed="false">
      <c r="A166" s="7" t="n">
        <v>190</v>
      </c>
      <c r="B166" s="8" t="s">
        <v>269</v>
      </c>
      <c r="C166" s="8" t="s">
        <v>60</v>
      </c>
      <c r="D166" s="8" t="s">
        <v>15</v>
      </c>
      <c r="E166" s="9" t="n">
        <v>2003</v>
      </c>
    </row>
    <row r="167" customFormat="false" ht="13.8" hidden="false" customHeight="false" outlineLevel="0" collapsed="false">
      <c r="A167" s="7" t="n">
        <v>191</v>
      </c>
      <c r="B167" s="8" t="s">
        <v>271</v>
      </c>
      <c r="C167" s="8" t="s">
        <v>101</v>
      </c>
      <c r="D167" s="8" t="s">
        <v>272</v>
      </c>
      <c r="E167" s="9" t="n">
        <v>1965</v>
      </c>
    </row>
    <row r="168" customFormat="false" ht="13.8" hidden="false" customHeight="false" outlineLevel="0" collapsed="false">
      <c r="A168" s="7" t="n">
        <v>192</v>
      </c>
      <c r="B168" s="8" t="s">
        <v>273</v>
      </c>
      <c r="C168" s="8" t="s">
        <v>25</v>
      </c>
      <c r="D168" s="8" t="s">
        <v>274</v>
      </c>
      <c r="E168" s="9" t="n">
        <v>1971</v>
      </c>
    </row>
    <row r="169" customFormat="false" ht="13.8" hidden="false" customHeight="false" outlineLevel="0" collapsed="false">
      <c r="A169" s="7" t="n">
        <v>193</v>
      </c>
      <c r="B169" s="8" t="s">
        <v>275</v>
      </c>
      <c r="C169" s="8" t="s">
        <v>199</v>
      </c>
      <c r="D169" s="8" t="s">
        <v>15</v>
      </c>
      <c r="E169" s="9" t="n">
        <v>1948</v>
      </c>
    </row>
    <row r="170" customFormat="false" ht="13.8" hidden="false" customHeight="false" outlineLevel="0" collapsed="false">
      <c r="A170" s="7" t="n">
        <v>194</v>
      </c>
      <c r="B170" s="8" t="s">
        <v>276</v>
      </c>
      <c r="C170" s="8" t="s">
        <v>277</v>
      </c>
      <c r="D170" s="8" t="s">
        <v>15</v>
      </c>
      <c r="E170" s="9" t="n">
        <v>2004</v>
      </c>
    </row>
    <row r="171" customFormat="false" ht="13.8" hidden="false" customHeight="false" outlineLevel="0" collapsed="false">
      <c r="A171" s="7" t="n">
        <v>195</v>
      </c>
      <c r="B171" s="8" t="s">
        <v>278</v>
      </c>
      <c r="C171" s="8" t="s">
        <v>74</v>
      </c>
      <c r="D171" s="8" t="s">
        <v>23</v>
      </c>
      <c r="E171" s="9" t="n">
        <v>1980</v>
      </c>
    </row>
    <row r="172" customFormat="false" ht="13.8" hidden="false" customHeight="false" outlineLevel="0" collapsed="false">
      <c r="A172" s="7" t="n">
        <v>196</v>
      </c>
      <c r="B172" s="8" t="s">
        <v>279</v>
      </c>
      <c r="C172" s="8" t="s">
        <v>277</v>
      </c>
      <c r="D172" s="8" t="s">
        <v>23</v>
      </c>
      <c r="E172" s="9" t="n">
        <v>1985</v>
      </c>
    </row>
    <row r="173" customFormat="false" ht="13.8" hidden="false" customHeight="false" outlineLevel="0" collapsed="false">
      <c r="A173" s="7" t="n">
        <v>197</v>
      </c>
      <c r="B173" s="8" t="s">
        <v>280</v>
      </c>
      <c r="C173" s="8" t="s">
        <v>127</v>
      </c>
      <c r="D173" s="8" t="s">
        <v>23</v>
      </c>
      <c r="E173" s="9" t="n">
        <v>1980</v>
      </c>
    </row>
    <row r="174" customFormat="false" ht="13.8" hidden="false" customHeight="false" outlineLevel="0" collapsed="false">
      <c r="A174" s="7" t="n">
        <v>198</v>
      </c>
      <c r="B174" s="8" t="s">
        <v>281</v>
      </c>
      <c r="C174" s="8" t="s">
        <v>282</v>
      </c>
      <c r="D174" s="8" t="s">
        <v>283</v>
      </c>
      <c r="E174" s="9" t="n">
        <v>2008</v>
      </c>
    </row>
    <row r="175" customFormat="false" ht="13.8" hidden="false" customHeight="false" outlineLevel="0" collapsed="false">
      <c r="A175" s="7" t="n">
        <v>199</v>
      </c>
      <c r="B175" s="8" t="s">
        <v>281</v>
      </c>
      <c r="C175" s="8" t="s">
        <v>25</v>
      </c>
      <c r="D175" s="8" t="s">
        <v>284</v>
      </c>
      <c r="E175" s="9" t="n">
        <v>1972</v>
      </c>
    </row>
    <row r="176" customFormat="false" ht="13.8" hidden="false" customHeight="false" outlineLevel="0" collapsed="false">
      <c r="A176" s="7" t="n">
        <v>200</v>
      </c>
      <c r="B176" s="8" t="s">
        <v>285</v>
      </c>
      <c r="C176" s="8" t="s">
        <v>58</v>
      </c>
      <c r="D176" s="8" t="s">
        <v>47</v>
      </c>
      <c r="E176" s="9" t="n">
        <v>2004</v>
      </c>
    </row>
    <row r="177" customFormat="false" ht="13.8" hidden="false" customHeight="false" outlineLevel="0" collapsed="false">
      <c r="A177" s="7" t="n">
        <v>201</v>
      </c>
      <c r="B177" s="8" t="s">
        <v>286</v>
      </c>
      <c r="C177" s="8" t="s">
        <v>76</v>
      </c>
      <c r="D177" s="8" t="s">
        <v>15</v>
      </c>
      <c r="E177" s="9" t="n">
        <v>1989</v>
      </c>
    </row>
    <row r="178" customFormat="false" ht="13.8" hidden="false" customHeight="false" outlineLevel="0" collapsed="false">
      <c r="A178" s="7" t="n">
        <v>202</v>
      </c>
      <c r="B178" s="8" t="s">
        <v>286</v>
      </c>
      <c r="C178" s="8" t="s">
        <v>58</v>
      </c>
      <c r="D178" s="8" t="s">
        <v>287</v>
      </c>
      <c r="E178" s="9" t="n">
        <v>1953</v>
      </c>
    </row>
    <row r="179" customFormat="false" ht="13.8" hidden="false" customHeight="false" outlineLevel="0" collapsed="false">
      <c r="A179" s="7" t="n">
        <v>203</v>
      </c>
      <c r="B179" s="10" t="s">
        <v>288</v>
      </c>
      <c r="C179" s="10" t="s">
        <v>19</v>
      </c>
      <c r="D179" s="8" t="s">
        <v>23</v>
      </c>
      <c r="E179" s="9" t="n">
        <v>1999</v>
      </c>
    </row>
    <row r="180" customFormat="false" ht="13.8" hidden="false" customHeight="false" outlineLevel="0" collapsed="false">
      <c r="A180" s="7" t="n">
        <v>204</v>
      </c>
      <c r="B180" s="8" t="s">
        <v>288</v>
      </c>
      <c r="C180" s="8" t="s">
        <v>209</v>
      </c>
      <c r="D180" s="8" t="s">
        <v>15</v>
      </c>
      <c r="E180" s="9" t="n">
        <v>1959</v>
      </c>
    </row>
    <row r="181" customFormat="false" ht="13.8" hidden="false" customHeight="false" outlineLevel="0" collapsed="false">
      <c r="A181" s="7" t="n">
        <v>205</v>
      </c>
      <c r="B181" s="8" t="s">
        <v>289</v>
      </c>
      <c r="C181" s="8" t="s">
        <v>69</v>
      </c>
      <c r="D181" s="8" t="s">
        <v>23</v>
      </c>
      <c r="E181" s="9" t="n">
        <v>1999</v>
      </c>
    </row>
    <row r="182" customFormat="false" ht="13.8" hidden="false" customHeight="false" outlineLevel="0" collapsed="false">
      <c r="A182" s="7" t="n">
        <v>206</v>
      </c>
      <c r="B182" s="8" t="s">
        <v>290</v>
      </c>
      <c r="C182" s="8" t="s">
        <v>60</v>
      </c>
      <c r="D182" s="8" t="s">
        <v>23</v>
      </c>
      <c r="E182" s="9" t="n">
        <v>1997</v>
      </c>
    </row>
    <row r="183" customFormat="false" ht="13.8" hidden="false" customHeight="false" outlineLevel="0" collapsed="false">
      <c r="A183" s="7" t="n">
        <v>207</v>
      </c>
      <c r="B183" s="8" t="s">
        <v>291</v>
      </c>
      <c r="C183" s="8" t="s">
        <v>199</v>
      </c>
      <c r="D183" s="8" t="s">
        <v>23</v>
      </c>
      <c r="E183" s="9" t="n">
        <v>1964</v>
      </c>
    </row>
    <row r="184" customFormat="false" ht="13.8" hidden="false" customHeight="false" outlineLevel="0" collapsed="false">
      <c r="A184" s="16" t="n">
        <v>209</v>
      </c>
      <c r="B184" s="8" t="s">
        <v>292</v>
      </c>
      <c r="C184" s="8" t="s">
        <v>293</v>
      </c>
      <c r="D184" s="8" t="s">
        <v>15</v>
      </c>
      <c r="E184" s="9" t="s">
        <v>294</v>
      </c>
    </row>
    <row r="185" customFormat="false" ht="13.8" hidden="false" customHeight="false" outlineLevel="0" collapsed="false">
      <c r="A185" s="16" t="n">
        <v>210</v>
      </c>
      <c r="B185" s="8" t="s">
        <v>295</v>
      </c>
      <c r="C185" s="8" t="s">
        <v>58</v>
      </c>
      <c r="D185" s="8" t="s">
        <v>15</v>
      </c>
      <c r="E185" s="9" t="s">
        <v>296</v>
      </c>
    </row>
    <row r="186" customFormat="false" ht="13.8" hidden="false" customHeight="false" outlineLevel="0" collapsed="false">
      <c r="A186" s="16" t="n">
        <v>211</v>
      </c>
      <c r="B186" s="8" t="s">
        <v>297</v>
      </c>
      <c r="C186" s="8" t="s">
        <v>199</v>
      </c>
      <c r="D186" s="8" t="s">
        <v>15</v>
      </c>
      <c r="E186" s="9" t="s">
        <v>298</v>
      </c>
    </row>
    <row r="187" customFormat="false" ht="13.8" hidden="false" customHeight="false" outlineLevel="0" collapsed="false">
      <c r="A187" s="16" t="n">
        <v>212</v>
      </c>
      <c r="B187" s="8" t="s">
        <v>299</v>
      </c>
      <c r="C187" s="8" t="s">
        <v>300</v>
      </c>
      <c r="D187" s="8" t="s">
        <v>126</v>
      </c>
      <c r="E187" s="9" t="s">
        <v>301</v>
      </c>
    </row>
    <row r="188" customFormat="false" ht="13.8" hidden="false" customHeight="false" outlineLevel="0" collapsed="false">
      <c r="A188" s="16" t="n">
        <v>213</v>
      </c>
      <c r="B188" s="8" t="s">
        <v>302</v>
      </c>
      <c r="C188" s="8" t="s">
        <v>74</v>
      </c>
      <c r="D188" s="8" t="s">
        <v>303</v>
      </c>
      <c r="E188" s="9" t="s">
        <v>304</v>
      </c>
    </row>
    <row r="189" customFormat="false" ht="13.8" hidden="false" customHeight="false" outlineLevel="0" collapsed="false">
      <c r="A189" s="16" t="n">
        <v>214</v>
      </c>
      <c r="B189" s="8" t="s">
        <v>305</v>
      </c>
      <c r="C189" s="8" t="s">
        <v>118</v>
      </c>
      <c r="D189" s="8" t="s">
        <v>306</v>
      </c>
      <c r="E189" s="9" t="s">
        <v>307</v>
      </c>
    </row>
    <row r="190" customFormat="false" ht="13.8" hidden="false" customHeight="false" outlineLevel="0" collapsed="false">
      <c r="A190" s="16" t="n">
        <v>215</v>
      </c>
      <c r="B190" s="8" t="s">
        <v>308</v>
      </c>
      <c r="C190" s="8" t="s">
        <v>309</v>
      </c>
      <c r="D190" s="8" t="s">
        <v>310</v>
      </c>
      <c r="E190" s="9" t="s">
        <v>311</v>
      </c>
    </row>
    <row r="191" customFormat="false" ht="13.8" hidden="false" customHeight="false" outlineLevel="0" collapsed="false">
      <c r="A191" s="16" t="n">
        <v>216</v>
      </c>
      <c r="B191" s="8" t="s">
        <v>312</v>
      </c>
      <c r="C191" s="8" t="s">
        <v>300</v>
      </c>
      <c r="D191" s="8" t="s">
        <v>15</v>
      </c>
      <c r="E191" s="9" t="s">
        <v>313</v>
      </c>
    </row>
    <row r="192" customFormat="false" ht="13.8" hidden="false" customHeight="false" outlineLevel="0" collapsed="false">
      <c r="A192" s="16" t="n">
        <v>217</v>
      </c>
      <c r="B192" s="8" t="s">
        <v>314</v>
      </c>
      <c r="C192" s="8" t="s">
        <v>103</v>
      </c>
      <c r="D192" s="8" t="s">
        <v>315</v>
      </c>
      <c r="E192" s="9" t="s">
        <v>316</v>
      </c>
    </row>
    <row r="193" customFormat="false" ht="13.8" hidden="false" customHeight="false" outlineLevel="0" collapsed="false">
      <c r="A193" s="16" t="n">
        <v>218</v>
      </c>
      <c r="B193" s="8" t="s">
        <v>314</v>
      </c>
      <c r="C193" s="8" t="s">
        <v>163</v>
      </c>
      <c r="D193" s="8" t="s">
        <v>315</v>
      </c>
      <c r="E193" s="9" t="s">
        <v>317</v>
      </c>
    </row>
    <row r="194" customFormat="false" ht="13.8" hidden="false" customHeight="false" outlineLevel="0" collapsed="false">
      <c r="A194" s="16" t="n">
        <v>220</v>
      </c>
      <c r="B194" s="8" t="s">
        <v>318</v>
      </c>
      <c r="C194" s="8" t="s">
        <v>127</v>
      </c>
      <c r="D194" s="8" t="s">
        <v>15</v>
      </c>
      <c r="E194" s="9" t="s">
        <v>311</v>
      </c>
    </row>
    <row r="195" customFormat="false" ht="13.8" hidden="false" customHeight="false" outlineLevel="0" collapsed="false">
      <c r="A195" s="16" t="n">
        <v>221</v>
      </c>
      <c r="B195" s="8" t="s">
        <v>319</v>
      </c>
      <c r="C195" s="8" t="s">
        <v>60</v>
      </c>
      <c r="D195" s="8" t="s">
        <v>15</v>
      </c>
      <c r="E195" s="9" t="s">
        <v>313</v>
      </c>
    </row>
    <row r="196" customFormat="false" ht="13.8" hidden="false" customHeight="false" outlineLevel="0" collapsed="false">
      <c r="A196" s="16" t="n">
        <v>222</v>
      </c>
      <c r="B196" s="8" t="s">
        <v>320</v>
      </c>
      <c r="C196" s="8" t="s">
        <v>321</v>
      </c>
      <c r="D196" s="8" t="s">
        <v>126</v>
      </c>
      <c r="E196" s="9" t="s">
        <v>307</v>
      </c>
    </row>
    <row r="197" customFormat="false" ht="13.8" hidden="false" customHeight="false" outlineLevel="0" collapsed="false">
      <c r="A197" s="16" t="n">
        <v>223</v>
      </c>
      <c r="B197" s="8" t="s">
        <v>231</v>
      </c>
      <c r="C197" s="8" t="s">
        <v>25</v>
      </c>
      <c r="D197" s="8" t="s">
        <v>112</v>
      </c>
      <c r="E197" s="9" t="s">
        <v>307</v>
      </c>
    </row>
    <row r="198" customFormat="false" ht="13.8" hidden="false" customHeight="false" outlineLevel="0" collapsed="false">
      <c r="A198" s="16" t="n">
        <v>223</v>
      </c>
      <c r="B198" s="8" t="s">
        <v>322</v>
      </c>
      <c r="C198" s="8" t="s">
        <v>79</v>
      </c>
      <c r="D198" s="8" t="s">
        <v>126</v>
      </c>
      <c r="E198" s="9" t="s">
        <v>323</v>
      </c>
    </row>
    <row r="199" customFormat="false" ht="13.8" hidden="false" customHeight="false" outlineLevel="0" collapsed="false">
      <c r="A199" s="16" t="n">
        <v>224</v>
      </c>
      <c r="B199" s="8" t="s">
        <v>324</v>
      </c>
      <c r="C199" s="8" t="s">
        <v>44</v>
      </c>
      <c r="D199" s="8" t="s">
        <v>325</v>
      </c>
      <c r="E199" s="9" t="s">
        <v>326</v>
      </c>
    </row>
    <row r="200" customFormat="false" ht="13.8" hidden="false" customHeight="false" outlineLevel="0" collapsed="false">
      <c r="A200" s="16" t="n">
        <v>225</v>
      </c>
      <c r="B200" s="8" t="s">
        <v>150</v>
      </c>
      <c r="C200" s="8" t="s">
        <v>46</v>
      </c>
      <c r="D200" s="8" t="s">
        <v>327</v>
      </c>
      <c r="E200" s="9" t="s">
        <v>307</v>
      </c>
    </row>
    <row r="201" customFormat="false" ht="13.8" hidden="false" customHeight="false" outlineLevel="0" collapsed="false">
      <c r="A201" s="16" t="n">
        <v>226</v>
      </c>
      <c r="B201" s="8" t="s">
        <v>328</v>
      </c>
      <c r="C201" s="8" t="s">
        <v>92</v>
      </c>
      <c r="D201" s="8" t="s">
        <v>126</v>
      </c>
      <c r="E201" s="9" t="s">
        <v>329</v>
      </c>
    </row>
    <row r="202" customFormat="false" ht="13.8" hidden="false" customHeight="false" outlineLevel="0" collapsed="false">
      <c r="A202" s="16" t="n">
        <v>227</v>
      </c>
      <c r="B202" s="8" t="s">
        <v>330</v>
      </c>
      <c r="C202" s="8" t="s">
        <v>83</v>
      </c>
      <c r="D202" s="8" t="s">
        <v>15</v>
      </c>
      <c r="E202" s="9" t="s">
        <v>331</v>
      </c>
    </row>
    <row r="203" customFormat="false" ht="13.8" hidden="false" customHeight="false" outlineLevel="0" collapsed="false">
      <c r="A203" s="16" t="n">
        <v>228</v>
      </c>
      <c r="B203" s="8" t="s">
        <v>332</v>
      </c>
      <c r="C203" s="8" t="s">
        <v>139</v>
      </c>
      <c r="D203" s="8" t="s">
        <v>333</v>
      </c>
      <c r="E203" s="9" t="s">
        <v>334</v>
      </c>
    </row>
    <row r="204" customFormat="false" ht="13.8" hidden="false" customHeight="false" outlineLevel="0" collapsed="false">
      <c r="A204" s="16" t="n">
        <v>229</v>
      </c>
      <c r="B204" s="8" t="s">
        <v>335</v>
      </c>
      <c r="C204" s="8" t="s">
        <v>247</v>
      </c>
      <c r="D204" s="8" t="s">
        <v>336</v>
      </c>
      <c r="E204" s="9" t="s">
        <v>329</v>
      </c>
    </row>
    <row r="205" customFormat="false" ht="13.8" hidden="false" customHeight="false" outlineLevel="0" collapsed="false">
      <c r="A205" s="16" t="n">
        <v>230</v>
      </c>
      <c r="B205" s="8" t="s">
        <v>337</v>
      </c>
      <c r="C205" s="8" t="s">
        <v>46</v>
      </c>
      <c r="D205" s="8" t="s">
        <v>23</v>
      </c>
      <c r="E205" s="9" t="s">
        <v>338</v>
      </c>
    </row>
    <row r="206" customFormat="false" ht="13.8" hidden="false" customHeight="false" outlineLevel="0" collapsed="false">
      <c r="A206" s="16" t="n">
        <v>231</v>
      </c>
      <c r="B206" s="8" t="s">
        <v>337</v>
      </c>
      <c r="C206" s="8" t="s">
        <v>339</v>
      </c>
      <c r="D206" s="8" t="s">
        <v>23</v>
      </c>
      <c r="E206" s="9" t="s">
        <v>340</v>
      </c>
    </row>
    <row r="207" customFormat="false" ht="13.8" hidden="false" customHeight="false" outlineLevel="0" collapsed="false">
      <c r="A207" s="16" t="n">
        <v>232</v>
      </c>
      <c r="B207" s="8" t="s">
        <v>235</v>
      </c>
      <c r="C207" s="8" t="s">
        <v>58</v>
      </c>
      <c r="D207" s="8" t="s">
        <v>15</v>
      </c>
      <c r="E207" s="9" t="s">
        <v>341</v>
      </c>
    </row>
    <row r="208" customFormat="false" ht="13.8" hidden="false" customHeight="false" outlineLevel="0" collapsed="false">
      <c r="A208" s="16" t="n">
        <v>233</v>
      </c>
      <c r="B208" s="8" t="s">
        <v>342</v>
      </c>
      <c r="C208" s="8" t="s">
        <v>25</v>
      </c>
      <c r="D208" s="8" t="s">
        <v>126</v>
      </c>
      <c r="E208" s="9" t="s">
        <v>343</v>
      </c>
    </row>
    <row r="209" customFormat="false" ht="13.8" hidden="false" customHeight="false" outlineLevel="0" collapsed="false">
      <c r="A209" s="16" t="n">
        <v>234</v>
      </c>
      <c r="B209" s="8" t="s">
        <v>344</v>
      </c>
      <c r="C209" s="8" t="s">
        <v>345</v>
      </c>
      <c r="D209" s="8" t="s">
        <v>112</v>
      </c>
      <c r="E209" s="9" t="s">
        <v>346</v>
      </c>
    </row>
    <row r="210" customFormat="false" ht="13.8" hidden="false" customHeight="false" outlineLevel="0" collapsed="false">
      <c r="A210" s="16" t="n">
        <v>235</v>
      </c>
      <c r="B210" s="8" t="s">
        <v>347</v>
      </c>
      <c r="C210" s="8" t="s">
        <v>89</v>
      </c>
      <c r="D210" s="8" t="s">
        <v>23</v>
      </c>
      <c r="E210" s="9" t="s">
        <v>346</v>
      </c>
    </row>
    <row r="211" customFormat="false" ht="13.8" hidden="false" customHeight="false" outlineLevel="0" collapsed="false">
      <c r="A211" s="16" t="n">
        <v>236</v>
      </c>
      <c r="B211" s="8" t="s">
        <v>348</v>
      </c>
      <c r="C211" s="8" t="s">
        <v>195</v>
      </c>
      <c r="D211" s="8" t="s">
        <v>126</v>
      </c>
      <c r="E211" s="9" t="s">
        <v>349</v>
      </c>
    </row>
    <row r="212" customFormat="false" ht="13.8" hidden="false" customHeight="false" outlineLevel="0" collapsed="false">
      <c r="A212" s="16" t="n">
        <v>237</v>
      </c>
      <c r="B212" s="8" t="s">
        <v>350</v>
      </c>
      <c r="C212" s="8" t="s">
        <v>58</v>
      </c>
      <c r="D212" s="8" t="s">
        <v>126</v>
      </c>
      <c r="E212" s="9" t="s">
        <v>323</v>
      </c>
    </row>
    <row r="213" customFormat="false" ht="13.8" hidden="false" customHeight="false" outlineLevel="0" collapsed="false">
      <c r="A213" s="16" t="n">
        <v>238</v>
      </c>
      <c r="B213" s="8" t="s">
        <v>351</v>
      </c>
      <c r="C213" s="8" t="s">
        <v>139</v>
      </c>
      <c r="D213" s="8" t="s">
        <v>126</v>
      </c>
      <c r="E213" s="9" t="s">
        <v>323</v>
      </c>
    </row>
    <row r="214" customFormat="false" ht="13.8" hidden="false" customHeight="false" outlineLevel="0" collapsed="false">
      <c r="A214" s="16" t="n">
        <v>239</v>
      </c>
      <c r="B214" s="8" t="s">
        <v>352</v>
      </c>
      <c r="C214" s="8" t="s">
        <v>199</v>
      </c>
      <c r="D214" s="8" t="s">
        <v>353</v>
      </c>
      <c r="E214" s="9" t="s">
        <v>354</v>
      </c>
    </row>
    <row r="215" customFormat="false" ht="13.8" hidden="false" customHeight="false" outlineLevel="0" collapsed="false">
      <c r="A215" s="16" t="n">
        <v>240</v>
      </c>
      <c r="B215" s="8" t="s">
        <v>122</v>
      </c>
      <c r="C215" s="8" t="s">
        <v>147</v>
      </c>
      <c r="D215" s="8" t="s">
        <v>355</v>
      </c>
      <c r="E215" s="9" t="s">
        <v>316</v>
      </c>
    </row>
    <row r="216" customFormat="false" ht="13.8" hidden="false" customHeight="false" outlineLevel="0" collapsed="false">
      <c r="A216" s="16" t="n">
        <v>241</v>
      </c>
      <c r="B216" s="8" t="s">
        <v>356</v>
      </c>
      <c r="C216" s="8" t="s">
        <v>247</v>
      </c>
      <c r="D216" s="8" t="s">
        <v>357</v>
      </c>
      <c r="E216" s="9" t="s">
        <v>323</v>
      </c>
    </row>
    <row r="217" customFormat="false" ht="13.8" hidden="false" customHeight="false" outlineLevel="0" collapsed="false">
      <c r="A217" s="16" t="n">
        <v>242</v>
      </c>
      <c r="B217" s="8" t="s">
        <v>358</v>
      </c>
      <c r="C217" s="8" t="s">
        <v>359</v>
      </c>
      <c r="D217" s="8" t="s">
        <v>357</v>
      </c>
      <c r="E217" s="9" t="s">
        <v>360</v>
      </c>
    </row>
    <row r="218" customFormat="false" ht="13.8" hidden="false" customHeight="false" outlineLevel="0" collapsed="false">
      <c r="A218" s="16" t="n">
        <v>243</v>
      </c>
      <c r="B218" s="8" t="s">
        <v>361</v>
      </c>
      <c r="C218" s="8" t="s">
        <v>139</v>
      </c>
      <c r="D218" s="8" t="s">
        <v>23</v>
      </c>
      <c r="E218" s="9" t="s">
        <v>362</v>
      </c>
    </row>
    <row r="219" customFormat="false" ht="13.8" hidden="false" customHeight="false" outlineLevel="0" collapsed="false">
      <c r="A219" s="16" t="n">
        <v>244</v>
      </c>
      <c r="B219" s="8" t="s">
        <v>363</v>
      </c>
      <c r="C219" s="8" t="s">
        <v>58</v>
      </c>
      <c r="D219" s="8" t="s">
        <v>20</v>
      </c>
      <c r="E219" s="9" t="s">
        <v>364</v>
      </c>
    </row>
    <row r="220" customFormat="false" ht="13.8" hidden="false" customHeight="false" outlineLevel="0" collapsed="false">
      <c r="A220" s="16" t="n">
        <v>245</v>
      </c>
      <c r="B220" s="8" t="s">
        <v>27</v>
      </c>
      <c r="C220" s="8" t="s">
        <v>165</v>
      </c>
      <c r="D220" s="8" t="s">
        <v>20</v>
      </c>
      <c r="E220" s="9" t="s">
        <v>365</v>
      </c>
    </row>
    <row r="221" customFormat="false" ht="13.8" hidden="false" customHeight="false" outlineLevel="0" collapsed="false">
      <c r="A221" s="16" t="n">
        <v>246</v>
      </c>
      <c r="B221" s="8" t="s">
        <v>366</v>
      </c>
      <c r="C221" s="8" t="s">
        <v>224</v>
      </c>
      <c r="D221" s="8" t="s">
        <v>20</v>
      </c>
      <c r="E221" s="9" t="s">
        <v>365</v>
      </c>
    </row>
    <row r="222" customFormat="false" ht="13.8" hidden="false" customHeight="false" outlineLevel="0" collapsed="false">
      <c r="A222" s="16" t="n">
        <v>247</v>
      </c>
      <c r="B222" s="8" t="s">
        <v>73</v>
      </c>
      <c r="C222" s="8" t="s">
        <v>14</v>
      </c>
      <c r="D222" s="8" t="s">
        <v>367</v>
      </c>
      <c r="E222" s="9" t="s">
        <v>296</v>
      </c>
    </row>
    <row r="223" customFormat="false" ht="13.8" hidden="false" customHeight="false" outlineLevel="0" collapsed="false">
      <c r="A223" s="16" t="n">
        <v>248</v>
      </c>
      <c r="B223" s="8" t="s">
        <v>174</v>
      </c>
      <c r="C223" s="8" t="s">
        <v>368</v>
      </c>
      <c r="D223" s="8" t="s">
        <v>23</v>
      </c>
      <c r="E223" s="9" t="s">
        <v>369</v>
      </c>
    </row>
    <row r="224" customFormat="false" ht="13.8" hidden="false" customHeight="false" outlineLevel="0" collapsed="false">
      <c r="A224" s="16" t="n">
        <v>249</v>
      </c>
      <c r="B224" s="8" t="s">
        <v>174</v>
      </c>
      <c r="C224" s="8" t="s">
        <v>370</v>
      </c>
      <c r="D224" s="8" t="s">
        <v>23</v>
      </c>
      <c r="E224" s="9" t="s">
        <v>371</v>
      </c>
    </row>
    <row r="225" customFormat="false" ht="13.8" hidden="false" customHeight="false" outlineLevel="0" collapsed="false">
      <c r="A225" s="16" t="n">
        <v>250</v>
      </c>
      <c r="B225" s="8" t="s">
        <v>372</v>
      </c>
      <c r="C225" s="8" t="s">
        <v>256</v>
      </c>
      <c r="D225" s="8" t="s">
        <v>64</v>
      </c>
      <c r="E225" s="9" t="s">
        <v>362</v>
      </c>
    </row>
    <row r="226" customFormat="false" ht="13.8" hidden="false" customHeight="false" outlineLevel="0" collapsed="false">
      <c r="A226" s="16" t="n">
        <v>251</v>
      </c>
      <c r="B226" s="8" t="s">
        <v>373</v>
      </c>
      <c r="C226" s="8" t="s">
        <v>247</v>
      </c>
      <c r="D226" s="8" t="s">
        <v>374</v>
      </c>
      <c r="E226" s="9" t="s">
        <v>375</v>
      </c>
    </row>
    <row r="227" customFormat="false" ht="13.8" hidden="false" customHeight="false" outlineLevel="0" collapsed="false">
      <c r="A227" s="16" t="n">
        <v>252</v>
      </c>
      <c r="B227" s="8" t="s">
        <v>169</v>
      </c>
      <c r="C227" s="8" t="s">
        <v>184</v>
      </c>
      <c r="D227" s="8" t="s">
        <v>15</v>
      </c>
      <c r="E227" s="9" t="s">
        <v>376</v>
      </c>
    </row>
    <row r="228" customFormat="false" ht="13.8" hidden="false" customHeight="false" outlineLevel="0" collapsed="false">
      <c r="A228" s="16" t="n">
        <v>253</v>
      </c>
      <c r="B228" s="8" t="s">
        <v>377</v>
      </c>
      <c r="C228" s="8" t="s">
        <v>378</v>
      </c>
      <c r="D228" s="8" t="s">
        <v>126</v>
      </c>
      <c r="E228" s="9" t="s">
        <v>379</v>
      </c>
    </row>
    <row r="229" customFormat="false" ht="13.8" hidden="false" customHeight="false" outlineLevel="0" collapsed="false">
      <c r="A229" s="16" t="n">
        <v>254</v>
      </c>
      <c r="B229" s="8" t="s">
        <v>380</v>
      </c>
      <c r="C229" s="8" t="s">
        <v>157</v>
      </c>
      <c r="D229" s="8" t="s">
        <v>381</v>
      </c>
      <c r="E229" s="9" t="s">
        <v>360</v>
      </c>
    </row>
    <row r="230" customFormat="false" ht="13.8" hidden="false" customHeight="false" outlineLevel="0" collapsed="false">
      <c r="A230" s="16" t="n">
        <v>255</v>
      </c>
      <c r="B230" s="8" t="s">
        <v>207</v>
      </c>
      <c r="C230" s="8" t="s">
        <v>219</v>
      </c>
      <c r="D230" s="8" t="s">
        <v>382</v>
      </c>
      <c r="E230" s="9" t="s">
        <v>383</v>
      </c>
    </row>
    <row r="231" customFormat="false" ht="13.8" hidden="false" customHeight="false" outlineLevel="0" collapsed="false">
      <c r="A231" s="16" t="n">
        <v>256</v>
      </c>
      <c r="B231" s="8" t="s">
        <v>384</v>
      </c>
      <c r="C231" s="8" t="s">
        <v>139</v>
      </c>
      <c r="D231" s="8" t="s">
        <v>385</v>
      </c>
      <c r="E231" s="9" t="s">
        <v>386</v>
      </c>
    </row>
    <row r="232" customFormat="false" ht="13.8" hidden="false" customHeight="false" outlineLevel="0" collapsed="false">
      <c r="A232" s="16" t="n">
        <v>257</v>
      </c>
      <c r="B232" s="8" t="s">
        <v>387</v>
      </c>
      <c r="C232" s="8" t="s">
        <v>62</v>
      </c>
      <c r="D232" s="8" t="s">
        <v>385</v>
      </c>
      <c r="E232" s="9" t="s">
        <v>349</v>
      </c>
    </row>
    <row r="233" customFormat="false" ht="13.8" hidden="false" customHeight="false" outlineLevel="0" collapsed="false">
      <c r="A233" s="16" t="n">
        <v>260</v>
      </c>
      <c r="B233" s="8" t="s">
        <v>387</v>
      </c>
      <c r="C233" s="8" t="s">
        <v>388</v>
      </c>
      <c r="D233" s="8" t="s">
        <v>385</v>
      </c>
      <c r="E233" s="9" t="s">
        <v>301</v>
      </c>
    </row>
    <row r="234" customFormat="false" ht="13.8" hidden="false" customHeight="false" outlineLevel="0" collapsed="false">
      <c r="A234" s="16" t="n">
        <v>261</v>
      </c>
      <c r="B234" s="8" t="s">
        <v>389</v>
      </c>
      <c r="C234" s="8" t="s">
        <v>209</v>
      </c>
      <c r="D234" s="8" t="s">
        <v>23</v>
      </c>
      <c r="E234" s="9" t="s">
        <v>390</v>
      </c>
    </row>
    <row r="235" customFormat="false" ht="13.8" hidden="false" customHeight="false" outlineLevel="0" collapsed="false">
      <c r="A235" s="16" t="n">
        <v>262</v>
      </c>
      <c r="B235" s="8" t="s">
        <v>391</v>
      </c>
      <c r="C235" s="8" t="s">
        <v>392</v>
      </c>
      <c r="D235" s="8" t="s">
        <v>12</v>
      </c>
      <c r="E235" s="9" t="s">
        <v>304</v>
      </c>
    </row>
    <row r="236" customFormat="false" ht="13.8" hidden="false" customHeight="false" outlineLevel="0" collapsed="false">
      <c r="A236" s="16" t="n">
        <v>263</v>
      </c>
      <c r="B236" s="8" t="s">
        <v>393</v>
      </c>
      <c r="C236" s="8" t="s">
        <v>163</v>
      </c>
      <c r="D236" s="8" t="s">
        <v>33</v>
      </c>
      <c r="E236" s="9" t="s">
        <v>326</v>
      </c>
    </row>
    <row r="237" customFormat="false" ht="13.8" hidden="false" customHeight="false" outlineLevel="0" collapsed="false">
      <c r="A237" s="16" t="n">
        <v>264</v>
      </c>
      <c r="B237" s="8" t="s">
        <v>394</v>
      </c>
      <c r="C237" s="8" t="s">
        <v>165</v>
      </c>
      <c r="D237" s="8" t="s">
        <v>126</v>
      </c>
      <c r="E237" s="9" t="s">
        <v>341</v>
      </c>
    </row>
    <row r="238" customFormat="false" ht="13.8" hidden="false" customHeight="false" outlineLevel="0" collapsed="false">
      <c r="A238" s="16" t="n">
        <v>265</v>
      </c>
      <c r="B238" s="8" t="s">
        <v>140</v>
      </c>
      <c r="C238" s="8" t="s">
        <v>395</v>
      </c>
      <c r="D238" s="8" t="s">
        <v>396</v>
      </c>
      <c r="E238" s="9" t="s">
        <v>338</v>
      </c>
    </row>
    <row r="239" customFormat="false" ht="13.8" hidden="false" customHeight="false" outlineLevel="0" collapsed="false">
      <c r="A239" s="16" t="n">
        <v>266</v>
      </c>
      <c r="B239" s="8" t="s">
        <v>397</v>
      </c>
      <c r="C239" s="8" t="s">
        <v>58</v>
      </c>
      <c r="D239" s="8" t="s">
        <v>126</v>
      </c>
      <c r="E239" s="9" t="s">
        <v>362</v>
      </c>
    </row>
    <row r="240" customFormat="false" ht="13.8" hidden="false" customHeight="false" outlineLevel="0" collapsed="false">
      <c r="A240" s="16" t="n">
        <v>267</v>
      </c>
      <c r="B240" s="8" t="s">
        <v>398</v>
      </c>
      <c r="C240" s="8" t="s">
        <v>14</v>
      </c>
      <c r="D240" s="8" t="s">
        <v>126</v>
      </c>
      <c r="E240" s="9" t="s">
        <v>399</v>
      </c>
    </row>
    <row r="241" customFormat="false" ht="13.8" hidden="false" customHeight="false" outlineLevel="0" collapsed="false">
      <c r="A241" s="16" t="n">
        <v>268</v>
      </c>
      <c r="B241" s="8" t="s">
        <v>398</v>
      </c>
      <c r="C241" s="8" t="s">
        <v>25</v>
      </c>
      <c r="D241" s="8" t="s">
        <v>126</v>
      </c>
      <c r="E241" s="9" t="s">
        <v>369</v>
      </c>
    </row>
    <row r="242" customFormat="false" ht="13.8" hidden="false" customHeight="false" outlineLevel="0" collapsed="false">
      <c r="A242" s="16" t="n">
        <v>269</v>
      </c>
      <c r="B242" s="8" t="s">
        <v>400</v>
      </c>
      <c r="C242" s="8" t="s">
        <v>401</v>
      </c>
      <c r="D242" s="8" t="s">
        <v>126</v>
      </c>
      <c r="E242" s="9" t="s">
        <v>402</v>
      </c>
    </row>
    <row r="243" customFormat="false" ht="13.8" hidden="false" customHeight="false" outlineLevel="0" collapsed="false">
      <c r="A243" s="16" t="n">
        <v>270</v>
      </c>
      <c r="B243" s="8" t="s">
        <v>403</v>
      </c>
      <c r="C243" s="8" t="s">
        <v>184</v>
      </c>
      <c r="D243" s="8" t="s">
        <v>404</v>
      </c>
      <c r="E243" s="9" t="s">
        <v>405</v>
      </c>
    </row>
    <row r="244" customFormat="false" ht="13.8" hidden="false" customHeight="false" outlineLevel="0" collapsed="false">
      <c r="A244" s="16" t="n">
        <v>271</v>
      </c>
      <c r="B244" s="8" t="s">
        <v>406</v>
      </c>
      <c r="C244" s="8" t="s">
        <v>60</v>
      </c>
      <c r="D244" s="8" t="s">
        <v>407</v>
      </c>
      <c r="E244" s="9" t="s">
        <v>298</v>
      </c>
    </row>
    <row r="245" customFormat="false" ht="13.8" hidden="false" customHeight="false" outlineLevel="0" collapsed="false">
      <c r="A245" s="16" t="n">
        <v>272</v>
      </c>
      <c r="B245" s="8" t="s">
        <v>408</v>
      </c>
      <c r="C245" s="8" t="s">
        <v>209</v>
      </c>
      <c r="D245" s="8" t="s">
        <v>126</v>
      </c>
      <c r="E245" s="9" t="s">
        <v>405</v>
      </c>
    </row>
    <row r="246" customFormat="false" ht="13.8" hidden="false" customHeight="false" outlineLevel="0" collapsed="false">
      <c r="A246" s="16" t="n">
        <v>273</v>
      </c>
      <c r="B246" s="8" t="s">
        <v>409</v>
      </c>
      <c r="C246" s="8" t="s">
        <v>184</v>
      </c>
      <c r="D246" s="8" t="s">
        <v>23</v>
      </c>
      <c r="E246" s="9" t="s">
        <v>410</v>
      </c>
    </row>
    <row r="247" customFormat="false" ht="13.8" hidden="false" customHeight="false" outlineLevel="0" collapsed="false">
      <c r="A247" s="16" t="n">
        <v>274</v>
      </c>
      <c r="B247" s="8" t="s">
        <v>363</v>
      </c>
      <c r="C247" s="8" t="s">
        <v>58</v>
      </c>
      <c r="D247" s="8" t="s">
        <v>126</v>
      </c>
      <c r="E247" s="9" t="s">
        <v>386</v>
      </c>
    </row>
    <row r="248" customFormat="false" ht="13.8" hidden="false" customHeight="false" outlineLevel="0" collapsed="false">
      <c r="A248" s="16" t="n">
        <v>275</v>
      </c>
      <c r="B248" s="8" t="s">
        <v>411</v>
      </c>
      <c r="C248" s="8" t="s">
        <v>392</v>
      </c>
      <c r="D248" s="8" t="s">
        <v>412</v>
      </c>
      <c r="E248" s="9" t="s">
        <v>413</v>
      </c>
    </row>
    <row r="249" customFormat="false" ht="13.8" hidden="false" customHeight="false" outlineLevel="0" collapsed="false">
      <c r="A249" s="16" t="n">
        <v>276</v>
      </c>
      <c r="B249" s="8" t="s">
        <v>414</v>
      </c>
      <c r="C249" s="8" t="s">
        <v>46</v>
      </c>
      <c r="D249" s="8" t="s">
        <v>415</v>
      </c>
      <c r="E249" s="9" t="s">
        <v>405</v>
      </c>
    </row>
    <row r="250" customFormat="false" ht="13.8" hidden="false" customHeight="false" outlineLevel="0" collapsed="false">
      <c r="A250" s="16" t="n">
        <v>277</v>
      </c>
      <c r="B250" s="8" t="s">
        <v>416</v>
      </c>
      <c r="C250" s="8" t="s">
        <v>163</v>
      </c>
      <c r="D250" s="8" t="s">
        <v>41</v>
      </c>
      <c r="E250" s="9" t="s">
        <v>417</v>
      </c>
    </row>
    <row r="251" customFormat="false" ht="13.8" hidden="false" customHeight="false" outlineLevel="0" collapsed="false">
      <c r="A251" s="16" t="n">
        <v>278</v>
      </c>
      <c r="B251" s="8" t="s">
        <v>418</v>
      </c>
      <c r="C251" s="8" t="s">
        <v>419</v>
      </c>
      <c r="D251" s="8" t="s">
        <v>33</v>
      </c>
      <c r="E251" s="9" t="s">
        <v>420</v>
      </c>
    </row>
    <row r="252" customFormat="false" ht="13.8" hidden="false" customHeight="false" outlineLevel="0" collapsed="false">
      <c r="A252" s="16" t="n">
        <v>279</v>
      </c>
      <c r="B252" s="8" t="s">
        <v>421</v>
      </c>
      <c r="C252" s="8" t="s">
        <v>46</v>
      </c>
      <c r="D252" s="8" t="s">
        <v>38</v>
      </c>
      <c r="E252" s="9" t="s">
        <v>307</v>
      </c>
    </row>
    <row r="253" customFormat="false" ht="13.8" hidden="false" customHeight="false" outlineLevel="0" collapsed="false">
      <c r="A253" s="7" t="n">
        <v>280</v>
      </c>
      <c r="B253" s="8" t="s">
        <v>422</v>
      </c>
      <c r="C253" s="8" t="s">
        <v>184</v>
      </c>
      <c r="D253" s="8" t="s">
        <v>423</v>
      </c>
      <c r="E253" s="9" t="n">
        <v>1964</v>
      </c>
    </row>
    <row r="254" customFormat="false" ht="13.8" hidden="false" customHeight="false" outlineLevel="0" collapsed="false">
      <c r="A254" s="16" t="n">
        <v>281</v>
      </c>
      <c r="B254" s="8" t="s">
        <v>424</v>
      </c>
      <c r="C254" s="8" t="s">
        <v>139</v>
      </c>
      <c r="D254" s="8" t="s">
        <v>425</v>
      </c>
      <c r="E254" s="9" t="s">
        <v>386</v>
      </c>
    </row>
    <row r="255" customFormat="false" ht="13.8" hidden="false" customHeight="false" outlineLevel="0" collapsed="false">
      <c r="A255" s="16" t="n">
        <v>282</v>
      </c>
      <c r="B255" s="8" t="s">
        <v>426</v>
      </c>
      <c r="C255" s="8" t="s">
        <v>53</v>
      </c>
      <c r="D255" s="8" t="s">
        <v>126</v>
      </c>
      <c r="E255" s="9" t="s">
        <v>329</v>
      </c>
    </row>
    <row r="256" customFormat="false" ht="13.8" hidden="false" customHeight="false" outlineLevel="0" collapsed="false">
      <c r="A256" s="16" t="n">
        <v>283</v>
      </c>
      <c r="B256" s="8" t="s">
        <v>427</v>
      </c>
      <c r="C256" s="8" t="s">
        <v>35</v>
      </c>
      <c r="D256" s="8" t="s">
        <v>126</v>
      </c>
      <c r="E256" s="9" t="s">
        <v>405</v>
      </c>
    </row>
    <row r="257" customFormat="false" ht="13.8" hidden="false" customHeight="false" outlineLevel="0" collapsed="false">
      <c r="A257" s="16" t="n">
        <v>285</v>
      </c>
      <c r="B257" s="8" t="s">
        <v>428</v>
      </c>
      <c r="C257" s="8" t="s">
        <v>53</v>
      </c>
      <c r="D257" s="8" t="s">
        <v>429</v>
      </c>
      <c r="E257" s="9" t="s">
        <v>349</v>
      </c>
    </row>
    <row r="258" customFormat="false" ht="13.8" hidden="false" customHeight="false" outlineLevel="0" collapsed="false">
      <c r="A258" s="16" t="n">
        <v>286</v>
      </c>
      <c r="B258" s="8" t="s">
        <v>430</v>
      </c>
      <c r="C258" s="8" t="s">
        <v>121</v>
      </c>
      <c r="D258" s="8" t="s">
        <v>88</v>
      </c>
      <c r="E258" s="9" t="s">
        <v>386</v>
      </c>
    </row>
    <row r="259" customFormat="false" ht="13.8" hidden="false" customHeight="false" outlineLevel="0" collapsed="false">
      <c r="A259" s="16" t="n">
        <v>287</v>
      </c>
      <c r="B259" s="8" t="s">
        <v>431</v>
      </c>
      <c r="C259" s="8" t="s">
        <v>152</v>
      </c>
      <c r="D259" s="8" t="s">
        <v>88</v>
      </c>
      <c r="E259" s="9" t="s">
        <v>386</v>
      </c>
    </row>
    <row r="260" customFormat="false" ht="13.8" hidden="false" customHeight="false" outlineLevel="0" collapsed="false">
      <c r="A260" s="16" t="n">
        <v>288</v>
      </c>
      <c r="B260" s="8" t="s">
        <v>432</v>
      </c>
      <c r="C260" s="8" t="s">
        <v>62</v>
      </c>
      <c r="D260" s="8" t="s">
        <v>433</v>
      </c>
      <c r="E260" s="9" t="s">
        <v>386</v>
      </c>
    </row>
    <row r="261" customFormat="false" ht="13.8" hidden="false" customHeight="false" outlineLevel="0" collapsed="false">
      <c r="A261" s="16" t="n">
        <v>289</v>
      </c>
      <c r="B261" s="8" t="s">
        <v>434</v>
      </c>
      <c r="C261" s="8" t="s">
        <v>35</v>
      </c>
      <c r="D261" s="8" t="s">
        <v>435</v>
      </c>
      <c r="E261" s="9" t="s">
        <v>417</v>
      </c>
    </row>
    <row r="262" customFormat="false" ht="13.8" hidden="false" customHeight="false" outlineLevel="0" collapsed="false">
      <c r="A262" s="16" t="n">
        <v>290</v>
      </c>
      <c r="B262" s="8" t="s">
        <v>179</v>
      </c>
      <c r="C262" s="8" t="s">
        <v>163</v>
      </c>
      <c r="D262" s="8" t="s">
        <v>436</v>
      </c>
      <c r="E262" s="9" t="s">
        <v>437</v>
      </c>
    </row>
    <row r="263" customFormat="false" ht="13.8" hidden="false" customHeight="false" outlineLevel="0" collapsed="false">
      <c r="A263" s="16" t="n">
        <v>291</v>
      </c>
      <c r="B263" s="8" t="s">
        <v>438</v>
      </c>
      <c r="C263" s="8" t="s">
        <v>30</v>
      </c>
      <c r="D263" s="8" t="s">
        <v>439</v>
      </c>
      <c r="E263" s="9" t="s">
        <v>440</v>
      </c>
    </row>
    <row r="264" customFormat="false" ht="13.8" hidden="false" customHeight="false" outlineLevel="0" collapsed="false">
      <c r="A264" s="16" t="n">
        <v>292</v>
      </c>
      <c r="B264" s="8" t="s">
        <v>397</v>
      </c>
      <c r="C264" s="8" t="s">
        <v>92</v>
      </c>
      <c r="D264" s="8" t="s">
        <v>126</v>
      </c>
      <c r="E264" s="9" t="s">
        <v>441</v>
      </c>
    </row>
    <row r="265" customFormat="false" ht="13.8" hidden="false" customHeight="false" outlineLevel="0" collapsed="false">
      <c r="A265" s="16" t="n">
        <v>293</v>
      </c>
      <c r="B265" s="8" t="s">
        <v>442</v>
      </c>
      <c r="C265" s="8" t="s">
        <v>79</v>
      </c>
      <c r="D265" s="8" t="s">
        <v>443</v>
      </c>
      <c r="E265" s="9" t="s">
        <v>420</v>
      </c>
    </row>
    <row r="266" customFormat="false" ht="13.8" hidden="false" customHeight="false" outlineLevel="0" collapsed="false">
      <c r="A266" s="16" t="n">
        <v>294</v>
      </c>
      <c r="B266" s="8" t="s">
        <v>444</v>
      </c>
      <c r="C266" s="8" t="s">
        <v>44</v>
      </c>
      <c r="D266" s="8" t="s">
        <v>445</v>
      </c>
      <c r="E266" s="9" t="s">
        <v>446</v>
      </c>
    </row>
    <row r="267" customFormat="false" ht="13.8" hidden="false" customHeight="false" outlineLevel="0" collapsed="false">
      <c r="A267" s="16" t="n">
        <v>295</v>
      </c>
      <c r="B267" s="8" t="s">
        <v>447</v>
      </c>
      <c r="C267" s="8" t="s">
        <v>448</v>
      </c>
      <c r="D267" s="8" t="s">
        <v>425</v>
      </c>
      <c r="E267" s="9" t="s">
        <v>338</v>
      </c>
    </row>
    <row r="268" customFormat="false" ht="13.8" hidden="false" customHeight="false" outlineLevel="0" collapsed="false">
      <c r="A268" s="16" t="n">
        <v>296</v>
      </c>
      <c r="B268" s="8" t="s">
        <v>449</v>
      </c>
      <c r="C268" s="8" t="s">
        <v>139</v>
      </c>
      <c r="D268" s="8" t="s">
        <v>23</v>
      </c>
      <c r="E268" s="9" t="s">
        <v>346</v>
      </c>
    </row>
    <row r="269" customFormat="false" ht="13.8" hidden="false" customHeight="false" outlineLevel="0" collapsed="false">
      <c r="A269" s="16" t="n">
        <v>297</v>
      </c>
      <c r="B269" s="8" t="s">
        <v>450</v>
      </c>
      <c r="C269" s="8" t="s">
        <v>165</v>
      </c>
      <c r="D269" s="8" t="s">
        <v>451</v>
      </c>
      <c r="E269" s="9" t="s">
        <v>296</v>
      </c>
    </row>
    <row r="270" customFormat="false" ht="13.8" hidden="false" customHeight="false" outlineLevel="0" collapsed="false">
      <c r="A270" s="16" t="n">
        <v>298</v>
      </c>
      <c r="B270" s="8" t="s">
        <v>452</v>
      </c>
      <c r="C270" s="8" t="s">
        <v>139</v>
      </c>
      <c r="D270" s="8" t="s">
        <v>453</v>
      </c>
      <c r="E270" s="9" t="s">
        <v>365</v>
      </c>
    </row>
    <row r="271" customFormat="false" ht="13.8" hidden="false" customHeight="false" outlineLevel="0" collapsed="false">
      <c r="A271" s="16" t="n">
        <v>299</v>
      </c>
      <c r="B271" s="8" t="s">
        <v>452</v>
      </c>
      <c r="C271" s="8" t="s">
        <v>454</v>
      </c>
      <c r="D271" s="8" t="s">
        <v>453</v>
      </c>
      <c r="E271" s="9" t="s">
        <v>455</v>
      </c>
    </row>
    <row r="272" customFormat="false" ht="13.8" hidden="false" customHeight="false" outlineLevel="0" collapsed="false">
      <c r="A272" s="16" t="n">
        <v>300</v>
      </c>
      <c r="B272" s="8" t="s">
        <v>452</v>
      </c>
      <c r="C272" s="8" t="s">
        <v>76</v>
      </c>
      <c r="D272" s="8" t="s">
        <v>453</v>
      </c>
      <c r="E272" s="9" t="s">
        <v>456</v>
      </c>
    </row>
    <row r="273" customFormat="false" ht="13.8" hidden="false" customHeight="false" outlineLevel="0" collapsed="false">
      <c r="A273" s="16" t="n">
        <v>301</v>
      </c>
      <c r="B273" s="8" t="s">
        <v>457</v>
      </c>
      <c r="C273" s="8" t="s">
        <v>184</v>
      </c>
      <c r="D273" s="8" t="s">
        <v>15</v>
      </c>
      <c r="E273" s="9" t="s">
        <v>458</v>
      </c>
    </row>
    <row r="274" customFormat="false" ht="13.8" hidden="false" customHeight="false" outlineLevel="0" collapsed="false">
      <c r="A274" s="16" t="n">
        <v>302</v>
      </c>
      <c r="B274" s="8" t="s">
        <v>459</v>
      </c>
      <c r="C274" s="8" t="s">
        <v>165</v>
      </c>
      <c r="D274" s="8" t="s">
        <v>23</v>
      </c>
      <c r="E274" s="9" t="s">
        <v>313</v>
      </c>
    </row>
    <row r="275" customFormat="false" ht="13.8" hidden="false" customHeight="false" outlineLevel="0" collapsed="false">
      <c r="A275" s="16" t="n">
        <v>303</v>
      </c>
      <c r="B275" s="8" t="s">
        <v>460</v>
      </c>
      <c r="C275" s="8" t="s">
        <v>184</v>
      </c>
      <c r="D275" s="8" t="s">
        <v>126</v>
      </c>
      <c r="E275" s="9" t="s">
        <v>446</v>
      </c>
    </row>
    <row r="276" customFormat="false" ht="13.8" hidden="false" customHeight="false" outlineLevel="0" collapsed="false">
      <c r="A276" s="16" t="n">
        <v>304</v>
      </c>
      <c r="B276" s="8" t="s">
        <v>461</v>
      </c>
      <c r="C276" s="8" t="s">
        <v>462</v>
      </c>
      <c r="D276" s="8" t="s">
        <v>126</v>
      </c>
      <c r="E276" s="9" t="s">
        <v>455</v>
      </c>
    </row>
    <row r="277" customFormat="false" ht="13.8" hidden="false" customHeight="false" outlineLevel="0" collapsed="false">
      <c r="A277" s="16" t="n">
        <v>305</v>
      </c>
      <c r="B277" s="8" t="s">
        <v>463</v>
      </c>
      <c r="C277" s="8" t="s">
        <v>28</v>
      </c>
      <c r="D277" s="8" t="s">
        <v>126</v>
      </c>
      <c r="E277" s="9" t="s">
        <v>349</v>
      </c>
    </row>
    <row r="278" customFormat="false" ht="13.8" hidden="false" customHeight="false" outlineLevel="0" collapsed="false">
      <c r="A278" s="16" t="n">
        <v>306</v>
      </c>
      <c r="B278" s="8" t="s">
        <v>464</v>
      </c>
      <c r="C278" s="8" t="s">
        <v>60</v>
      </c>
      <c r="D278" s="8" t="s">
        <v>126</v>
      </c>
      <c r="E278" s="9" t="s">
        <v>362</v>
      </c>
    </row>
    <row r="279" customFormat="false" ht="13.8" hidden="false" customHeight="false" outlineLevel="0" collapsed="false">
      <c r="A279" s="16" t="n">
        <v>307</v>
      </c>
      <c r="B279" s="8" t="s">
        <v>348</v>
      </c>
      <c r="C279" s="8" t="s">
        <v>165</v>
      </c>
      <c r="D279" s="8" t="s">
        <v>126</v>
      </c>
      <c r="E279" s="9" t="s">
        <v>417</v>
      </c>
    </row>
    <row r="280" customFormat="false" ht="13.8" hidden="false" customHeight="false" outlineLevel="0" collapsed="false">
      <c r="A280" s="16" t="n">
        <v>308</v>
      </c>
      <c r="B280" s="8" t="s">
        <v>465</v>
      </c>
      <c r="C280" s="8" t="s">
        <v>60</v>
      </c>
      <c r="D280" s="8" t="s">
        <v>128</v>
      </c>
      <c r="E280" s="9" t="s">
        <v>316</v>
      </c>
    </row>
    <row r="281" customFormat="false" ht="13.8" hidden="false" customHeight="false" outlineLevel="0" collapsed="false">
      <c r="A281" s="16" t="n">
        <v>309</v>
      </c>
      <c r="B281" s="8" t="s">
        <v>466</v>
      </c>
      <c r="C281" s="8" t="s">
        <v>467</v>
      </c>
      <c r="D281" s="8" t="s">
        <v>126</v>
      </c>
      <c r="E281" s="9" t="s">
        <v>317</v>
      </c>
    </row>
    <row r="282" customFormat="false" ht="13.8" hidden="false" customHeight="false" outlineLevel="0" collapsed="false">
      <c r="A282" s="16" t="n">
        <v>310</v>
      </c>
      <c r="B282" s="8" t="s">
        <v>468</v>
      </c>
      <c r="C282" s="8" t="s">
        <v>89</v>
      </c>
      <c r="D282" s="8" t="s">
        <v>407</v>
      </c>
      <c r="E282" s="9" t="s">
        <v>296</v>
      </c>
    </row>
    <row r="283" customFormat="false" ht="13.8" hidden="false" customHeight="false" outlineLevel="0" collapsed="false">
      <c r="A283" s="16" t="n">
        <v>311</v>
      </c>
      <c r="B283" s="8" t="s">
        <v>469</v>
      </c>
      <c r="C283" s="8" t="s">
        <v>259</v>
      </c>
      <c r="D283" s="8" t="s">
        <v>407</v>
      </c>
      <c r="E283" s="9" t="s">
        <v>296</v>
      </c>
    </row>
    <row r="284" customFormat="false" ht="13.8" hidden="false" customHeight="false" outlineLevel="0" collapsed="false">
      <c r="A284" s="16" t="n">
        <v>312</v>
      </c>
      <c r="B284" s="8" t="s">
        <v>470</v>
      </c>
      <c r="C284" s="8" t="s">
        <v>467</v>
      </c>
      <c r="D284" s="8" t="s">
        <v>471</v>
      </c>
      <c r="E284" s="9" t="s">
        <v>472</v>
      </c>
    </row>
    <row r="285" customFormat="false" ht="13.8" hidden="false" customHeight="false" outlineLevel="0" collapsed="false">
      <c r="A285" s="16" t="n">
        <v>313</v>
      </c>
      <c r="B285" s="8" t="s">
        <v>473</v>
      </c>
      <c r="C285" s="8" t="s">
        <v>474</v>
      </c>
      <c r="D285" s="8" t="s">
        <v>471</v>
      </c>
      <c r="E285" s="9" t="s">
        <v>475</v>
      </c>
    </row>
    <row r="286" customFormat="false" ht="13.8" hidden="false" customHeight="false" outlineLevel="0" collapsed="false">
      <c r="A286" s="16" t="n">
        <v>314</v>
      </c>
      <c r="B286" s="8" t="s">
        <v>473</v>
      </c>
      <c r="C286" s="8" t="s">
        <v>165</v>
      </c>
      <c r="D286" s="8" t="s">
        <v>471</v>
      </c>
      <c r="E286" s="9" t="s">
        <v>307</v>
      </c>
    </row>
    <row r="287" customFormat="false" ht="13.8" hidden="false" customHeight="false" outlineLevel="0" collapsed="false">
      <c r="A287" s="16" t="n">
        <v>315</v>
      </c>
      <c r="B287" s="8" t="s">
        <v>473</v>
      </c>
      <c r="C287" s="8" t="s">
        <v>139</v>
      </c>
      <c r="D287" s="8" t="s">
        <v>471</v>
      </c>
      <c r="E287" s="9" t="s">
        <v>402</v>
      </c>
    </row>
    <row r="288" customFormat="false" ht="13.8" hidden="false" customHeight="false" outlineLevel="0" collapsed="false">
      <c r="A288" s="16" t="n">
        <v>316</v>
      </c>
      <c r="B288" s="8" t="s">
        <v>476</v>
      </c>
      <c r="C288" s="8" t="s">
        <v>139</v>
      </c>
      <c r="D288" s="8" t="s">
        <v>471</v>
      </c>
      <c r="E288" s="9" t="s">
        <v>346</v>
      </c>
    </row>
    <row r="289" customFormat="false" ht="13.8" hidden="false" customHeight="false" outlineLevel="0" collapsed="false">
      <c r="A289" s="16" t="n">
        <v>317</v>
      </c>
      <c r="B289" s="8" t="s">
        <v>477</v>
      </c>
      <c r="C289" s="8" t="s">
        <v>25</v>
      </c>
      <c r="D289" s="8" t="s">
        <v>478</v>
      </c>
      <c r="E289" s="9" t="s">
        <v>298</v>
      </c>
    </row>
    <row r="290" customFormat="false" ht="13.8" hidden="false" customHeight="false" outlineLevel="0" collapsed="false">
      <c r="A290" s="16" t="n">
        <v>318</v>
      </c>
      <c r="B290" s="8" t="s">
        <v>479</v>
      </c>
      <c r="C290" s="8" t="s">
        <v>480</v>
      </c>
      <c r="D290" s="8" t="s">
        <v>478</v>
      </c>
      <c r="E290" s="9" t="s">
        <v>323</v>
      </c>
    </row>
    <row r="291" customFormat="false" ht="13.8" hidden="false" customHeight="false" outlineLevel="0" collapsed="false">
      <c r="A291" s="16" t="n">
        <v>319</v>
      </c>
      <c r="B291" s="8" t="s">
        <v>161</v>
      </c>
      <c r="C291" s="8" t="s">
        <v>25</v>
      </c>
      <c r="D291" s="8" t="s">
        <v>481</v>
      </c>
      <c r="E291" s="9" t="s">
        <v>365</v>
      </c>
    </row>
    <row r="292" customFormat="false" ht="13.8" hidden="false" customHeight="false" outlineLevel="0" collapsed="false">
      <c r="A292" s="16" t="n">
        <v>320</v>
      </c>
      <c r="B292" s="8" t="s">
        <v>161</v>
      </c>
      <c r="C292" s="8" t="s">
        <v>147</v>
      </c>
      <c r="D292" s="8" t="s">
        <v>482</v>
      </c>
      <c r="E292" s="9" t="s">
        <v>456</v>
      </c>
    </row>
    <row r="293" customFormat="false" ht="13.8" hidden="false" customHeight="false" outlineLevel="0" collapsed="false">
      <c r="A293" s="16" t="n">
        <v>321</v>
      </c>
      <c r="B293" s="8" t="s">
        <v>483</v>
      </c>
      <c r="C293" s="8" t="s">
        <v>14</v>
      </c>
      <c r="D293" s="8" t="s">
        <v>23</v>
      </c>
      <c r="E293" s="9" t="s">
        <v>311</v>
      </c>
    </row>
    <row r="294" customFormat="false" ht="13.8" hidden="false" customHeight="false" outlineLevel="0" collapsed="false">
      <c r="A294" s="16" t="n">
        <v>322</v>
      </c>
      <c r="B294" s="8" t="s">
        <v>484</v>
      </c>
      <c r="C294" s="8" t="s">
        <v>121</v>
      </c>
      <c r="D294" s="8" t="s">
        <v>23</v>
      </c>
      <c r="E294" s="9" t="s">
        <v>485</v>
      </c>
    </row>
    <row r="295" customFormat="false" ht="13.8" hidden="false" customHeight="false" outlineLevel="0" collapsed="false">
      <c r="A295" s="16" t="n">
        <v>323</v>
      </c>
      <c r="B295" s="8" t="s">
        <v>486</v>
      </c>
      <c r="C295" s="8" t="s">
        <v>487</v>
      </c>
      <c r="D295" s="8" t="s">
        <v>488</v>
      </c>
      <c r="E295" s="9" t="s">
        <v>371</v>
      </c>
    </row>
    <row r="296" customFormat="false" ht="13.8" hidden="false" customHeight="false" outlineLevel="0" collapsed="false">
      <c r="A296" s="16" t="n">
        <v>324</v>
      </c>
      <c r="B296" s="8" t="s">
        <v>486</v>
      </c>
      <c r="C296" s="8" t="s">
        <v>489</v>
      </c>
      <c r="D296" s="8" t="s">
        <v>488</v>
      </c>
      <c r="E296" s="9" t="s">
        <v>369</v>
      </c>
    </row>
    <row r="297" customFormat="false" ht="13.8" hidden="false" customHeight="false" outlineLevel="0" collapsed="false">
      <c r="A297" s="16" t="n">
        <v>325</v>
      </c>
      <c r="B297" s="8" t="s">
        <v>490</v>
      </c>
      <c r="C297" s="8" t="s">
        <v>195</v>
      </c>
      <c r="D297" s="8" t="s">
        <v>488</v>
      </c>
      <c r="E297" s="9" t="s">
        <v>349</v>
      </c>
    </row>
    <row r="298" customFormat="false" ht="13.8" hidden="false" customHeight="false" outlineLevel="0" collapsed="false">
      <c r="A298" s="16" t="n">
        <v>326</v>
      </c>
      <c r="B298" s="8" t="s">
        <v>490</v>
      </c>
      <c r="C298" s="8" t="s">
        <v>491</v>
      </c>
      <c r="D298" s="8" t="s">
        <v>488</v>
      </c>
      <c r="E298" s="9" t="s">
        <v>316</v>
      </c>
    </row>
    <row r="299" customFormat="false" ht="13.8" hidden="false" customHeight="false" outlineLevel="0" collapsed="false">
      <c r="A299" s="16" t="n">
        <v>327</v>
      </c>
      <c r="B299" s="8" t="s">
        <v>279</v>
      </c>
      <c r="C299" s="8" t="s">
        <v>85</v>
      </c>
      <c r="D299" s="8" t="s">
        <v>492</v>
      </c>
      <c r="E299" s="9" t="s">
        <v>371</v>
      </c>
    </row>
    <row r="300" customFormat="false" ht="13.8" hidden="false" customHeight="false" outlineLevel="0" collapsed="false">
      <c r="A300" s="16" t="n">
        <v>328</v>
      </c>
      <c r="B300" s="8" t="s">
        <v>397</v>
      </c>
      <c r="C300" s="8" t="s">
        <v>224</v>
      </c>
      <c r="D300" s="8" t="s">
        <v>471</v>
      </c>
      <c r="E300" s="9" t="s">
        <v>311</v>
      </c>
    </row>
    <row r="301" customFormat="false" ht="13.8" hidden="false" customHeight="false" outlineLevel="0" collapsed="false">
      <c r="A301" s="16" t="n">
        <v>330</v>
      </c>
      <c r="B301" s="8" t="s">
        <v>493</v>
      </c>
      <c r="C301" s="8" t="s">
        <v>494</v>
      </c>
      <c r="D301" s="8" t="s">
        <v>126</v>
      </c>
      <c r="E301" s="9" t="s">
        <v>390</v>
      </c>
    </row>
    <row r="302" customFormat="false" ht="13.8" hidden="false" customHeight="false" outlineLevel="0" collapsed="false">
      <c r="A302" s="16" t="n">
        <v>331</v>
      </c>
      <c r="B302" s="8" t="s">
        <v>495</v>
      </c>
      <c r="C302" s="8" t="s">
        <v>139</v>
      </c>
      <c r="D302" s="8" t="s">
        <v>496</v>
      </c>
      <c r="E302" s="9" t="s">
        <v>298</v>
      </c>
    </row>
    <row r="303" customFormat="false" ht="13.8" hidden="false" customHeight="false" outlineLevel="0" collapsed="false">
      <c r="A303" s="16" t="n">
        <v>332</v>
      </c>
      <c r="B303" s="8" t="s">
        <v>288</v>
      </c>
      <c r="C303" s="8" t="s">
        <v>25</v>
      </c>
      <c r="D303" s="8" t="s">
        <v>496</v>
      </c>
      <c r="E303" s="9" t="s">
        <v>497</v>
      </c>
    </row>
    <row r="304" customFormat="false" ht="13.8" hidden="false" customHeight="false" outlineLevel="0" collapsed="false">
      <c r="A304" s="16" t="n">
        <v>333</v>
      </c>
      <c r="B304" s="8" t="s">
        <v>498</v>
      </c>
      <c r="C304" s="8" t="s">
        <v>499</v>
      </c>
      <c r="D304" s="8" t="s">
        <v>33</v>
      </c>
      <c r="E304" s="9" t="s">
        <v>420</v>
      </c>
    </row>
    <row r="305" customFormat="false" ht="13.8" hidden="false" customHeight="false" outlineLevel="0" collapsed="false">
      <c r="A305" s="16" t="n">
        <v>334</v>
      </c>
      <c r="B305" s="8" t="s">
        <v>500</v>
      </c>
      <c r="C305" s="8" t="s">
        <v>467</v>
      </c>
      <c r="D305" s="8" t="s">
        <v>12</v>
      </c>
      <c r="E305" s="9" t="s">
        <v>455</v>
      </c>
    </row>
    <row r="306" customFormat="false" ht="13.8" hidden="false" customHeight="false" outlineLevel="0" collapsed="false">
      <c r="A306" s="16" t="n">
        <v>335</v>
      </c>
      <c r="B306" s="8" t="s">
        <v>500</v>
      </c>
      <c r="C306" s="8" t="s">
        <v>35</v>
      </c>
      <c r="D306" s="8" t="s">
        <v>12</v>
      </c>
      <c r="E306" s="9" t="s">
        <v>417</v>
      </c>
    </row>
    <row r="307" customFormat="false" ht="13.8" hidden="false" customHeight="false" outlineLevel="0" collapsed="false">
      <c r="A307" s="16" t="n">
        <v>336</v>
      </c>
      <c r="B307" s="8" t="s">
        <v>501</v>
      </c>
      <c r="C307" s="8" t="s">
        <v>502</v>
      </c>
      <c r="D307" s="8" t="s">
        <v>407</v>
      </c>
      <c r="E307" s="9" t="s">
        <v>317</v>
      </c>
    </row>
    <row r="308" customFormat="false" ht="13.8" hidden="false" customHeight="false" outlineLevel="0" collapsed="false">
      <c r="A308" s="16" t="n">
        <v>337</v>
      </c>
      <c r="B308" s="8" t="s">
        <v>501</v>
      </c>
      <c r="C308" s="8" t="s">
        <v>489</v>
      </c>
      <c r="D308" s="8" t="s">
        <v>23</v>
      </c>
      <c r="E308" s="9" t="s">
        <v>316</v>
      </c>
    </row>
    <row r="309" customFormat="false" ht="13.8" hidden="false" customHeight="false" outlineLevel="0" collapsed="false">
      <c r="A309" s="16" t="n">
        <v>338</v>
      </c>
      <c r="B309" s="8" t="s">
        <v>503</v>
      </c>
      <c r="C309" s="8" t="s">
        <v>11</v>
      </c>
      <c r="D309" s="8" t="s">
        <v>115</v>
      </c>
      <c r="E309" s="9" t="s">
        <v>323</v>
      </c>
    </row>
    <row r="310" customFormat="false" ht="13.8" hidden="false" customHeight="false" outlineLevel="0" collapsed="false">
      <c r="A310" s="16" t="n">
        <v>339</v>
      </c>
      <c r="B310" s="8" t="s">
        <v>504</v>
      </c>
      <c r="C310" s="8" t="s">
        <v>163</v>
      </c>
      <c r="D310" s="8" t="s">
        <v>429</v>
      </c>
      <c r="E310" s="9" t="s">
        <v>390</v>
      </c>
    </row>
    <row r="311" customFormat="false" ht="13.8" hidden="false" customHeight="false" outlineLevel="0" collapsed="false">
      <c r="A311" s="16" t="n">
        <v>340</v>
      </c>
      <c r="B311" s="8" t="s">
        <v>505</v>
      </c>
      <c r="C311" s="8" t="s">
        <v>83</v>
      </c>
      <c r="D311" s="8" t="s">
        <v>126</v>
      </c>
      <c r="E311" s="9" t="s">
        <v>311</v>
      </c>
    </row>
    <row r="312" customFormat="false" ht="13.8" hidden="false" customHeight="false" outlineLevel="0" collapsed="false">
      <c r="A312" s="16" t="n">
        <v>341</v>
      </c>
      <c r="B312" s="8" t="s">
        <v>506</v>
      </c>
      <c r="C312" s="8" t="s">
        <v>58</v>
      </c>
      <c r="D312" s="8" t="s">
        <v>23</v>
      </c>
      <c r="E312" s="9" t="s">
        <v>329</v>
      </c>
    </row>
    <row r="313" customFormat="false" ht="13.8" hidden="false" customHeight="false" outlineLevel="0" collapsed="false">
      <c r="A313" s="16" t="n">
        <v>342</v>
      </c>
      <c r="B313" s="8" t="s">
        <v>507</v>
      </c>
      <c r="C313" s="8" t="s">
        <v>508</v>
      </c>
      <c r="D313" s="8" t="s">
        <v>23</v>
      </c>
      <c r="E313" s="9" t="s">
        <v>349</v>
      </c>
    </row>
    <row r="314" customFormat="false" ht="13.8" hidden="false" customHeight="false" outlineLevel="0" collapsed="false">
      <c r="A314" s="16" t="n">
        <v>344</v>
      </c>
      <c r="B314" s="8" t="s">
        <v>509</v>
      </c>
      <c r="C314" s="8" t="s">
        <v>489</v>
      </c>
      <c r="D314" s="8" t="s">
        <v>26</v>
      </c>
      <c r="E314" s="9" t="s">
        <v>485</v>
      </c>
    </row>
    <row r="315" customFormat="false" ht="13.8" hidden="false" customHeight="false" outlineLevel="0" collapsed="false">
      <c r="A315" s="16" t="n">
        <v>345</v>
      </c>
      <c r="B315" s="8" t="s">
        <v>509</v>
      </c>
      <c r="C315" s="8" t="s">
        <v>147</v>
      </c>
      <c r="D315" s="8" t="s">
        <v>26</v>
      </c>
      <c r="E315" s="9" t="s">
        <v>485</v>
      </c>
    </row>
    <row r="316" customFormat="false" ht="13.8" hidden="false" customHeight="false" outlineLevel="0" collapsed="false">
      <c r="A316" s="16" t="n">
        <v>348</v>
      </c>
      <c r="B316" s="8" t="s">
        <v>510</v>
      </c>
      <c r="C316" s="8" t="s">
        <v>74</v>
      </c>
      <c r="D316" s="8"/>
      <c r="E316" s="9" t="s">
        <v>379</v>
      </c>
    </row>
    <row r="317" customFormat="false" ht="15" hidden="false" customHeight="false" outlineLevel="0" collapsed="false">
      <c r="A317" s="16"/>
      <c r="B317" s="8"/>
      <c r="C317" s="8"/>
      <c r="D317" s="8"/>
      <c r="E317" s="9"/>
    </row>
    <row r="318" customFormat="false" ht="15" hidden="false" customHeight="false" outlineLevel="0" collapsed="false">
      <c r="A318" s="16"/>
      <c r="B318" s="8"/>
      <c r="C318" s="8"/>
      <c r="D318" s="8"/>
      <c r="E318" s="9"/>
    </row>
    <row r="319" customFormat="false" ht="15" hidden="false" customHeight="false" outlineLevel="0" collapsed="false">
      <c r="A319" s="16"/>
      <c r="B319" s="8"/>
      <c r="C319" s="8"/>
      <c r="D319" s="8"/>
      <c r="E319" s="9"/>
    </row>
    <row r="320" customFormat="false" ht="15" hidden="false" customHeight="false" outlineLevel="0" collapsed="false">
      <c r="A320" s="16"/>
      <c r="B320" s="8"/>
      <c r="C320" s="8"/>
      <c r="D320" s="8"/>
      <c r="E320" s="9"/>
    </row>
    <row r="321" customFormat="false" ht="15" hidden="false" customHeight="false" outlineLevel="0" collapsed="false">
      <c r="A321" s="16"/>
      <c r="B321" s="8"/>
      <c r="C321" s="8"/>
      <c r="D321" s="8"/>
      <c r="E321" s="9"/>
    </row>
    <row r="322" customFormat="false" ht="15" hidden="false" customHeight="false" outlineLevel="0" collapsed="false">
      <c r="A322" s="16"/>
      <c r="B322" s="8"/>
      <c r="C322" s="8"/>
      <c r="D322" s="8"/>
      <c r="E322" s="9"/>
    </row>
    <row r="323" customFormat="false" ht="15" hidden="false" customHeight="false" outlineLevel="0" collapsed="false">
      <c r="A323" s="16"/>
      <c r="B323" s="8"/>
      <c r="C323" s="8"/>
      <c r="D323" s="8"/>
      <c r="E323" s="9"/>
    </row>
    <row r="324" customFormat="false" ht="15" hidden="false" customHeight="false" outlineLevel="0" collapsed="false">
      <c r="A324" s="16"/>
      <c r="B324" s="8"/>
      <c r="C324" s="8"/>
      <c r="D324" s="8"/>
      <c r="E324" s="9"/>
    </row>
    <row r="325" customFormat="false" ht="15" hidden="false" customHeight="false" outlineLevel="0" collapsed="false">
      <c r="A325" s="16"/>
      <c r="B325" s="8"/>
      <c r="C325" s="8"/>
      <c r="D325" s="8"/>
      <c r="E325" s="9"/>
    </row>
    <row r="326" customFormat="false" ht="15" hidden="false" customHeight="false" outlineLevel="0" collapsed="false">
      <c r="A326" s="16"/>
      <c r="B326" s="8"/>
      <c r="C326" s="8"/>
      <c r="D326" s="8"/>
      <c r="E326" s="9"/>
    </row>
    <row r="327" customFormat="false" ht="15" hidden="false" customHeight="false" outlineLevel="0" collapsed="false">
      <c r="A327" s="16"/>
      <c r="B327" s="8"/>
      <c r="C327" s="8"/>
      <c r="D327" s="8"/>
      <c r="E327" s="9"/>
    </row>
    <row r="328" customFormat="false" ht="15" hidden="false" customHeight="false" outlineLevel="0" collapsed="false">
      <c r="A328" s="16"/>
      <c r="B328" s="8"/>
      <c r="C328" s="8"/>
      <c r="D328" s="8"/>
      <c r="E328" s="9"/>
    </row>
    <row r="329" customFormat="false" ht="15" hidden="false" customHeight="false" outlineLevel="0" collapsed="false">
      <c r="A329" s="16"/>
      <c r="B329" s="8"/>
      <c r="C329" s="8"/>
      <c r="D329" s="8"/>
      <c r="E329" s="9"/>
    </row>
    <row r="330" customFormat="false" ht="15" hidden="false" customHeight="false" outlineLevel="0" collapsed="false">
      <c r="A330" s="16"/>
      <c r="B330" s="8"/>
      <c r="C330" s="8"/>
      <c r="D330" s="8"/>
      <c r="E330" s="9"/>
    </row>
    <row r="331" customFormat="false" ht="15" hidden="false" customHeight="false" outlineLevel="0" collapsed="false">
      <c r="A331" s="16"/>
      <c r="B331" s="8"/>
      <c r="C331" s="8"/>
      <c r="D331" s="8"/>
      <c r="E331" s="9"/>
    </row>
    <row r="332" customFormat="false" ht="15" hidden="false" customHeight="false" outlineLevel="0" collapsed="false">
      <c r="A332" s="16"/>
      <c r="B332" s="8"/>
      <c r="C332" s="8"/>
      <c r="D332" s="8"/>
      <c r="E332" s="9"/>
    </row>
    <row r="333" customFormat="false" ht="15" hidden="false" customHeight="false" outlineLevel="0" collapsed="false">
      <c r="A333" s="16"/>
      <c r="B333" s="8"/>
      <c r="C333" s="8"/>
      <c r="D333" s="8"/>
      <c r="E333" s="9"/>
    </row>
    <row r="334" customFormat="false" ht="15" hidden="false" customHeight="false" outlineLevel="0" collapsed="false">
      <c r="A334" s="16"/>
      <c r="B334" s="8"/>
      <c r="C334" s="8"/>
      <c r="D334" s="8"/>
      <c r="E334" s="9"/>
    </row>
    <row r="335" customFormat="false" ht="15" hidden="false" customHeight="false" outlineLevel="0" collapsed="false">
      <c r="A335" s="16"/>
      <c r="B335" s="8"/>
      <c r="C335" s="8"/>
      <c r="D335" s="8"/>
      <c r="E335" s="9"/>
    </row>
    <row r="336" customFormat="false" ht="15" hidden="false" customHeight="false" outlineLevel="0" collapsed="false">
      <c r="A336" s="16"/>
      <c r="B336" s="8"/>
      <c r="C336" s="8"/>
      <c r="D336" s="8"/>
      <c r="E336" s="9"/>
    </row>
    <row r="337" customFormat="false" ht="15" hidden="false" customHeight="false" outlineLevel="0" collapsed="false">
      <c r="A337" s="16"/>
      <c r="B337" s="8"/>
      <c r="C337" s="8"/>
      <c r="D337" s="8"/>
      <c r="E337" s="9"/>
    </row>
    <row r="338" customFormat="false" ht="15" hidden="false" customHeight="false" outlineLevel="0" collapsed="false">
      <c r="A338" s="16"/>
      <c r="B338" s="8"/>
      <c r="C338" s="8"/>
      <c r="D338" s="8"/>
      <c r="E338" s="9"/>
    </row>
    <row r="339" customFormat="false" ht="15" hidden="false" customHeight="false" outlineLevel="0" collapsed="false">
      <c r="A339" s="16"/>
      <c r="B339" s="8"/>
      <c r="C339" s="8"/>
      <c r="D339" s="8"/>
      <c r="E339" s="9"/>
    </row>
    <row r="340" customFormat="false" ht="15" hidden="false" customHeight="false" outlineLevel="0" collapsed="false">
      <c r="A340" s="16"/>
      <c r="B340" s="8"/>
      <c r="C340" s="8"/>
      <c r="D340" s="8"/>
      <c r="E340" s="9"/>
    </row>
    <row r="341" customFormat="false" ht="15" hidden="false" customHeight="false" outlineLevel="0" collapsed="false">
      <c r="A341" s="16"/>
      <c r="B341" s="8"/>
      <c r="C341" s="8"/>
      <c r="D341" s="8"/>
      <c r="E341" s="9"/>
    </row>
    <row r="342" customFormat="false" ht="15" hidden="false" customHeight="false" outlineLevel="0" collapsed="false">
      <c r="A342" s="16"/>
      <c r="B342" s="8"/>
      <c r="C342" s="8"/>
      <c r="D342" s="8"/>
      <c r="E342" s="9"/>
    </row>
    <row r="343" customFormat="false" ht="15" hidden="false" customHeight="false" outlineLevel="0" collapsed="false">
      <c r="A343" s="16"/>
      <c r="B343" s="8"/>
      <c r="C343" s="8"/>
      <c r="D343" s="8"/>
      <c r="E343" s="9"/>
    </row>
    <row r="344" customFormat="false" ht="15" hidden="false" customHeight="false" outlineLevel="0" collapsed="false">
      <c r="A344" s="16"/>
      <c r="B344" s="8"/>
      <c r="C344" s="8"/>
      <c r="D344" s="8"/>
      <c r="E344" s="9"/>
    </row>
    <row r="345" customFormat="false" ht="15" hidden="false" customHeight="false" outlineLevel="0" collapsed="false">
      <c r="A345" s="16"/>
      <c r="B345" s="8"/>
      <c r="C345" s="8"/>
      <c r="D345" s="8"/>
      <c r="E345" s="9"/>
    </row>
    <row r="346" customFormat="false" ht="15" hidden="false" customHeight="false" outlineLevel="0" collapsed="false">
      <c r="A346" s="16"/>
      <c r="B346" s="8"/>
      <c r="C346" s="8"/>
      <c r="D346" s="8"/>
      <c r="E346" s="9"/>
    </row>
    <row r="347" customFormat="false" ht="15" hidden="false" customHeight="false" outlineLevel="0" collapsed="false">
      <c r="A347" s="16"/>
      <c r="B347" s="8"/>
      <c r="C347" s="8"/>
      <c r="D347" s="8"/>
      <c r="E347" s="9"/>
    </row>
    <row r="348" customFormat="false" ht="15" hidden="false" customHeight="false" outlineLevel="0" collapsed="false">
      <c r="A348" s="16"/>
      <c r="B348" s="8"/>
      <c r="C348" s="8"/>
      <c r="D348" s="8"/>
      <c r="E348" s="9"/>
    </row>
    <row r="349" customFormat="false" ht="15" hidden="false" customHeight="false" outlineLevel="0" collapsed="false">
      <c r="A349" s="16"/>
      <c r="B349" s="8"/>
      <c r="C349" s="8"/>
      <c r="D349" s="8"/>
      <c r="E349" s="9"/>
    </row>
    <row r="350" customFormat="false" ht="15" hidden="false" customHeight="false" outlineLevel="0" collapsed="false">
      <c r="A350" s="16"/>
      <c r="B350" s="8"/>
      <c r="C350" s="8"/>
      <c r="D350" s="8"/>
      <c r="E350" s="9"/>
    </row>
    <row r="351" customFormat="false" ht="15" hidden="false" customHeight="false" outlineLevel="0" collapsed="false">
      <c r="A351" s="16"/>
      <c r="B351" s="8"/>
      <c r="C351" s="8"/>
      <c r="D351" s="8"/>
      <c r="E351" s="9"/>
    </row>
    <row r="352" customFormat="false" ht="15" hidden="false" customHeight="false" outlineLevel="0" collapsed="false">
      <c r="A352" s="16"/>
      <c r="B352" s="8"/>
      <c r="C352" s="8"/>
      <c r="D352" s="8"/>
      <c r="E352" s="9"/>
    </row>
    <row r="353" customFormat="false" ht="15" hidden="false" customHeight="false" outlineLevel="0" collapsed="false">
      <c r="A353" s="16"/>
      <c r="B353" s="8"/>
      <c r="C353" s="8"/>
      <c r="D353" s="8"/>
      <c r="E353" s="9"/>
    </row>
    <row r="354" customFormat="false" ht="15" hidden="false" customHeight="false" outlineLevel="0" collapsed="false">
      <c r="A354" s="16"/>
      <c r="B354" s="8"/>
      <c r="C354" s="8"/>
      <c r="D354" s="8"/>
      <c r="E354" s="9"/>
    </row>
    <row r="355" customFormat="false" ht="15" hidden="false" customHeight="false" outlineLevel="0" collapsed="false">
      <c r="A355" s="16"/>
      <c r="B355" s="8"/>
      <c r="C355" s="8"/>
      <c r="D355" s="8"/>
      <c r="E355" s="9"/>
    </row>
    <row r="356" customFormat="false" ht="15" hidden="false" customHeight="false" outlineLevel="0" collapsed="false">
      <c r="A356" s="17"/>
      <c r="B356" s="11"/>
      <c r="C356" s="11"/>
      <c r="D356" s="11"/>
      <c r="E356" s="12"/>
    </row>
    <row r="357" customFormat="false" ht="15" hidden="false" customHeight="false" outlineLevel="0" collapsed="false">
      <c r="A357" s="17"/>
      <c r="B357" s="11"/>
      <c r="C357" s="11"/>
      <c r="D357" s="11"/>
      <c r="E357" s="12"/>
    </row>
    <row r="358" customFormat="false" ht="15" hidden="false" customHeight="false" outlineLevel="0" collapsed="false">
      <c r="A358" s="11" t="s">
        <v>511</v>
      </c>
      <c r="D358" s="11" t="s">
        <v>512</v>
      </c>
    </row>
    <row r="359" customFormat="false" ht="15" hidden="false" customHeight="false" outlineLevel="0" collapsed="false">
      <c r="B359" s="11"/>
    </row>
    <row r="360" customFormat="false" ht="15" hidden="false" customHeight="false" outlineLevel="0" collapsed="false">
      <c r="A360" s="0" t="s">
        <v>513</v>
      </c>
      <c r="D360" s="0" t="s">
        <v>514</v>
      </c>
    </row>
  </sheetData>
  <mergeCells count="2">
    <mergeCell ref="A1:E2"/>
    <mergeCell ref="A3:E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1"/>
  <sheetViews>
    <sheetView showFormulas="false" showGridLines="false" showRowColHeaders="true" showZeros="true" rightToLeft="false" tabSelected="false" showOutlineSymbols="true" defaultGridColor="true" view="normal" topLeftCell="A95" colorId="64" zoomScale="100" zoomScaleNormal="100" zoomScalePageLayoutView="100" workbookViewId="0">
      <selection pane="topLeft" activeCell="A133" activeCellId="0" sqref="A133"/>
    </sheetView>
  </sheetViews>
  <sheetFormatPr defaultRowHeight="15" zeroHeight="false" outlineLevelRow="0" outlineLevelCol="0"/>
  <cols>
    <col collapsed="false" customWidth="true" hidden="false" outlineLevel="0" max="2" min="1" style="18" width="6.57"/>
    <col collapsed="false" customWidth="true" hidden="false" outlineLevel="0" max="3" min="3" style="19" width="3.42"/>
    <col collapsed="false" customWidth="true" hidden="false" outlineLevel="0" max="4" min="4" style="20" width="1"/>
    <col collapsed="false" customWidth="true" hidden="false" outlineLevel="0" max="5" min="5" style="19" width="3.71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1" t="s">
        <v>2</v>
      </c>
      <c r="B1" s="21" t="s">
        <v>515</v>
      </c>
      <c r="C1" s="22" t="s">
        <v>516</v>
      </c>
      <c r="D1" s="22"/>
      <c r="E1" s="22"/>
    </row>
    <row r="2" customFormat="false" ht="13.8" hidden="false" customHeight="false" outlineLevel="0" collapsed="false">
      <c r="A2" s="23" t="n">
        <v>211</v>
      </c>
      <c r="B2" s="24" t="n">
        <v>1</v>
      </c>
      <c r="C2" s="25" t="s">
        <v>517</v>
      </c>
      <c r="D2" s="26" t="s">
        <v>518</v>
      </c>
      <c r="E2" s="27" t="s">
        <v>519</v>
      </c>
    </row>
    <row r="3" customFormat="false" ht="13.8" hidden="false" customHeight="false" outlineLevel="0" collapsed="false">
      <c r="A3" s="23" t="n">
        <v>142</v>
      </c>
      <c r="B3" s="24" t="n">
        <v>2</v>
      </c>
      <c r="C3" s="25" t="s">
        <v>517</v>
      </c>
      <c r="D3" s="26" t="s">
        <v>518</v>
      </c>
      <c r="E3" s="25" t="s">
        <v>520</v>
      </c>
    </row>
    <row r="4" customFormat="false" ht="13.8" hidden="false" customHeight="false" outlineLevel="0" collapsed="false">
      <c r="A4" s="23" t="n">
        <v>252</v>
      </c>
      <c r="B4" s="24" t="n">
        <v>3</v>
      </c>
      <c r="C4" s="25" t="s">
        <v>517</v>
      </c>
      <c r="D4" s="26" t="s">
        <v>518</v>
      </c>
      <c r="E4" s="27" t="s">
        <v>521</v>
      </c>
    </row>
    <row r="5" customFormat="false" ht="13.8" hidden="false" customHeight="false" outlineLevel="0" collapsed="false">
      <c r="A5" s="23" t="n">
        <v>221</v>
      </c>
      <c r="B5" s="24" t="n">
        <v>4</v>
      </c>
      <c r="C5" s="25" t="s">
        <v>517</v>
      </c>
      <c r="D5" s="26" t="s">
        <v>518</v>
      </c>
      <c r="E5" s="28" t="s">
        <v>522</v>
      </c>
    </row>
    <row r="6" customFormat="false" ht="13.8" hidden="false" customHeight="false" outlineLevel="0" collapsed="false">
      <c r="A6" s="23" t="n">
        <v>232</v>
      </c>
      <c r="B6" s="24" t="n">
        <v>5</v>
      </c>
      <c r="C6" s="28" t="s">
        <v>523</v>
      </c>
      <c r="D6" s="26" t="s">
        <v>518</v>
      </c>
      <c r="E6" s="28" t="s">
        <v>524</v>
      </c>
    </row>
    <row r="7" customFormat="false" ht="13.8" hidden="false" customHeight="false" outlineLevel="0" collapsed="false">
      <c r="A7" s="23" t="n">
        <v>143</v>
      </c>
      <c r="B7" s="24" t="n">
        <v>6</v>
      </c>
      <c r="C7" s="28" t="s">
        <v>523</v>
      </c>
      <c r="D7" s="26" t="s">
        <v>518</v>
      </c>
      <c r="E7" s="28" t="s">
        <v>525</v>
      </c>
    </row>
    <row r="8" customFormat="false" ht="13.8" hidden="false" customHeight="false" outlineLevel="0" collapsed="false">
      <c r="A8" s="23" t="n">
        <v>34</v>
      </c>
      <c r="B8" s="24" t="n">
        <v>7</v>
      </c>
      <c r="C8" s="28" t="s">
        <v>523</v>
      </c>
      <c r="D8" s="26" t="s">
        <v>518</v>
      </c>
      <c r="E8" s="28" t="s">
        <v>523</v>
      </c>
    </row>
    <row r="9" customFormat="false" ht="13.8" hidden="false" customHeight="false" outlineLevel="0" collapsed="false">
      <c r="A9" s="23" t="n">
        <v>265</v>
      </c>
      <c r="B9" s="24" t="n">
        <v>8</v>
      </c>
      <c r="C9" s="28" t="s">
        <v>523</v>
      </c>
      <c r="D9" s="26" t="s">
        <v>518</v>
      </c>
      <c r="E9" s="28" t="s">
        <v>526</v>
      </c>
    </row>
    <row r="10" customFormat="false" ht="13.8" hidden="false" customHeight="false" outlineLevel="0" collapsed="false">
      <c r="A10" s="23" t="n">
        <v>33</v>
      </c>
      <c r="B10" s="24" t="n">
        <v>9</v>
      </c>
      <c r="C10" s="28" t="s">
        <v>523</v>
      </c>
      <c r="D10" s="26" t="s">
        <v>518</v>
      </c>
      <c r="E10" s="28" t="s">
        <v>527</v>
      </c>
    </row>
    <row r="11" customFormat="false" ht="13.8" hidden="false" customHeight="false" outlineLevel="0" collapsed="false">
      <c r="A11" s="23" t="n">
        <v>67</v>
      </c>
      <c r="B11" s="24" t="n">
        <v>10</v>
      </c>
      <c r="C11" s="28" t="s">
        <v>523</v>
      </c>
      <c r="D11" s="26" t="s">
        <v>518</v>
      </c>
      <c r="E11" s="28" t="s">
        <v>528</v>
      </c>
    </row>
    <row r="12" customFormat="false" ht="13.8" hidden="false" customHeight="false" outlineLevel="0" collapsed="false">
      <c r="A12" s="23" t="n">
        <v>70</v>
      </c>
      <c r="B12" s="24" t="n">
        <v>11</v>
      </c>
      <c r="C12" s="28" t="s">
        <v>523</v>
      </c>
      <c r="D12" s="26" t="s">
        <v>518</v>
      </c>
      <c r="E12" s="28" t="s">
        <v>529</v>
      </c>
    </row>
    <row r="13" customFormat="false" ht="13.8" hidden="false" customHeight="false" outlineLevel="0" collapsed="false">
      <c r="A13" s="23" t="n">
        <v>78</v>
      </c>
      <c r="B13" s="24" t="n">
        <v>12</v>
      </c>
      <c r="C13" s="28" t="s">
        <v>523</v>
      </c>
      <c r="D13" s="26" t="s">
        <v>518</v>
      </c>
      <c r="E13" s="28" t="s">
        <v>530</v>
      </c>
    </row>
    <row r="14" customFormat="false" ht="13.8" hidden="false" customHeight="false" outlineLevel="0" collapsed="false">
      <c r="A14" s="23" t="n">
        <v>40</v>
      </c>
      <c r="B14" s="24" t="n">
        <v>13</v>
      </c>
      <c r="C14" s="28" t="s">
        <v>531</v>
      </c>
      <c r="D14" s="26" t="s">
        <v>518</v>
      </c>
      <c r="E14" s="28" t="s">
        <v>532</v>
      </c>
    </row>
    <row r="15" customFormat="false" ht="13.8" hidden="false" customHeight="false" outlineLevel="0" collapsed="false">
      <c r="A15" s="23" t="n">
        <v>220</v>
      </c>
      <c r="B15" s="24" t="n">
        <v>14</v>
      </c>
      <c r="C15" s="28" t="s">
        <v>531</v>
      </c>
      <c r="D15" s="26" t="s">
        <v>518</v>
      </c>
      <c r="E15" s="28" t="s">
        <v>533</v>
      </c>
    </row>
    <row r="16" customFormat="false" ht="13.8" hidden="false" customHeight="false" outlineLevel="0" collapsed="false">
      <c r="A16" s="23" t="n">
        <v>148</v>
      </c>
      <c r="B16" s="24" t="n">
        <v>15</v>
      </c>
      <c r="C16" s="28" t="s">
        <v>531</v>
      </c>
      <c r="D16" s="26" t="s">
        <v>518</v>
      </c>
      <c r="E16" s="28" t="s">
        <v>534</v>
      </c>
    </row>
    <row r="17" customFormat="false" ht="13.8" hidden="false" customHeight="false" outlineLevel="0" collapsed="false">
      <c r="A17" s="23" t="n">
        <v>140</v>
      </c>
      <c r="B17" s="24" t="n">
        <v>16</v>
      </c>
      <c r="C17" s="28" t="s">
        <v>531</v>
      </c>
      <c r="D17" s="26" t="s">
        <v>518</v>
      </c>
      <c r="E17" s="28" t="s">
        <v>535</v>
      </c>
    </row>
    <row r="18" customFormat="false" ht="13.8" hidden="false" customHeight="false" outlineLevel="0" collapsed="false">
      <c r="A18" s="23" t="n">
        <v>271</v>
      </c>
      <c r="B18" s="24" t="n">
        <v>17</v>
      </c>
      <c r="C18" s="28" t="s">
        <v>531</v>
      </c>
      <c r="D18" s="26" t="s">
        <v>518</v>
      </c>
      <c r="E18" s="28" t="s">
        <v>536</v>
      </c>
    </row>
    <row r="19" customFormat="false" ht="13.8" hidden="false" customHeight="false" outlineLevel="0" collapsed="false">
      <c r="A19" s="23" t="n">
        <v>139</v>
      </c>
      <c r="B19" s="24" t="n">
        <v>18</v>
      </c>
      <c r="C19" s="28" t="s">
        <v>531</v>
      </c>
      <c r="D19" s="26" t="s">
        <v>518</v>
      </c>
      <c r="E19" s="28" t="s">
        <v>537</v>
      </c>
    </row>
    <row r="20" customFormat="false" ht="13.8" hidden="false" customHeight="false" outlineLevel="0" collapsed="false">
      <c r="A20" s="23" t="n">
        <v>320</v>
      </c>
      <c r="B20" s="24" t="n">
        <v>19</v>
      </c>
      <c r="C20" s="28" t="s">
        <v>531</v>
      </c>
      <c r="D20" s="26" t="s">
        <v>518</v>
      </c>
      <c r="E20" s="28" t="s">
        <v>527</v>
      </c>
    </row>
    <row r="21" customFormat="false" ht="13.8" hidden="false" customHeight="false" outlineLevel="0" collapsed="false">
      <c r="A21" s="23" t="n">
        <v>233</v>
      </c>
      <c r="B21" s="24" t="n">
        <v>20</v>
      </c>
      <c r="C21" s="28" t="s">
        <v>531</v>
      </c>
      <c r="D21" s="26" t="s">
        <v>518</v>
      </c>
      <c r="E21" s="28" t="s">
        <v>520</v>
      </c>
    </row>
    <row r="22" customFormat="false" ht="13.8" hidden="false" customHeight="false" outlineLevel="0" collapsed="false">
      <c r="A22" s="23" t="n">
        <v>225</v>
      </c>
      <c r="B22" s="24" t="n">
        <v>21</v>
      </c>
      <c r="C22" s="28" t="s">
        <v>531</v>
      </c>
      <c r="D22" s="26" t="s">
        <v>518</v>
      </c>
      <c r="E22" s="28" t="s">
        <v>538</v>
      </c>
    </row>
    <row r="23" customFormat="false" ht="13.8" hidden="false" customHeight="false" outlineLevel="0" collapsed="false">
      <c r="A23" s="23" t="n">
        <v>250</v>
      </c>
      <c r="B23" s="24" t="n">
        <v>22</v>
      </c>
      <c r="C23" s="28" t="s">
        <v>526</v>
      </c>
      <c r="D23" s="26" t="s">
        <v>518</v>
      </c>
      <c r="E23" s="28" t="s">
        <v>539</v>
      </c>
    </row>
    <row r="24" customFormat="false" ht="13.8" hidden="false" customHeight="false" outlineLevel="0" collapsed="false">
      <c r="A24" s="23" t="n">
        <v>268</v>
      </c>
      <c r="B24" s="24" t="n">
        <v>23</v>
      </c>
      <c r="C24" s="28" t="s">
        <v>526</v>
      </c>
      <c r="D24" s="26" t="s">
        <v>518</v>
      </c>
      <c r="E24" s="28" t="s">
        <v>540</v>
      </c>
    </row>
    <row r="25" customFormat="false" ht="13.8" hidden="false" customHeight="false" outlineLevel="0" collapsed="false">
      <c r="A25" s="23" t="n">
        <v>15</v>
      </c>
      <c r="B25" s="24" t="n">
        <v>24</v>
      </c>
      <c r="C25" s="28" t="s">
        <v>526</v>
      </c>
      <c r="D25" s="26" t="s">
        <v>518</v>
      </c>
      <c r="E25" s="28" t="s">
        <v>532</v>
      </c>
    </row>
    <row r="26" customFormat="false" ht="13.8" hidden="false" customHeight="false" outlineLevel="0" collapsed="false">
      <c r="A26" s="23" t="n">
        <v>263</v>
      </c>
      <c r="B26" s="24" t="n">
        <v>25</v>
      </c>
      <c r="C26" s="28" t="s">
        <v>526</v>
      </c>
      <c r="D26" s="26" t="s">
        <v>518</v>
      </c>
      <c r="E26" s="28" t="s">
        <v>531</v>
      </c>
    </row>
    <row r="27" customFormat="false" ht="13.8" hidden="false" customHeight="false" outlineLevel="0" collapsed="false">
      <c r="A27" s="23" t="n">
        <v>28</v>
      </c>
      <c r="B27" s="24" t="n">
        <v>26</v>
      </c>
      <c r="C27" s="28" t="s">
        <v>526</v>
      </c>
      <c r="D27" s="26" t="s">
        <v>518</v>
      </c>
      <c r="E27" s="28" t="s">
        <v>526</v>
      </c>
    </row>
    <row r="28" customFormat="false" ht="13.8" hidden="false" customHeight="false" outlineLevel="0" collapsed="false">
      <c r="A28" s="23" t="n">
        <v>3</v>
      </c>
      <c r="B28" s="24" t="n">
        <v>27</v>
      </c>
      <c r="C28" s="28" t="s">
        <v>526</v>
      </c>
      <c r="D28" s="26" t="s">
        <v>518</v>
      </c>
      <c r="E28" s="28" t="s">
        <v>526</v>
      </c>
    </row>
    <row r="29" customFormat="false" ht="13.8" hidden="false" customHeight="false" outlineLevel="0" collapsed="false">
      <c r="A29" s="23" t="n">
        <v>166</v>
      </c>
      <c r="B29" s="24" t="n">
        <v>28</v>
      </c>
      <c r="C29" s="28" t="s">
        <v>526</v>
      </c>
      <c r="D29" s="26" t="s">
        <v>518</v>
      </c>
      <c r="E29" s="28" t="s">
        <v>541</v>
      </c>
    </row>
    <row r="30" customFormat="false" ht="13.8" hidden="false" customHeight="false" outlineLevel="0" collapsed="false">
      <c r="A30" s="23" t="n">
        <v>267</v>
      </c>
      <c r="B30" s="24" t="n">
        <v>29</v>
      </c>
      <c r="C30" s="28" t="s">
        <v>526</v>
      </c>
      <c r="D30" s="26" t="s">
        <v>518</v>
      </c>
      <c r="E30" s="28" t="s">
        <v>542</v>
      </c>
    </row>
    <row r="31" customFormat="false" ht="13.8" hidden="false" customHeight="false" outlineLevel="0" collapsed="false">
      <c r="A31" s="23" t="n">
        <v>150</v>
      </c>
      <c r="B31" s="24" t="n">
        <v>30</v>
      </c>
      <c r="C31" s="28" t="s">
        <v>526</v>
      </c>
      <c r="D31" s="26" t="s">
        <v>518</v>
      </c>
      <c r="E31" s="28" t="s">
        <v>534</v>
      </c>
    </row>
    <row r="32" customFormat="false" ht="13.8" hidden="false" customHeight="false" outlineLevel="0" collapsed="false">
      <c r="A32" s="23" t="n">
        <v>209</v>
      </c>
      <c r="B32" s="24" t="n">
        <v>31</v>
      </c>
      <c r="C32" s="28" t="s">
        <v>526</v>
      </c>
      <c r="D32" s="26" t="s">
        <v>518</v>
      </c>
      <c r="E32" s="28" t="s">
        <v>543</v>
      </c>
    </row>
    <row r="33" customFormat="false" ht="13.8" hidden="false" customHeight="false" outlineLevel="0" collapsed="false">
      <c r="A33" s="23" t="n">
        <v>179</v>
      </c>
      <c r="B33" s="24" t="n">
        <v>32</v>
      </c>
      <c r="C33" s="28" t="s">
        <v>526</v>
      </c>
      <c r="D33" s="26" t="s">
        <v>518</v>
      </c>
      <c r="E33" s="28" t="s">
        <v>537</v>
      </c>
    </row>
    <row r="34" customFormat="false" ht="13.8" hidden="false" customHeight="false" outlineLevel="0" collapsed="false">
      <c r="A34" s="23" t="n">
        <v>272</v>
      </c>
      <c r="B34" s="24" t="n">
        <v>33</v>
      </c>
      <c r="C34" s="28" t="s">
        <v>526</v>
      </c>
      <c r="D34" s="26" t="s">
        <v>518</v>
      </c>
      <c r="E34" s="28" t="s">
        <v>544</v>
      </c>
    </row>
    <row r="35" customFormat="false" ht="13.8" hidden="false" customHeight="false" outlineLevel="0" collapsed="false">
      <c r="A35" s="23" t="n">
        <v>50</v>
      </c>
      <c r="B35" s="24" t="n">
        <v>34</v>
      </c>
      <c r="C35" s="28" t="s">
        <v>526</v>
      </c>
      <c r="D35" s="26" t="s">
        <v>518</v>
      </c>
      <c r="E35" s="28" t="s">
        <v>545</v>
      </c>
    </row>
    <row r="36" customFormat="false" ht="13.8" hidden="false" customHeight="false" outlineLevel="0" collapsed="false">
      <c r="A36" s="23" t="n">
        <v>133</v>
      </c>
      <c r="B36" s="24" t="n">
        <v>35</v>
      </c>
      <c r="C36" s="28" t="s">
        <v>526</v>
      </c>
      <c r="D36" s="26" t="s">
        <v>518</v>
      </c>
      <c r="E36" s="28" t="s">
        <v>546</v>
      </c>
    </row>
    <row r="37" customFormat="false" ht="13.8" hidden="false" customHeight="false" outlineLevel="0" collapsed="false">
      <c r="A37" s="23" t="n">
        <v>238</v>
      </c>
      <c r="B37" s="24" t="n">
        <v>36</v>
      </c>
      <c r="C37" s="28" t="s">
        <v>526</v>
      </c>
      <c r="D37" s="26" t="s">
        <v>518</v>
      </c>
      <c r="E37" s="28" t="s">
        <v>547</v>
      </c>
    </row>
    <row r="38" customFormat="false" ht="13.8" hidden="false" customHeight="false" outlineLevel="0" collapsed="false">
      <c r="A38" s="23" t="n">
        <v>241</v>
      </c>
      <c r="B38" s="24" t="n">
        <v>37</v>
      </c>
      <c r="C38" s="28" t="s">
        <v>526</v>
      </c>
      <c r="D38" s="26" t="s">
        <v>518</v>
      </c>
      <c r="E38" s="28" t="s">
        <v>548</v>
      </c>
    </row>
    <row r="39" customFormat="false" ht="13.8" hidden="false" customHeight="false" outlineLevel="0" collapsed="false">
      <c r="A39" s="23" t="n">
        <v>191</v>
      </c>
      <c r="B39" s="24" t="n">
        <v>38</v>
      </c>
      <c r="C39" s="28" t="s">
        <v>526</v>
      </c>
      <c r="D39" s="26" t="s">
        <v>518</v>
      </c>
      <c r="E39" s="28" t="s">
        <v>549</v>
      </c>
    </row>
    <row r="40" customFormat="false" ht="13.8" hidden="false" customHeight="false" outlineLevel="0" collapsed="false">
      <c r="A40" s="23" t="n">
        <v>159</v>
      </c>
      <c r="B40" s="24" t="n">
        <v>39</v>
      </c>
      <c r="C40" s="28" t="s">
        <v>526</v>
      </c>
      <c r="D40" s="26" t="s">
        <v>518</v>
      </c>
      <c r="E40" s="28" t="s">
        <v>527</v>
      </c>
    </row>
    <row r="41" customFormat="false" ht="13.8" hidden="false" customHeight="false" outlineLevel="0" collapsed="false">
      <c r="A41" s="23" t="n">
        <v>344</v>
      </c>
      <c r="B41" s="24" t="n">
        <v>40</v>
      </c>
      <c r="C41" s="28" t="s">
        <v>526</v>
      </c>
      <c r="D41" s="26" t="s">
        <v>518</v>
      </c>
      <c r="E41" s="28" t="s">
        <v>550</v>
      </c>
    </row>
    <row r="42" customFormat="false" ht="13.8" hidden="false" customHeight="false" outlineLevel="0" collapsed="false">
      <c r="A42" s="23" t="n">
        <v>71</v>
      </c>
      <c r="B42" s="24" t="n">
        <v>41</v>
      </c>
      <c r="C42" s="28" t="s">
        <v>526</v>
      </c>
      <c r="D42" s="26" t="s">
        <v>518</v>
      </c>
      <c r="E42" s="28" t="s">
        <v>551</v>
      </c>
    </row>
    <row r="43" customFormat="false" ht="13.8" hidden="false" customHeight="false" outlineLevel="0" collapsed="false">
      <c r="A43" s="23" t="n">
        <v>164</v>
      </c>
      <c r="B43" s="24" t="n">
        <v>42</v>
      </c>
      <c r="C43" s="28" t="s">
        <v>526</v>
      </c>
      <c r="D43" s="26" t="s">
        <v>518</v>
      </c>
      <c r="E43" s="28" t="s">
        <v>552</v>
      </c>
    </row>
    <row r="44" customFormat="false" ht="13.8" hidden="false" customHeight="false" outlineLevel="0" collapsed="false">
      <c r="A44" s="23" t="n">
        <v>345</v>
      </c>
      <c r="B44" s="24" t="n">
        <v>43</v>
      </c>
      <c r="C44" s="28" t="s">
        <v>526</v>
      </c>
      <c r="D44" s="26" t="s">
        <v>518</v>
      </c>
      <c r="E44" s="28" t="s">
        <v>552</v>
      </c>
    </row>
    <row r="45" customFormat="false" ht="13.8" hidden="false" customHeight="false" outlineLevel="0" collapsed="false">
      <c r="A45" s="23" t="n">
        <v>227</v>
      </c>
      <c r="B45" s="24" t="n">
        <v>44</v>
      </c>
      <c r="C45" s="28" t="s">
        <v>526</v>
      </c>
      <c r="D45" s="26" t="s">
        <v>518</v>
      </c>
      <c r="E45" s="28" t="s">
        <v>553</v>
      </c>
    </row>
    <row r="46" customFormat="false" ht="13.8" hidden="false" customHeight="false" outlineLevel="0" collapsed="false">
      <c r="A46" s="23" t="n">
        <v>206</v>
      </c>
      <c r="B46" s="24" t="n">
        <v>45</v>
      </c>
      <c r="C46" s="28" t="s">
        <v>526</v>
      </c>
      <c r="D46" s="26" t="s">
        <v>518</v>
      </c>
      <c r="E46" s="28" t="s">
        <v>554</v>
      </c>
    </row>
    <row r="47" customFormat="false" ht="13.8" hidden="false" customHeight="false" outlineLevel="0" collapsed="false">
      <c r="A47" s="23" t="n">
        <v>160</v>
      </c>
      <c r="B47" s="24" t="n">
        <v>46</v>
      </c>
      <c r="C47" s="28" t="s">
        <v>526</v>
      </c>
      <c r="D47" s="26" t="s">
        <v>518</v>
      </c>
      <c r="E47" s="28" t="s">
        <v>555</v>
      </c>
    </row>
    <row r="48" customFormat="false" ht="13.8" hidden="false" customHeight="false" outlineLevel="0" collapsed="false">
      <c r="A48" s="23" t="n">
        <v>284</v>
      </c>
      <c r="B48" s="24" t="n">
        <v>47</v>
      </c>
      <c r="C48" s="28" t="s">
        <v>526</v>
      </c>
      <c r="D48" s="26" t="s">
        <v>518</v>
      </c>
      <c r="E48" s="28" t="s">
        <v>556</v>
      </c>
    </row>
    <row r="49" customFormat="false" ht="13.8" hidden="false" customHeight="false" outlineLevel="0" collapsed="false">
      <c r="A49" s="23" t="n">
        <v>280</v>
      </c>
      <c r="B49" s="24" t="n">
        <v>48</v>
      </c>
      <c r="C49" s="28" t="s">
        <v>526</v>
      </c>
      <c r="D49" s="26" t="s">
        <v>518</v>
      </c>
      <c r="E49" s="28" t="s">
        <v>557</v>
      </c>
    </row>
    <row r="50" customFormat="false" ht="13.8" hidden="false" customHeight="false" outlineLevel="0" collapsed="false">
      <c r="A50" s="23" t="n">
        <v>32</v>
      </c>
      <c r="B50" s="24" t="n">
        <v>49</v>
      </c>
      <c r="C50" s="28" t="s">
        <v>526</v>
      </c>
      <c r="D50" s="26" t="s">
        <v>518</v>
      </c>
      <c r="E50" s="28" t="s">
        <v>528</v>
      </c>
    </row>
    <row r="51" customFormat="false" ht="13.8" hidden="false" customHeight="false" outlineLevel="0" collapsed="false">
      <c r="A51" s="23" t="n">
        <v>123</v>
      </c>
      <c r="B51" s="24" t="n">
        <v>50</v>
      </c>
      <c r="C51" s="28" t="s">
        <v>526</v>
      </c>
      <c r="D51" s="26" t="s">
        <v>518</v>
      </c>
      <c r="E51" s="28" t="s">
        <v>529</v>
      </c>
    </row>
    <row r="52" customFormat="false" ht="13.8" hidden="false" customHeight="false" outlineLevel="0" collapsed="false">
      <c r="A52" s="23" t="n">
        <v>20</v>
      </c>
      <c r="B52" s="24" t="n">
        <v>51</v>
      </c>
      <c r="C52" s="28" t="s">
        <v>526</v>
      </c>
      <c r="D52" s="26" t="s">
        <v>518</v>
      </c>
      <c r="E52" s="28" t="s">
        <v>558</v>
      </c>
    </row>
    <row r="53" customFormat="false" ht="13.8" hidden="false" customHeight="false" outlineLevel="0" collapsed="false">
      <c r="A53" s="23" t="n">
        <v>145</v>
      </c>
      <c r="B53" s="24" t="n">
        <v>52</v>
      </c>
      <c r="C53" s="28" t="s">
        <v>526</v>
      </c>
      <c r="D53" s="26" t="s">
        <v>518</v>
      </c>
      <c r="E53" s="28" t="s">
        <v>530</v>
      </c>
    </row>
    <row r="54" customFormat="false" ht="13.8" hidden="false" customHeight="false" outlineLevel="0" collapsed="false">
      <c r="A54" s="23" t="n">
        <v>339</v>
      </c>
      <c r="B54" s="24" t="n">
        <v>53</v>
      </c>
      <c r="C54" s="28" t="s">
        <v>559</v>
      </c>
      <c r="D54" s="26" t="s">
        <v>518</v>
      </c>
      <c r="E54" s="28" t="s">
        <v>539</v>
      </c>
    </row>
    <row r="55" customFormat="false" ht="13.8" hidden="false" customHeight="false" outlineLevel="0" collapsed="false">
      <c r="A55" s="23" t="n">
        <v>58</v>
      </c>
      <c r="B55" s="24" t="n">
        <v>54</v>
      </c>
      <c r="C55" s="28" t="s">
        <v>559</v>
      </c>
      <c r="D55" s="26" t="s">
        <v>518</v>
      </c>
      <c r="E55" s="28" t="s">
        <v>560</v>
      </c>
    </row>
    <row r="56" customFormat="false" ht="13.8" hidden="false" customHeight="false" outlineLevel="0" collapsed="false">
      <c r="A56" s="23" t="n">
        <v>18</v>
      </c>
      <c r="B56" s="24" t="n">
        <v>55</v>
      </c>
      <c r="C56" s="28" t="s">
        <v>559</v>
      </c>
      <c r="D56" s="26" t="s">
        <v>518</v>
      </c>
      <c r="E56" s="28" t="s">
        <v>525</v>
      </c>
    </row>
    <row r="57" customFormat="false" ht="13.8" hidden="false" customHeight="false" outlineLevel="0" collapsed="false">
      <c r="A57" s="23" t="n">
        <v>25</v>
      </c>
      <c r="B57" s="24" t="n">
        <v>56</v>
      </c>
      <c r="C57" s="28" t="s">
        <v>559</v>
      </c>
      <c r="D57" s="26" t="s">
        <v>518</v>
      </c>
      <c r="E57" s="28" t="s">
        <v>561</v>
      </c>
    </row>
    <row r="58" customFormat="false" ht="13.8" hidden="false" customHeight="false" outlineLevel="0" collapsed="false">
      <c r="A58" s="23" t="n">
        <v>170</v>
      </c>
      <c r="B58" s="24" t="n">
        <v>57</v>
      </c>
      <c r="C58" s="28" t="s">
        <v>559</v>
      </c>
      <c r="D58" s="26" t="s">
        <v>518</v>
      </c>
      <c r="E58" s="28" t="s">
        <v>562</v>
      </c>
    </row>
    <row r="59" customFormat="false" ht="13.8" hidden="false" customHeight="false" outlineLevel="0" collapsed="false">
      <c r="A59" s="23" t="n">
        <v>149</v>
      </c>
      <c r="B59" s="24" t="n">
        <v>58</v>
      </c>
      <c r="C59" s="28" t="s">
        <v>559</v>
      </c>
      <c r="D59" s="26" t="s">
        <v>518</v>
      </c>
      <c r="E59" s="28" t="s">
        <v>562</v>
      </c>
    </row>
    <row r="60" customFormat="false" ht="13.8" hidden="false" customHeight="false" outlineLevel="0" collapsed="false">
      <c r="A60" s="23" t="n">
        <v>81</v>
      </c>
      <c r="B60" s="24" t="n">
        <v>59</v>
      </c>
      <c r="C60" s="28" t="s">
        <v>559</v>
      </c>
      <c r="D60" s="26" t="s">
        <v>518</v>
      </c>
      <c r="E60" s="28" t="s">
        <v>532</v>
      </c>
    </row>
    <row r="61" customFormat="false" ht="13.8" hidden="false" customHeight="false" outlineLevel="0" collapsed="false">
      <c r="A61" s="23" t="n">
        <v>341</v>
      </c>
      <c r="B61" s="24" t="n">
        <v>60</v>
      </c>
      <c r="C61" s="28" t="s">
        <v>559</v>
      </c>
      <c r="D61" s="26" t="s">
        <v>518</v>
      </c>
      <c r="E61" s="28" t="s">
        <v>523</v>
      </c>
    </row>
    <row r="62" customFormat="false" ht="13.8" hidden="false" customHeight="false" outlineLevel="0" collapsed="false">
      <c r="A62" s="23" t="n">
        <v>279</v>
      </c>
      <c r="B62" s="24" t="n">
        <v>61</v>
      </c>
      <c r="C62" s="28" t="s">
        <v>559</v>
      </c>
      <c r="D62" s="26" t="s">
        <v>518</v>
      </c>
      <c r="E62" s="28" t="s">
        <v>531</v>
      </c>
    </row>
    <row r="63" customFormat="false" ht="13.8" hidden="false" customHeight="false" outlineLevel="0" collapsed="false">
      <c r="A63" s="23" t="n">
        <v>29</v>
      </c>
      <c r="B63" s="24" t="n">
        <v>62</v>
      </c>
      <c r="C63" s="28" t="s">
        <v>559</v>
      </c>
      <c r="D63" s="26" t="s">
        <v>518</v>
      </c>
      <c r="E63" s="28" t="s">
        <v>526</v>
      </c>
    </row>
    <row r="64" customFormat="false" ht="13.8" hidden="false" customHeight="false" outlineLevel="0" collapsed="false">
      <c r="A64" s="23" t="n">
        <v>69</v>
      </c>
      <c r="B64" s="24" t="n">
        <v>63</v>
      </c>
      <c r="C64" s="28" t="s">
        <v>559</v>
      </c>
      <c r="D64" s="26" t="s">
        <v>518</v>
      </c>
      <c r="E64" s="28" t="s">
        <v>533</v>
      </c>
    </row>
    <row r="65" customFormat="false" ht="13.8" hidden="false" customHeight="false" outlineLevel="0" collapsed="false">
      <c r="A65" s="23" t="n">
        <v>79</v>
      </c>
      <c r="B65" s="24" t="n">
        <v>64</v>
      </c>
      <c r="C65" s="28" t="s">
        <v>559</v>
      </c>
      <c r="D65" s="26" t="s">
        <v>518</v>
      </c>
      <c r="E65" s="28" t="s">
        <v>541</v>
      </c>
    </row>
    <row r="66" customFormat="false" ht="13.8" hidden="false" customHeight="false" outlineLevel="0" collapsed="false">
      <c r="A66" s="23" t="n">
        <v>302</v>
      </c>
      <c r="B66" s="24" t="n">
        <v>65</v>
      </c>
      <c r="C66" s="28" t="s">
        <v>559</v>
      </c>
      <c r="D66" s="26" t="s">
        <v>518</v>
      </c>
      <c r="E66" s="28" t="s">
        <v>563</v>
      </c>
    </row>
    <row r="67" customFormat="false" ht="13.8" hidden="false" customHeight="false" outlineLevel="0" collapsed="false">
      <c r="A67" s="23" t="n">
        <v>194</v>
      </c>
      <c r="B67" s="24" t="n">
        <v>66</v>
      </c>
      <c r="C67" s="28" t="s">
        <v>559</v>
      </c>
      <c r="D67" s="26" t="s">
        <v>518</v>
      </c>
      <c r="E67" s="28" t="s">
        <v>536</v>
      </c>
    </row>
    <row r="68" customFormat="false" ht="13.8" hidden="false" customHeight="false" outlineLevel="0" collapsed="false">
      <c r="A68" s="23" t="n">
        <v>54</v>
      </c>
      <c r="B68" s="24" t="n">
        <v>67</v>
      </c>
      <c r="C68" s="28" t="s">
        <v>559</v>
      </c>
      <c r="D68" s="26" t="s">
        <v>518</v>
      </c>
      <c r="E68" s="28" t="s">
        <v>564</v>
      </c>
    </row>
    <row r="69" customFormat="false" ht="13.8" hidden="false" customHeight="false" outlineLevel="0" collapsed="false">
      <c r="A69" s="23" t="n">
        <v>226</v>
      </c>
      <c r="B69" s="24" t="n">
        <v>68</v>
      </c>
      <c r="C69" s="28" t="s">
        <v>559</v>
      </c>
      <c r="D69" s="26" t="s">
        <v>518</v>
      </c>
      <c r="E69" s="28" t="s">
        <v>565</v>
      </c>
    </row>
    <row r="70" customFormat="false" ht="13.8" hidden="false" customHeight="false" outlineLevel="0" collapsed="false">
      <c r="A70" s="23" t="n">
        <v>144</v>
      </c>
      <c r="B70" s="24" t="n">
        <v>69</v>
      </c>
      <c r="C70" s="28" t="s">
        <v>559</v>
      </c>
      <c r="D70" s="26" t="s">
        <v>518</v>
      </c>
      <c r="E70" s="28" t="s">
        <v>537</v>
      </c>
    </row>
    <row r="71" customFormat="false" ht="13.8" hidden="false" customHeight="false" outlineLevel="0" collapsed="false">
      <c r="A71" s="23" t="n">
        <v>282</v>
      </c>
      <c r="B71" s="24" t="n">
        <v>70</v>
      </c>
      <c r="C71" s="28" t="s">
        <v>559</v>
      </c>
      <c r="D71" s="26" t="s">
        <v>518</v>
      </c>
      <c r="E71" s="28" t="s">
        <v>566</v>
      </c>
    </row>
    <row r="72" customFormat="false" ht="13.8" hidden="false" customHeight="false" outlineLevel="0" collapsed="false">
      <c r="A72" s="23" t="n">
        <v>332</v>
      </c>
      <c r="B72" s="24" t="n">
        <v>71</v>
      </c>
      <c r="C72" s="28" t="s">
        <v>559</v>
      </c>
      <c r="D72" s="26" t="s">
        <v>518</v>
      </c>
      <c r="E72" s="28" t="s">
        <v>519</v>
      </c>
    </row>
    <row r="73" customFormat="false" ht="13.8" hidden="false" customHeight="false" outlineLevel="0" collapsed="false">
      <c r="A73" s="23" t="n">
        <v>124</v>
      </c>
      <c r="B73" s="24" t="n">
        <v>72</v>
      </c>
      <c r="C73" s="28" t="s">
        <v>559</v>
      </c>
      <c r="D73" s="26" t="s">
        <v>518</v>
      </c>
      <c r="E73" s="28" t="s">
        <v>550</v>
      </c>
    </row>
    <row r="74" customFormat="false" ht="13.8" hidden="false" customHeight="false" outlineLevel="0" collapsed="false">
      <c r="A74" s="23" t="n">
        <v>216</v>
      </c>
      <c r="B74" s="24" t="n">
        <v>73</v>
      </c>
      <c r="C74" s="28" t="s">
        <v>559</v>
      </c>
      <c r="D74" s="26" t="s">
        <v>518</v>
      </c>
      <c r="E74" s="28" t="s">
        <v>552</v>
      </c>
    </row>
    <row r="75" customFormat="false" ht="13.8" hidden="false" customHeight="false" outlineLevel="0" collapsed="false">
      <c r="A75" s="23" t="n">
        <v>162</v>
      </c>
      <c r="B75" s="24" t="n">
        <v>74</v>
      </c>
      <c r="C75" s="28" t="s">
        <v>559</v>
      </c>
      <c r="D75" s="26" t="s">
        <v>518</v>
      </c>
      <c r="E75" s="28" t="s">
        <v>553</v>
      </c>
    </row>
    <row r="76" customFormat="false" ht="13.8" hidden="false" customHeight="false" outlineLevel="0" collapsed="false">
      <c r="A76" s="23" t="n">
        <v>237</v>
      </c>
      <c r="B76" s="24" t="n">
        <v>75</v>
      </c>
      <c r="C76" s="28" t="s">
        <v>559</v>
      </c>
      <c r="D76" s="26" t="s">
        <v>518</v>
      </c>
      <c r="E76" s="28" t="s">
        <v>554</v>
      </c>
    </row>
    <row r="77" customFormat="false" ht="13.8" hidden="false" customHeight="false" outlineLevel="0" collapsed="false">
      <c r="A77" s="23" t="n">
        <v>59</v>
      </c>
      <c r="B77" s="24" t="n">
        <v>76</v>
      </c>
      <c r="C77" s="28" t="s">
        <v>559</v>
      </c>
      <c r="D77" s="26" t="s">
        <v>518</v>
      </c>
      <c r="E77" s="28" t="s">
        <v>555</v>
      </c>
    </row>
    <row r="78" customFormat="false" ht="13.8" hidden="false" customHeight="false" outlineLevel="0" collapsed="false">
      <c r="A78" s="23" t="n">
        <v>321</v>
      </c>
      <c r="B78" s="24" t="n">
        <v>77</v>
      </c>
      <c r="C78" s="28" t="s">
        <v>559</v>
      </c>
      <c r="D78" s="26" t="s">
        <v>518</v>
      </c>
      <c r="E78" s="28" t="s">
        <v>556</v>
      </c>
    </row>
    <row r="79" customFormat="false" ht="13.8" hidden="false" customHeight="false" outlineLevel="0" collapsed="false">
      <c r="A79" s="23" t="n">
        <v>55</v>
      </c>
      <c r="B79" s="24" t="n">
        <v>78</v>
      </c>
      <c r="C79" s="28" t="s">
        <v>559</v>
      </c>
      <c r="D79" s="26" t="s">
        <v>518</v>
      </c>
      <c r="E79" s="28" t="s">
        <v>556</v>
      </c>
    </row>
    <row r="80" customFormat="false" ht="13.8" hidden="false" customHeight="false" outlineLevel="0" collapsed="false">
      <c r="A80" s="23" t="n">
        <v>262</v>
      </c>
      <c r="B80" s="24" t="n">
        <v>79</v>
      </c>
      <c r="C80" s="28" t="s">
        <v>559</v>
      </c>
      <c r="D80" s="26" t="s">
        <v>518</v>
      </c>
      <c r="E80" s="28" t="s">
        <v>520</v>
      </c>
    </row>
    <row r="81" customFormat="false" ht="13.8" hidden="false" customHeight="false" outlineLevel="0" collapsed="false">
      <c r="A81" s="23" t="n">
        <v>201</v>
      </c>
      <c r="B81" s="24" t="n">
        <v>80</v>
      </c>
      <c r="C81" s="28" t="s">
        <v>559</v>
      </c>
      <c r="D81" s="26" t="s">
        <v>518</v>
      </c>
      <c r="E81" s="28" t="s">
        <v>538</v>
      </c>
    </row>
    <row r="82" customFormat="false" ht="13.8" hidden="false" customHeight="false" outlineLevel="0" collapsed="false">
      <c r="A82" s="23" t="n">
        <v>251</v>
      </c>
      <c r="B82" s="24" t="n">
        <v>81</v>
      </c>
      <c r="C82" s="28" t="s">
        <v>559</v>
      </c>
      <c r="D82" s="26" t="s">
        <v>518</v>
      </c>
      <c r="E82" s="28" t="s">
        <v>521</v>
      </c>
    </row>
    <row r="83" customFormat="false" ht="13.8" hidden="false" customHeight="false" outlineLevel="0" collapsed="false">
      <c r="A83" s="23" t="n">
        <v>180</v>
      </c>
      <c r="B83" s="24" t="n">
        <v>82</v>
      </c>
      <c r="C83" s="28" t="s">
        <v>559</v>
      </c>
      <c r="D83" s="26" t="s">
        <v>518</v>
      </c>
      <c r="E83" s="28" t="s">
        <v>558</v>
      </c>
    </row>
    <row r="84" customFormat="false" ht="13.8" hidden="false" customHeight="false" outlineLevel="0" collapsed="false">
      <c r="A84" s="23" t="n">
        <v>204</v>
      </c>
      <c r="B84" s="24" t="n">
        <v>83</v>
      </c>
      <c r="C84" s="28" t="s">
        <v>559</v>
      </c>
      <c r="D84" s="26" t="s">
        <v>518</v>
      </c>
      <c r="E84" s="28" t="s">
        <v>558</v>
      </c>
    </row>
    <row r="85" customFormat="false" ht="13.8" hidden="false" customHeight="false" outlineLevel="0" collapsed="false">
      <c r="A85" s="23" t="n">
        <v>276</v>
      </c>
      <c r="B85" s="24" t="n">
        <v>84</v>
      </c>
      <c r="C85" s="28" t="s">
        <v>559</v>
      </c>
      <c r="D85" s="26" t="s">
        <v>518</v>
      </c>
      <c r="E85" s="28" t="s">
        <v>530</v>
      </c>
    </row>
    <row r="86" customFormat="false" ht="13.8" hidden="false" customHeight="false" outlineLevel="0" collapsed="false">
      <c r="A86" s="23" t="n">
        <v>65</v>
      </c>
      <c r="B86" s="24" t="n">
        <v>85</v>
      </c>
      <c r="C86" s="28" t="s">
        <v>559</v>
      </c>
      <c r="D86" s="26" t="s">
        <v>518</v>
      </c>
      <c r="E86" s="28" t="s">
        <v>567</v>
      </c>
    </row>
    <row r="87" customFormat="false" ht="13.8" hidden="false" customHeight="false" outlineLevel="0" collapsed="false">
      <c r="A87" s="23" t="n">
        <v>161</v>
      </c>
      <c r="B87" s="24" t="n">
        <v>86</v>
      </c>
      <c r="C87" s="28" t="s">
        <v>559</v>
      </c>
      <c r="D87" s="26" t="s">
        <v>518</v>
      </c>
      <c r="E87" s="28" t="s">
        <v>568</v>
      </c>
    </row>
    <row r="88" customFormat="false" ht="13.8" hidden="false" customHeight="false" outlineLevel="0" collapsed="false">
      <c r="A88" s="23" t="n">
        <v>35</v>
      </c>
      <c r="B88" s="24" t="n">
        <v>87</v>
      </c>
      <c r="C88" s="28" t="s">
        <v>533</v>
      </c>
      <c r="D88" s="26" t="s">
        <v>518</v>
      </c>
      <c r="E88" s="28" t="s">
        <v>569</v>
      </c>
    </row>
    <row r="89" customFormat="false" ht="13.8" hidden="false" customHeight="false" outlineLevel="0" collapsed="false">
      <c r="A89" s="23" t="n">
        <v>11</v>
      </c>
      <c r="B89" s="24" t="n">
        <v>88</v>
      </c>
      <c r="C89" s="28" t="s">
        <v>533</v>
      </c>
      <c r="D89" s="26" t="s">
        <v>518</v>
      </c>
      <c r="E89" s="28" t="s">
        <v>560</v>
      </c>
    </row>
    <row r="90" customFormat="false" ht="13.8" hidden="false" customHeight="false" outlineLevel="0" collapsed="false">
      <c r="A90" s="23" t="n">
        <v>246</v>
      </c>
      <c r="B90" s="24" t="n">
        <v>89</v>
      </c>
      <c r="C90" s="28" t="s">
        <v>533</v>
      </c>
      <c r="D90" s="26" t="s">
        <v>518</v>
      </c>
      <c r="E90" s="28" t="s">
        <v>525</v>
      </c>
    </row>
    <row r="91" customFormat="false" ht="13.8" hidden="false" customHeight="false" outlineLevel="0" collapsed="false">
      <c r="A91" s="23" t="n">
        <v>331</v>
      </c>
      <c r="B91" s="24" t="n">
        <v>90</v>
      </c>
      <c r="C91" s="28" t="s">
        <v>533</v>
      </c>
      <c r="D91" s="26" t="s">
        <v>518</v>
      </c>
      <c r="E91" s="28" t="s">
        <v>525</v>
      </c>
    </row>
    <row r="92" customFormat="false" ht="13.8" hidden="false" customHeight="false" outlineLevel="0" collapsed="false">
      <c r="A92" s="23" t="n">
        <v>156</v>
      </c>
      <c r="B92" s="24" t="n">
        <v>91</v>
      </c>
      <c r="C92" s="28" t="s">
        <v>533</v>
      </c>
      <c r="D92" s="26" t="s">
        <v>518</v>
      </c>
      <c r="E92" s="28" t="s">
        <v>562</v>
      </c>
    </row>
    <row r="93" customFormat="false" ht="13.8" hidden="false" customHeight="false" outlineLevel="0" collapsed="false">
      <c r="A93" s="23" t="n">
        <v>137</v>
      </c>
      <c r="B93" s="24" t="n">
        <v>92</v>
      </c>
      <c r="C93" s="28" t="s">
        <v>533</v>
      </c>
      <c r="D93" s="26" t="s">
        <v>518</v>
      </c>
      <c r="E93" s="28" t="s">
        <v>562</v>
      </c>
    </row>
    <row r="94" customFormat="false" ht="13.8" hidden="false" customHeight="false" outlineLevel="0" collapsed="false">
      <c r="A94" s="23" t="n">
        <v>82</v>
      </c>
      <c r="B94" s="24" t="n">
        <v>93</v>
      </c>
      <c r="C94" s="28" t="s">
        <v>533</v>
      </c>
      <c r="D94" s="26" t="s">
        <v>518</v>
      </c>
      <c r="E94" s="28" t="s">
        <v>531</v>
      </c>
    </row>
    <row r="95" customFormat="false" ht="13.8" hidden="false" customHeight="false" outlineLevel="0" collapsed="false">
      <c r="A95" s="23" t="n">
        <v>261</v>
      </c>
      <c r="B95" s="24" t="n">
        <v>94</v>
      </c>
      <c r="C95" s="28" t="s">
        <v>533</v>
      </c>
      <c r="D95" s="26" t="s">
        <v>518</v>
      </c>
      <c r="E95" s="28" t="s">
        <v>526</v>
      </c>
    </row>
    <row r="96" customFormat="false" ht="13.8" hidden="false" customHeight="false" outlineLevel="0" collapsed="false">
      <c r="A96" s="23" t="n">
        <v>295</v>
      </c>
      <c r="B96" s="24" t="n">
        <v>95</v>
      </c>
      <c r="C96" s="28" t="s">
        <v>533</v>
      </c>
      <c r="D96" s="26" t="s">
        <v>518</v>
      </c>
      <c r="E96" s="28" t="s">
        <v>535</v>
      </c>
    </row>
    <row r="97" customFormat="false" ht="13.8" hidden="false" customHeight="false" outlineLevel="0" collapsed="false">
      <c r="A97" s="23" t="n">
        <v>285</v>
      </c>
      <c r="B97" s="24" t="n">
        <v>96</v>
      </c>
      <c r="C97" s="28" t="s">
        <v>533</v>
      </c>
      <c r="D97" s="26" t="s">
        <v>518</v>
      </c>
      <c r="E97" s="28" t="s">
        <v>563</v>
      </c>
    </row>
    <row r="98" customFormat="false" ht="13.8" hidden="false" customHeight="false" outlineLevel="0" collapsed="false">
      <c r="A98" s="23" t="n">
        <v>88</v>
      </c>
      <c r="B98" s="24" t="n">
        <v>97</v>
      </c>
      <c r="C98" s="28" t="s">
        <v>533</v>
      </c>
      <c r="D98" s="26" t="s">
        <v>518</v>
      </c>
      <c r="E98" s="28" t="s">
        <v>563</v>
      </c>
    </row>
    <row r="99" customFormat="false" ht="13.8" hidden="false" customHeight="false" outlineLevel="0" collapsed="false">
      <c r="A99" s="23" t="n">
        <v>316</v>
      </c>
      <c r="B99" s="24" t="n">
        <v>98</v>
      </c>
      <c r="C99" s="28" t="s">
        <v>533</v>
      </c>
      <c r="D99" s="26" t="s">
        <v>518</v>
      </c>
      <c r="E99" s="28" t="s">
        <v>536</v>
      </c>
    </row>
    <row r="100" customFormat="false" ht="13.8" hidden="false" customHeight="false" outlineLevel="0" collapsed="false">
      <c r="A100" s="23" t="n">
        <v>165</v>
      </c>
      <c r="B100" s="24" t="n">
        <v>99</v>
      </c>
      <c r="C100" s="28" t="s">
        <v>533</v>
      </c>
      <c r="D100" s="26" t="s">
        <v>518</v>
      </c>
      <c r="E100" s="28" t="s">
        <v>543</v>
      </c>
    </row>
    <row r="101" customFormat="false" ht="13.8" hidden="false" customHeight="false" outlineLevel="0" collapsed="false">
      <c r="A101" s="23" t="n">
        <v>161</v>
      </c>
      <c r="B101" s="24" t="n">
        <v>100</v>
      </c>
      <c r="C101" s="28" t="s">
        <v>533</v>
      </c>
      <c r="D101" s="26" t="s">
        <v>518</v>
      </c>
      <c r="E101" s="28" t="s">
        <v>543</v>
      </c>
    </row>
    <row r="102" customFormat="false" ht="13.8" hidden="false" customHeight="false" outlineLevel="0" collapsed="false">
      <c r="A102" s="23" t="n">
        <v>217</v>
      </c>
      <c r="B102" s="24" t="n">
        <v>101</v>
      </c>
      <c r="C102" s="28" t="s">
        <v>533</v>
      </c>
      <c r="D102" s="26" t="s">
        <v>518</v>
      </c>
      <c r="E102" s="28" t="s">
        <v>564</v>
      </c>
    </row>
    <row r="103" customFormat="false" ht="13.8" hidden="false" customHeight="false" outlineLevel="0" collapsed="false">
      <c r="A103" s="23" t="n">
        <v>218</v>
      </c>
      <c r="B103" s="24" t="n">
        <v>102</v>
      </c>
      <c r="C103" s="28" t="s">
        <v>533</v>
      </c>
      <c r="D103" s="26" t="s">
        <v>518</v>
      </c>
      <c r="E103" s="28" t="s">
        <v>564</v>
      </c>
    </row>
    <row r="104" customFormat="false" ht="13.8" hidden="false" customHeight="false" outlineLevel="0" collapsed="false">
      <c r="A104" s="23" t="n">
        <v>242</v>
      </c>
      <c r="B104" s="24" t="n">
        <v>103</v>
      </c>
      <c r="C104" s="28" t="s">
        <v>533</v>
      </c>
      <c r="D104" s="26" t="s">
        <v>518</v>
      </c>
      <c r="E104" s="28" t="s">
        <v>565</v>
      </c>
    </row>
    <row r="105" customFormat="false" ht="13.8" hidden="false" customHeight="false" outlineLevel="0" collapsed="false">
      <c r="A105" s="23" t="n">
        <v>266</v>
      </c>
      <c r="B105" s="24" t="n">
        <v>104</v>
      </c>
      <c r="C105" s="28" t="s">
        <v>533</v>
      </c>
      <c r="D105" s="26" t="s">
        <v>518</v>
      </c>
      <c r="E105" s="28" t="s">
        <v>565</v>
      </c>
    </row>
    <row r="106" customFormat="false" ht="13.8" hidden="false" customHeight="false" outlineLevel="0" collapsed="false">
      <c r="A106" s="23" t="n">
        <v>157</v>
      </c>
      <c r="B106" s="24" t="n">
        <v>105</v>
      </c>
      <c r="C106" s="28" t="s">
        <v>533</v>
      </c>
      <c r="D106" s="26" t="s">
        <v>518</v>
      </c>
      <c r="E106" s="28" t="s">
        <v>570</v>
      </c>
    </row>
    <row r="107" customFormat="false" ht="13.8" hidden="false" customHeight="false" outlineLevel="0" collapsed="false">
      <c r="A107" s="23" t="n">
        <v>333</v>
      </c>
      <c r="B107" s="24" t="n">
        <v>106</v>
      </c>
      <c r="C107" s="28" t="s">
        <v>533</v>
      </c>
      <c r="D107" s="26" t="s">
        <v>518</v>
      </c>
      <c r="E107" s="28" t="s">
        <v>546</v>
      </c>
    </row>
    <row r="108" customFormat="false" ht="13.8" hidden="false" customHeight="false" outlineLevel="0" collapsed="false">
      <c r="A108" s="23" t="n">
        <v>102</v>
      </c>
      <c r="B108" s="24" t="n">
        <v>107</v>
      </c>
      <c r="C108" s="28" t="s">
        <v>533</v>
      </c>
      <c r="D108" s="26" t="s">
        <v>518</v>
      </c>
      <c r="E108" s="28" t="s">
        <v>547</v>
      </c>
    </row>
    <row r="109" customFormat="false" ht="13.8" hidden="false" customHeight="false" outlineLevel="0" collapsed="false">
      <c r="A109" s="23" t="n">
        <v>309</v>
      </c>
      <c r="B109" s="24" t="n">
        <v>108</v>
      </c>
      <c r="C109" s="28" t="s">
        <v>533</v>
      </c>
      <c r="D109" s="26" t="s">
        <v>518</v>
      </c>
      <c r="E109" s="28" t="s">
        <v>571</v>
      </c>
    </row>
    <row r="110" customFormat="false" ht="13.8" hidden="false" customHeight="false" outlineLevel="0" collapsed="false">
      <c r="A110" s="23" t="n">
        <v>153</v>
      </c>
      <c r="B110" s="24" t="n">
        <v>109</v>
      </c>
      <c r="C110" s="28" t="s">
        <v>533</v>
      </c>
      <c r="D110" s="26" t="s">
        <v>518</v>
      </c>
      <c r="E110" s="28" t="s">
        <v>571</v>
      </c>
    </row>
    <row r="111" customFormat="false" ht="13.8" hidden="false" customHeight="false" outlineLevel="0" collapsed="false">
      <c r="A111" s="23" t="n">
        <v>109</v>
      </c>
      <c r="B111" s="24" t="n">
        <v>110</v>
      </c>
      <c r="C111" s="28" t="s">
        <v>533</v>
      </c>
      <c r="D111" s="26" t="s">
        <v>518</v>
      </c>
      <c r="E111" s="28" t="s">
        <v>571</v>
      </c>
    </row>
    <row r="112" customFormat="false" ht="13.8" hidden="false" customHeight="false" outlineLevel="0" collapsed="false">
      <c r="A112" s="23" t="n">
        <v>37</v>
      </c>
      <c r="B112" s="24" t="n">
        <v>111</v>
      </c>
      <c r="C112" s="28" t="s">
        <v>533</v>
      </c>
      <c r="D112" s="26" t="s">
        <v>518</v>
      </c>
      <c r="E112" s="28" t="s">
        <v>519</v>
      </c>
    </row>
    <row r="113" customFormat="false" ht="13.8" hidden="false" customHeight="false" outlineLevel="0" collapsed="false">
      <c r="A113" s="23" t="n">
        <v>181</v>
      </c>
      <c r="B113" s="24" t="n">
        <v>112</v>
      </c>
      <c r="C113" s="28" t="s">
        <v>533</v>
      </c>
      <c r="D113" s="26" t="s">
        <v>518</v>
      </c>
      <c r="E113" s="28" t="s">
        <v>527</v>
      </c>
    </row>
    <row r="114" customFormat="false" ht="13.8" hidden="false" customHeight="false" outlineLevel="0" collapsed="false">
      <c r="A114" s="23" t="n">
        <v>300</v>
      </c>
      <c r="B114" s="24" t="n">
        <v>113</v>
      </c>
      <c r="C114" s="28" t="s">
        <v>533</v>
      </c>
      <c r="D114" s="26" t="s">
        <v>518</v>
      </c>
      <c r="E114" s="28" t="s">
        <v>550</v>
      </c>
    </row>
    <row r="115" customFormat="false" ht="13.8" hidden="false" customHeight="false" outlineLevel="0" collapsed="false">
      <c r="A115" s="23" t="n">
        <v>68</v>
      </c>
      <c r="B115" s="24" t="n">
        <v>114</v>
      </c>
      <c r="C115" s="28" t="s">
        <v>533</v>
      </c>
      <c r="D115" s="26" t="s">
        <v>518</v>
      </c>
      <c r="E115" s="28" t="s">
        <v>550</v>
      </c>
    </row>
    <row r="116" customFormat="false" ht="13.8" hidden="false" customHeight="false" outlineLevel="0" collapsed="false">
      <c r="A116" s="23" t="n">
        <v>42</v>
      </c>
      <c r="B116" s="24" t="n">
        <v>115</v>
      </c>
      <c r="C116" s="28" t="s">
        <v>533</v>
      </c>
      <c r="D116" s="26" t="s">
        <v>518</v>
      </c>
      <c r="E116" s="28" t="s">
        <v>553</v>
      </c>
    </row>
    <row r="117" customFormat="false" ht="13.8" hidden="false" customHeight="false" outlineLevel="0" collapsed="false">
      <c r="A117" s="23" t="n">
        <v>240</v>
      </c>
      <c r="B117" s="24" t="n">
        <v>116</v>
      </c>
      <c r="C117" s="28" t="s">
        <v>533</v>
      </c>
      <c r="D117" s="26" t="s">
        <v>518</v>
      </c>
      <c r="E117" s="28" t="s">
        <v>529</v>
      </c>
    </row>
    <row r="118" customFormat="false" ht="13.8" hidden="false" customHeight="false" outlineLevel="0" collapsed="false">
      <c r="A118" s="23" t="n">
        <v>253</v>
      </c>
      <c r="B118" s="24" t="n">
        <v>117</v>
      </c>
      <c r="C118" s="28" t="s">
        <v>533</v>
      </c>
      <c r="D118" s="26" t="s">
        <v>518</v>
      </c>
      <c r="E118" s="28" t="s">
        <v>567</v>
      </c>
    </row>
    <row r="119" customFormat="false" ht="13.8" hidden="false" customHeight="false" outlineLevel="0" collapsed="false">
      <c r="A119" s="23" t="n">
        <v>292</v>
      </c>
      <c r="B119" s="24" t="n">
        <v>118</v>
      </c>
      <c r="C119" s="28" t="s">
        <v>533</v>
      </c>
      <c r="D119" s="26" t="s">
        <v>518</v>
      </c>
      <c r="E119" s="28" t="s">
        <v>572</v>
      </c>
    </row>
    <row r="120" customFormat="false" ht="13.8" hidden="false" customHeight="false" outlineLevel="0" collapsed="false">
      <c r="A120" s="23" t="n">
        <v>289</v>
      </c>
      <c r="B120" s="24" t="n">
        <v>119</v>
      </c>
      <c r="C120" s="28" t="s">
        <v>533</v>
      </c>
      <c r="D120" s="26" t="s">
        <v>518</v>
      </c>
      <c r="E120" s="28" t="s">
        <v>568</v>
      </c>
    </row>
    <row r="121" customFormat="false" ht="13.8" hidden="false" customHeight="false" outlineLevel="0" collapsed="false">
      <c r="A121" s="23" t="n">
        <v>47</v>
      </c>
      <c r="B121" s="24" t="n">
        <v>120</v>
      </c>
      <c r="C121" s="28" t="s">
        <v>541</v>
      </c>
      <c r="D121" s="26" t="s">
        <v>518</v>
      </c>
      <c r="E121" s="28" t="s">
        <v>569</v>
      </c>
    </row>
    <row r="122" customFormat="false" ht="13.8" hidden="false" customHeight="false" outlineLevel="0" collapsed="false">
      <c r="A122" s="23" t="n">
        <v>39</v>
      </c>
      <c r="B122" s="24" t="n">
        <v>121</v>
      </c>
      <c r="C122" s="28" t="s">
        <v>541</v>
      </c>
      <c r="D122" s="26" t="s">
        <v>518</v>
      </c>
      <c r="E122" s="28" t="s">
        <v>524</v>
      </c>
    </row>
    <row r="123" customFormat="false" ht="13.8" hidden="false" customHeight="false" outlineLevel="0" collapsed="false">
      <c r="A123" s="23" t="n">
        <v>77</v>
      </c>
      <c r="B123" s="24" t="n">
        <v>122</v>
      </c>
      <c r="C123" s="28" t="s">
        <v>541</v>
      </c>
      <c r="D123" s="26" t="s">
        <v>518</v>
      </c>
      <c r="E123" s="28" t="s">
        <v>524</v>
      </c>
    </row>
    <row r="124" customFormat="false" ht="13.8" hidden="false" customHeight="false" outlineLevel="0" collapsed="false">
      <c r="A124" s="23" t="n">
        <v>243</v>
      </c>
      <c r="B124" s="24" t="n">
        <v>123</v>
      </c>
      <c r="C124" s="28" t="s">
        <v>541</v>
      </c>
      <c r="D124" s="26" t="s">
        <v>518</v>
      </c>
      <c r="E124" s="28" t="s">
        <v>525</v>
      </c>
    </row>
    <row r="125" customFormat="false" ht="13.8" hidden="false" customHeight="false" outlineLevel="0" collapsed="false">
      <c r="A125" s="23" t="n">
        <v>185</v>
      </c>
      <c r="B125" s="24" t="n">
        <v>124</v>
      </c>
      <c r="C125" s="28" t="s">
        <v>541</v>
      </c>
      <c r="D125" s="26" t="s">
        <v>518</v>
      </c>
      <c r="E125" s="28" t="s">
        <v>573</v>
      </c>
    </row>
    <row r="126" customFormat="false" ht="13.8" hidden="false" customHeight="false" outlineLevel="0" collapsed="false">
      <c r="A126" s="23" t="n">
        <v>190</v>
      </c>
      <c r="B126" s="24" t="n">
        <v>125</v>
      </c>
      <c r="C126" s="28" t="s">
        <v>541</v>
      </c>
      <c r="D126" s="26" t="s">
        <v>518</v>
      </c>
      <c r="E126" s="28" t="s">
        <v>573</v>
      </c>
    </row>
    <row r="127" customFormat="false" ht="13.8" hidden="false" customHeight="false" outlineLevel="0" collapsed="false">
      <c r="A127" s="23" t="n">
        <v>288</v>
      </c>
      <c r="B127" s="24" t="n">
        <v>126</v>
      </c>
      <c r="C127" s="28" t="s">
        <v>541</v>
      </c>
      <c r="D127" s="26" t="s">
        <v>518</v>
      </c>
      <c r="E127" s="28" t="s">
        <v>531</v>
      </c>
    </row>
    <row r="128" customFormat="false" ht="13.8" hidden="false" customHeight="false" outlineLevel="0" collapsed="false">
      <c r="A128" s="23" t="n">
        <v>197</v>
      </c>
      <c r="B128" s="24" t="n">
        <v>127</v>
      </c>
      <c r="C128" s="28" t="s">
        <v>541</v>
      </c>
      <c r="D128" s="26" t="s">
        <v>518</v>
      </c>
      <c r="E128" s="28" t="s">
        <v>559</v>
      </c>
    </row>
    <row r="129" customFormat="false" ht="13.8" hidden="false" customHeight="false" outlineLevel="0" collapsed="false">
      <c r="A129" s="23" t="n">
        <v>118</v>
      </c>
      <c r="B129" s="24" t="n">
        <v>128</v>
      </c>
      <c r="C129" s="28" t="s">
        <v>541</v>
      </c>
      <c r="D129" s="26" t="s">
        <v>518</v>
      </c>
      <c r="E129" s="28" t="s">
        <v>534</v>
      </c>
    </row>
    <row r="130" customFormat="false" ht="13.8" hidden="false" customHeight="false" outlineLevel="0" collapsed="false">
      <c r="A130" s="23" t="n">
        <v>167</v>
      </c>
      <c r="B130" s="24" t="n">
        <v>129</v>
      </c>
      <c r="C130" s="28" t="s">
        <v>541</v>
      </c>
      <c r="D130" s="26" t="s">
        <v>518</v>
      </c>
      <c r="E130" s="28" t="s">
        <v>535</v>
      </c>
    </row>
    <row r="131" customFormat="false" ht="13.8" hidden="false" customHeight="false" outlineLevel="0" collapsed="false">
      <c r="A131" s="23" t="n">
        <v>273</v>
      </c>
      <c r="B131" s="24" t="n">
        <v>130</v>
      </c>
      <c r="C131" s="28" t="s">
        <v>541</v>
      </c>
      <c r="D131" s="26" t="s">
        <v>518</v>
      </c>
      <c r="E131" s="28" t="s">
        <v>563</v>
      </c>
    </row>
    <row r="132" customFormat="false" ht="13.8" hidden="false" customHeight="false" outlineLevel="0" collapsed="false">
      <c r="A132" s="23" t="n">
        <v>240</v>
      </c>
      <c r="B132" s="24" t="n">
        <v>131</v>
      </c>
      <c r="C132" s="28" t="s">
        <v>541</v>
      </c>
      <c r="D132" s="26" t="s">
        <v>518</v>
      </c>
      <c r="E132" s="28" t="s">
        <v>536</v>
      </c>
    </row>
    <row r="133" customFormat="false" ht="13.8" hidden="false" customHeight="false" outlineLevel="0" collapsed="false">
      <c r="A133" s="23" t="n">
        <v>340</v>
      </c>
      <c r="B133" s="24" t="n">
        <v>132</v>
      </c>
      <c r="C133" s="28" t="s">
        <v>541</v>
      </c>
      <c r="D133" s="26" t="s">
        <v>518</v>
      </c>
      <c r="E133" s="28" t="s">
        <v>543</v>
      </c>
    </row>
    <row r="134" customFormat="false" ht="13.8" hidden="false" customHeight="false" outlineLevel="0" collapsed="false">
      <c r="A134" s="23" t="n">
        <v>202</v>
      </c>
      <c r="B134" s="24" t="n">
        <v>133</v>
      </c>
      <c r="C134" s="28" t="s">
        <v>541</v>
      </c>
      <c r="D134" s="26" t="s">
        <v>518</v>
      </c>
      <c r="E134" s="28" t="s">
        <v>537</v>
      </c>
    </row>
    <row r="135" customFormat="false" ht="13.8" hidden="false" customHeight="false" outlineLevel="0" collapsed="false">
      <c r="A135" s="23" t="n">
        <v>330</v>
      </c>
      <c r="B135" s="24" t="n">
        <v>134</v>
      </c>
      <c r="C135" s="28" t="s">
        <v>541</v>
      </c>
      <c r="D135" s="26" t="s">
        <v>518</v>
      </c>
      <c r="E135" s="28" t="s">
        <v>545</v>
      </c>
    </row>
    <row r="136" customFormat="false" ht="13.8" hidden="false" customHeight="false" outlineLevel="0" collapsed="false">
      <c r="A136" s="23" t="n">
        <v>296</v>
      </c>
      <c r="B136" s="24" t="n">
        <v>135</v>
      </c>
      <c r="C136" s="28" t="s">
        <v>541</v>
      </c>
      <c r="D136" s="26" t="s">
        <v>518</v>
      </c>
      <c r="E136" s="28" t="s">
        <v>547</v>
      </c>
    </row>
    <row r="137" customFormat="false" ht="13.8" hidden="false" customHeight="false" outlineLevel="0" collapsed="false">
      <c r="A137" s="23" t="n">
        <v>337</v>
      </c>
      <c r="B137" s="24" t="n">
        <v>136</v>
      </c>
      <c r="C137" s="28" t="s">
        <v>541</v>
      </c>
      <c r="D137" s="26" t="s">
        <v>518</v>
      </c>
      <c r="E137" s="28" t="s">
        <v>574</v>
      </c>
    </row>
    <row r="138" customFormat="false" ht="13.8" hidden="false" customHeight="false" outlineLevel="0" collapsed="false">
      <c r="A138" s="23" t="n">
        <v>16</v>
      </c>
      <c r="B138" s="24" t="n">
        <v>137</v>
      </c>
      <c r="C138" s="28" t="s">
        <v>541</v>
      </c>
      <c r="D138" s="26" t="s">
        <v>518</v>
      </c>
      <c r="E138" s="28" t="s">
        <v>527</v>
      </c>
    </row>
    <row r="139" customFormat="false" ht="13.8" hidden="false" customHeight="false" outlineLevel="0" collapsed="false">
      <c r="A139" s="23" t="n">
        <v>319</v>
      </c>
      <c r="B139" s="24" t="n">
        <v>138</v>
      </c>
      <c r="C139" s="28" t="s">
        <v>541</v>
      </c>
      <c r="D139" s="26" t="s">
        <v>518</v>
      </c>
      <c r="E139" s="28" t="s">
        <v>550</v>
      </c>
    </row>
    <row r="140" customFormat="false" ht="13.8" hidden="false" customHeight="false" outlineLevel="0" collapsed="false">
      <c r="A140" s="23" t="n">
        <v>277</v>
      </c>
      <c r="B140" s="24" t="n">
        <v>139</v>
      </c>
      <c r="C140" s="28" t="s">
        <v>541</v>
      </c>
      <c r="D140" s="26" t="s">
        <v>518</v>
      </c>
      <c r="E140" s="28" t="s">
        <v>552</v>
      </c>
    </row>
    <row r="141" customFormat="false" ht="13.8" hidden="false" customHeight="false" outlineLevel="0" collapsed="false">
      <c r="A141" s="23" t="n">
        <v>116</v>
      </c>
      <c r="B141" s="24" t="n">
        <v>140</v>
      </c>
      <c r="C141" s="28" t="s">
        <v>541</v>
      </c>
      <c r="D141" s="26" t="s">
        <v>518</v>
      </c>
      <c r="E141" s="28" t="s">
        <v>552</v>
      </c>
    </row>
    <row r="142" customFormat="false" ht="13.8" hidden="false" customHeight="false" outlineLevel="0" collapsed="false">
      <c r="A142" s="23" t="n">
        <v>46</v>
      </c>
      <c r="B142" s="24" t="n">
        <v>141</v>
      </c>
      <c r="C142" s="28" t="s">
        <v>541</v>
      </c>
      <c r="D142" s="26" t="s">
        <v>518</v>
      </c>
      <c r="E142" s="28" t="s">
        <v>521</v>
      </c>
    </row>
    <row r="143" customFormat="false" ht="13.8" hidden="false" customHeight="false" outlineLevel="0" collapsed="false">
      <c r="A143" s="23" t="n">
        <v>195</v>
      </c>
      <c r="B143" s="24" t="n">
        <v>142</v>
      </c>
      <c r="C143" s="28" t="s">
        <v>541</v>
      </c>
      <c r="D143" s="26" t="s">
        <v>518</v>
      </c>
      <c r="E143" s="28" t="s">
        <v>521</v>
      </c>
    </row>
    <row r="144" customFormat="false" ht="13.8" hidden="false" customHeight="false" outlineLevel="0" collapsed="false">
      <c r="A144" s="23" t="n">
        <v>193</v>
      </c>
      <c r="B144" s="24" t="n">
        <v>143</v>
      </c>
      <c r="C144" s="28" t="s">
        <v>541</v>
      </c>
      <c r="D144" s="26" t="s">
        <v>518</v>
      </c>
      <c r="E144" s="28" t="s">
        <v>567</v>
      </c>
    </row>
    <row r="145" customFormat="false" ht="13.8" hidden="false" customHeight="false" outlineLevel="0" collapsed="false">
      <c r="A145" s="23" t="n">
        <v>115</v>
      </c>
      <c r="B145" s="24" t="n">
        <v>144</v>
      </c>
      <c r="C145" s="28" t="s">
        <v>541</v>
      </c>
      <c r="D145" s="26" t="s">
        <v>518</v>
      </c>
      <c r="E145" s="28" t="s">
        <v>568</v>
      </c>
    </row>
    <row r="146" customFormat="false" ht="13.8" hidden="false" customHeight="false" outlineLevel="0" collapsed="false">
      <c r="A146" s="23" t="n">
        <v>328</v>
      </c>
      <c r="B146" s="24" t="n">
        <v>145</v>
      </c>
      <c r="C146" s="28" t="s">
        <v>542</v>
      </c>
      <c r="D146" s="26" t="s">
        <v>518</v>
      </c>
      <c r="E146" s="28" t="s">
        <v>524</v>
      </c>
    </row>
    <row r="147" customFormat="false" ht="13.8" hidden="false" customHeight="false" outlineLevel="0" collapsed="false">
      <c r="A147" s="23" t="n">
        <v>270</v>
      </c>
      <c r="B147" s="24" t="n">
        <v>146</v>
      </c>
      <c r="C147" s="28" t="s">
        <v>542</v>
      </c>
      <c r="D147" s="26" t="s">
        <v>518</v>
      </c>
      <c r="E147" s="28" t="s">
        <v>525</v>
      </c>
    </row>
    <row r="148" customFormat="false" ht="13.8" hidden="false" customHeight="false" outlineLevel="0" collapsed="false">
      <c r="A148" s="23" t="n">
        <v>210</v>
      </c>
      <c r="B148" s="24" t="n">
        <v>147</v>
      </c>
      <c r="C148" s="28" t="s">
        <v>542</v>
      </c>
      <c r="D148" s="26" t="s">
        <v>518</v>
      </c>
      <c r="E148" s="28" t="s">
        <v>562</v>
      </c>
    </row>
    <row r="149" customFormat="false" ht="13.8" hidden="false" customHeight="false" outlineLevel="0" collapsed="false">
      <c r="A149" s="23" t="n">
        <v>83</v>
      </c>
      <c r="B149" s="24" t="n">
        <v>148</v>
      </c>
      <c r="C149" s="28" t="s">
        <v>542</v>
      </c>
      <c r="D149" s="26" t="s">
        <v>518</v>
      </c>
      <c r="E149" s="28" t="s">
        <v>532</v>
      </c>
    </row>
    <row r="150" customFormat="false" ht="13.8" hidden="false" customHeight="false" outlineLevel="0" collapsed="false">
      <c r="A150" s="23" t="n">
        <v>336</v>
      </c>
      <c r="B150" s="24" t="n">
        <v>149</v>
      </c>
      <c r="C150" s="28" t="s">
        <v>542</v>
      </c>
      <c r="D150" s="26" t="s">
        <v>518</v>
      </c>
      <c r="E150" s="28" t="s">
        <v>531</v>
      </c>
    </row>
    <row r="151" customFormat="false" ht="13.8" hidden="false" customHeight="false" outlineLevel="0" collapsed="false">
      <c r="A151" s="23" t="n">
        <v>247</v>
      </c>
      <c r="B151" s="24" t="n">
        <v>150</v>
      </c>
      <c r="C151" s="28" t="s">
        <v>542</v>
      </c>
      <c r="D151" s="26" t="s">
        <v>518</v>
      </c>
      <c r="E151" s="28" t="s">
        <v>526</v>
      </c>
    </row>
    <row r="152" customFormat="false" ht="13.8" hidden="false" customHeight="false" outlineLevel="0" collapsed="false">
      <c r="A152" s="23" t="n">
        <v>198</v>
      </c>
      <c r="B152" s="24" t="n">
        <v>151</v>
      </c>
      <c r="C152" s="28" t="s">
        <v>542</v>
      </c>
      <c r="D152" s="26" t="s">
        <v>518</v>
      </c>
      <c r="E152" s="28" t="s">
        <v>541</v>
      </c>
    </row>
    <row r="153" customFormat="false" ht="13.8" hidden="false" customHeight="false" outlineLevel="0" collapsed="false">
      <c r="A153" s="23" t="n">
        <v>13</v>
      </c>
      <c r="B153" s="24" t="n">
        <v>152</v>
      </c>
      <c r="C153" s="28" t="s">
        <v>542</v>
      </c>
      <c r="D153" s="26" t="s">
        <v>518</v>
      </c>
      <c r="E153" s="28" t="s">
        <v>542</v>
      </c>
    </row>
    <row r="154" customFormat="false" ht="13.8" hidden="false" customHeight="false" outlineLevel="0" collapsed="false">
      <c r="A154" s="23" t="n">
        <v>199</v>
      </c>
      <c r="B154" s="24" t="n">
        <v>153</v>
      </c>
      <c r="C154" s="28" t="s">
        <v>542</v>
      </c>
      <c r="D154" s="26" t="s">
        <v>518</v>
      </c>
      <c r="E154" s="28" t="s">
        <v>575</v>
      </c>
    </row>
    <row r="155" customFormat="false" ht="13.8" hidden="false" customHeight="false" outlineLevel="0" collapsed="false">
      <c r="A155" s="23" t="n">
        <v>278</v>
      </c>
      <c r="B155" s="24" t="n">
        <v>154</v>
      </c>
      <c r="C155" s="28" t="s">
        <v>542</v>
      </c>
      <c r="D155" s="26" t="s">
        <v>518</v>
      </c>
      <c r="E155" s="28" t="s">
        <v>534</v>
      </c>
    </row>
    <row r="156" customFormat="false" ht="13.8" hidden="false" customHeight="false" outlineLevel="0" collapsed="false">
      <c r="A156" s="23" t="n">
        <v>224</v>
      </c>
      <c r="B156" s="24" t="n">
        <v>155</v>
      </c>
      <c r="C156" s="28" t="s">
        <v>542</v>
      </c>
      <c r="D156" s="26" t="s">
        <v>518</v>
      </c>
      <c r="E156" s="28" t="s">
        <v>563</v>
      </c>
    </row>
    <row r="157" customFormat="false" ht="13.8" hidden="false" customHeight="false" outlineLevel="0" collapsed="false">
      <c r="A157" s="23" t="n">
        <v>187</v>
      </c>
      <c r="B157" s="24" t="n">
        <v>156</v>
      </c>
      <c r="C157" s="28" t="s">
        <v>542</v>
      </c>
      <c r="D157" s="26" t="s">
        <v>518</v>
      </c>
      <c r="E157" s="28" t="s">
        <v>536</v>
      </c>
    </row>
    <row r="158" customFormat="false" ht="13.8" hidden="false" customHeight="false" outlineLevel="0" collapsed="false">
      <c r="A158" s="23" t="n">
        <v>8</v>
      </c>
      <c r="B158" s="24" t="n">
        <v>157</v>
      </c>
      <c r="C158" s="28" t="s">
        <v>542</v>
      </c>
      <c r="D158" s="26" t="s">
        <v>518</v>
      </c>
      <c r="E158" s="28" t="s">
        <v>537</v>
      </c>
    </row>
    <row r="159" customFormat="false" ht="13.8" hidden="false" customHeight="false" outlineLevel="0" collapsed="false">
      <c r="A159" s="23" t="n">
        <v>104</v>
      </c>
      <c r="B159" s="24" t="n">
        <v>158</v>
      </c>
      <c r="C159" s="28" t="s">
        <v>542</v>
      </c>
      <c r="D159" s="26" t="s">
        <v>518</v>
      </c>
      <c r="E159" s="28" t="s">
        <v>544</v>
      </c>
    </row>
    <row r="160" customFormat="false" ht="13.8" hidden="false" customHeight="false" outlineLevel="0" collapsed="false">
      <c r="A160" s="23" t="n">
        <v>103</v>
      </c>
      <c r="B160" s="24" t="n">
        <v>159</v>
      </c>
      <c r="C160" s="28" t="s">
        <v>542</v>
      </c>
      <c r="D160" s="26" t="s">
        <v>518</v>
      </c>
      <c r="E160" s="28" t="s">
        <v>547</v>
      </c>
    </row>
    <row r="161" customFormat="false" ht="13.8" hidden="false" customHeight="false" outlineLevel="0" collapsed="false">
      <c r="A161" s="23" t="n">
        <v>311</v>
      </c>
      <c r="B161" s="24" t="n">
        <v>160</v>
      </c>
      <c r="C161" s="28" t="s">
        <v>542</v>
      </c>
      <c r="D161" s="26" t="s">
        <v>518</v>
      </c>
      <c r="E161" s="28" t="s">
        <v>547</v>
      </c>
    </row>
    <row r="162" customFormat="false" ht="13.8" hidden="false" customHeight="false" outlineLevel="0" collapsed="false">
      <c r="A162" s="23" t="n">
        <v>293</v>
      </c>
      <c r="B162" s="24" t="n">
        <v>161</v>
      </c>
      <c r="C162" s="28" t="s">
        <v>542</v>
      </c>
      <c r="D162" s="26" t="s">
        <v>518</v>
      </c>
      <c r="E162" s="28" t="s">
        <v>549</v>
      </c>
    </row>
    <row r="163" customFormat="false" ht="13.8" hidden="false" customHeight="false" outlineLevel="0" collapsed="false">
      <c r="A163" s="23" t="n">
        <v>294</v>
      </c>
      <c r="B163" s="24" t="n">
        <v>162</v>
      </c>
      <c r="C163" s="28" t="s">
        <v>542</v>
      </c>
      <c r="D163" s="26" t="s">
        <v>518</v>
      </c>
      <c r="E163" s="28" t="s">
        <v>549</v>
      </c>
    </row>
    <row r="164" customFormat="false" ht="13.8" hidden="false" customHeight="false" outlineLevel="0" collapsed="false">
      <c r="A164" s="23" t="n">
        <v>254</v>
      </c>
      <c r="B164" s="24" t="n">
        <v>163</v>
      </c>
      <c r="C164" s="28" t="s">
        <v>542</v>
      </c>
      <c r="D164" s="26" t="s">
        <v>518</v>
      </c>
      <c r="E164" s="28" t="s">
        <v>576</v>
      </c>
    </row>
    <row r="165" customFormat="false" ht="13.8" hidden="false" customHeight="false" outlineLevel="0" collapsed="false">
      <c r="A165" s="23" t="n">
        <v>154</v>
      </c>
      <c r="B165" s="24" t="n">
        <v>164</v>
      </c>
      <c r="C165" s="28" t="s">
        <v>542</v>
      </c>
      <c r="D165" s="26" t="s">
        <v>518</v>
      </c>
      <c r="E165" s="28" t="s">
        <v>576</v>
      </c>
    </row>
    <row r="166" customFormat="false" ht="13.8" hidden="false" customHeight="false" outlineLevel="0" collapsed="false">
      <c r="A166" s="23" t="n">
        <v>56</v>
      </c>
      <c r="B166" s="24" t="n">
        <v>165</v>
      </c>
      <c r="C166" s="28" t="s">
        <v>542</v>
      </c>
      <c r="D166" s="26" t="s">
        <v>518</v>
      </c>
      <c r="E166" s="28" t="s">
        <v>519</v>
      </c>
    </row>
    <row r="167" customFormat="false" ht="13.8" hidden="false" customHeight="false" outlineLevel="0" collapsed="false">
      <c r="A167" s="23" t="n">
        <v>151</v>
      </c>
      <c r="B167" s="24" t="n">
        <v>166</v>
      </c>
      <c r="C167" s="28" t="s">
        <v>542</v>
      </c>
      <c r="D167" s="26" t="s">
        <v>518</v>
      </c>
      <c r="E167" s="28" t="s">
        <v>519</v>
      </c>
    </row>
    <row r="168" customFormat="false" ht="13.8" hidden="false" customHeight="false" outlineLevel="0" collapsed="false">
      <c r="A168" s="23" t="n">
        <v>130</v>
      </c>
      <c r="B168" s="24" t="n">
        <v>167</v>
      </c>
      <c r="C168" s="28" t="s">
        <v>542</v>
      </c>
      <c r="D168" s="26" t="s">
        <v>518</v>
      </c>
      <c r="E168" s="28" t="s">
        <v>527</v>
      </c>
    </row>
    <row r="169" customFormat="false" ht="13.8" hidden="false" customHeight="false" outlineLevel="0" collapsed="false">
      <c r="A169" s="23" t="n">
        <v>112</v>
      </c>
      <c r="B169" s="24" t="n">
        <v>168</v>
      </c>
      <c r="C169" s="28" t="s">
        <v>542</v>
      </c>
      <c r="D169" s="26" t="s">
        <v>518</v>
      </c>
      <c r="E169" s="28" t="s">
        <v>552</v>
      </c>
    </row>
    <row r="170" customFormat="false" ht="13.8" hidden="false" customHeight="false" outlineLevel="0" collapsed="false">
      <c r="A170" s="23" t="n">
        <v>315</v>
      </c>
      <c r="B170" s="24" t="n">
        <v>169</v>
      </c>
      <c r="C170" s="28" t="s">
        <v>542</v>
      </c>
      <c r="D170" s="26" t="s">
        <v>518</v>
      </c>
      <c r="E170" s="28" t="s">
        <v>554</v>
      </c>
    </row>
    <row r="171" customFormat="false" ht="13.8" hidden="false" customHeight="false" outlineLevel="0" collapsed="false">
      <c r="A171" s="23" t="n">
        <v>186</v>
      </c>
      <c r="B171" s="24" t="n">
        <v>170</v>
      </c>
      <c r="C171" s="28" t="s">
        <v>542</v>
      </c>
      <c r="D171" s="26" t="s">
        <v>518</v>
      </c>
      <c r="E171" s="28" t="s">
        <v>520</v>
      </c>
    </row>
    <row r="172" customFormat="false" ht="13.8" hidden="false" customHeight="false" outlineLevel="0" collapsed="false">
      <c r="A172" s="23" t="n">
        <v>64</v>
      </c>
      <c r="B172" s="24" t="n">
        <v>171</v>
      </c>
      <c r="C172" s="28" t="s">
        <v>542</v>
      </c>
      <c r="D172" s="26" t="s">
        <v>518</v>
      </c>
      <c r="E172" s="28" t="s">
        <v>538</v>
      </c>
    </row>
    <row r="173" customFormat="false" ht="13.8" hidden="false" customHeight="false" outlineLevel="0" collapsed="false">
      <c r="A173" s="23" t="n">
        <v>106</v>
      </c>
      <c r="B173" s="24" t="n">
        <v>172</v>
      </c>
      <c r="C173" s="28" t="s">
        <v>542</v>
      </c>
      <c r="D173" s="26" t="s">
        <v>518</v>
      </c>
      <c r="E173" s="28" t="s">
        <v>530</v>
      </c>
    </row>
    <row r="174" customFormat="false" ht="13.8" hidden="false" customHeight="false" outlineLevel="0" collapsed="false">
      <c r="A174" s="23" t="n">
        <v>256</v>
      </c>
      <c r="B174" s="24" t="n">
        <v>173</v>
      </c>
      <c r="C174" s="28" t="s">
        <v>542</v>
      </c>
      <c r="D174" s="26" t="s">
        <v>518</v>
      </c>
      <c r="E174" s="28" t="s">
        <v>522</v>
      </c>
    </row>
    <row r="175" customFormat="false" ht="13.8" hidden="false" customHeight="false" outlineLevel="0" collapsed="false">
      <c r="A175" s="23" t="n">
        <v>260</v>
      </c>
      <c r="B175" s="24" t="n">
        <v>174</v>
      </c>
      <c r="C175" s="28" t="s">
        <v>575</v>
      </c>
      <c r="D175" s="26" t="s">
        <v>518</v>
      </c>
      <c r="E175" s="28" t="s">
        <v>539</v>
      </c>
    </row>
    <row r="176" customFormat="false" ht="13.8" hidden="false" customHeight="false" outlineLevel="0" collapsed="false">
      <c r="A176" s="23" t="n">
        <v>27</v>
      </c>
      <c r="B176" s="24" t="n">
        <v>175</v>
      </c>
      <c r="C176" s="28" t="s">
        <v>575</v>
      </c>
      <c r="D176" s="26" t="s">
        <v>518</v>
      </c>
      <c r="E176" s="28" t="s">
        <v>539</v>
      </c>
    </row>
    <row r="177" customFormat="false" ht="13.8" hidden="false" customHeight="false" outlineLevel="0" collapsed="false">
      <c r="A177" s="23" t="n">
        <v>322</v>
      </c>
      <c r="B177" s="24" t="n">
        <v>176</v>
      </c>
      <c r="C177" s="28" t="s">
        <v>575</v>
      </c>
      <c r="D177" s="26" t="s">
        <v>518</v>
      </c>
      <c r="E177" s="28" t="s">
        <v>560</v>
      </c>
    </row>
    <row r="178" customFormat="false" ht="13.8" hidden="false" customHeight="false" outlineLevel="0" collapsed="false">
      <c r="A178" s="23" t="n">
        <v>129</v>
      </c>
      <c r="B178" s="24" t="n">
        <v>177</v>
      </c>
      <c r="C178" s="28" t="s">
        <v>575</v>
      </c>
      <c r="D178" s="26" t="s">
        <v>518</v>
      </c>
      <c r="E178" s="28" t="s">
        <v>560</v>
      </c>
    </row>
    <row r="179" customFormat="false" ht="13.8" hidden="false" customHeight="false" outlineLevel="0" collapsed="false">
      <c r="A179" s="23" t="n">
        <v>1</v>
      </c>
      <c r="B179" s="24" t="n">
        <v>178</v>
      </c>
      <c r="C179" s="28" t="s">
        <v>575</v>
      </c>
      <c r="D179" s="26" t="s">
        <v>518</v>
      </c>
      <c r="E179" s="28" t="s">
        <v>525</v>
      </c>
    </row>
    <row r="180" customFormat="false" ht="13.8" hidden="false" customHeight="false" outlineLevel="0" collapsed="false">
      <c r="A180" s="23" t="n">
        <v>286</v>
      </c>
      <c r="B180" s="24" t="n">
        <v>179</v>
      </c>
      <c r="C180" s="28" t="s">
        <v>575</v>
      </c>
      <c r="D180" s="26" t="s">
        <v>518</v>
      </c>
      <c r="E180" s="28" t="s">
        <v>526</v>
      </c>
    </row>
    <row r="181" customFormat="false" ht="13.8" hidden="false" customHeight="false" outlineLevel="0" collapsed="false">
      <c r="A181" s="24" t="n">
        <v>2</v>
      </c>
      <c r="B181" s="24" t="n">
        <v>180</v>
      </c>
      <c r="C181" s="28" t="s">
        <v>575</v>
      </c>
      <c r="D181" s="26" t="s">
        <v>518</v>
      </c>
      <c r="E181" s="28" t="s">
        <v>559</v>
      </c>
    </row>
    <row r="182" customFormat="false" ht="13.8" hidden="false" customHeight="false" outlineLevel="0" collapsed="false">
      <c r="A182" s="24" t="n">
        <v>257</v>
      </c>
      <c r="B182" s="24" t="n">
        <v>181</v>
      </c>
      <c r="C182" s="28" t="s">
        <v>575</v>
      </c>
      <c r="D182" s="26" t="s">
        <v>518</v>
      </c>
      <c r="E182" s="28" t="s">
        <v>542</v>
      </c>
    </row>
    <row r="183" customFormat="false" ht="13.8" hidden="false" customHeight="false" outlineLevel="0" collapsed="false">
      <c r="A183" s="24" t="n">
        <v>283</v>
      </c>
      <c r="B183" s="24" t="n">
        <v>182</v>
      </c>
      <c r="C183" s="28" t="s">
        <v>575</v>
      </c>
      <c r="D183" s="26" t="s">
        <v>518</v>
      </c>
      <c r="E183" s="28" t="s">
        <v>543</v>
      </c>
    </row>
    <row r="184" customFormat="false" ht="13.8" hidden="false" customHeight="false" outlineLevel="0" collapsed="false">
      <c r="A184" s="24" t="n">
        <v>235</v>
      </c>
      <c r="B184" s="24" t="n">
        <v>183</v>
      </c>
      <c r="C184" s="28" t="s">
        <v>575</v>
      </c>
      <c r="D184" s="26" t="s">
        <v>518</v>
      </c>
      <c r="E184" s="28" t="s">
        <v>564</v>
      </c>
    </row>
    <row r="185" customFormat="false" ht="13.8" hidden="false" customHeight="false" outlineLevel="0" collapsed="false">
      <c r="A185" s="24" t="n">
        <v>239</v>
      </c>
      <c r="B185" s="24" t="n">
        <v>184</v>
      </c>
      <c r="C185" s="28" t="s">
        <v>575</v>
      </c>
      <c r="D185" s="26" t="s">
        <v>518</v>
      </c>
      <c r="E185" s="28" t="s">
        <v>564</v>
      </c>
    </row>
    <row r="186" customFormat="false" ht="13.8" hidden="false" customHeight="false" outlineLevel="0" collapsed="false">
      <c r="A186" s="24" t="n">
        <v>291</v>
      </c>
      <c r="B186" s="24" t="n">
        <v>185</v>
      </c>
      <c r="C186" s="28" t="s">
        <v>575</v>
      </c>
      <c r="D186" s="26" t="s">
        <v>518</v>
      </c>
      <c r="E186" s="28" t="s">
        <v>565</v>
      </c>
    </row>
    <row r="187" customFormat="false" ht="13.8" hidden="false" customHeight="false" outlineLevel="0" collapsed="false">
      <c r="A187" s="24" t="n">
        <v>66</v>
      </c>
      <c r="B187" s="24" t="n">
        <v>186</v>
      </c>
      <c r="C187" s="28" t="s">
        <v>575</v>
      </c>
      <c r="D187" s="26" t="s">
        <v>518</v>
      </c>
      <c r="E187" s="28" t="s">
        <v>565</v>
      </c>
    </row>
    <row r="188" customFormat="false" ht="13.8" hidden="false" customHeight="false" outlineLevel="0" collapsed="false">
      <c r="A188" s="24" t="n">
        <v>348</v>
      </c>
      <c r="B188" s="24" t="n">
        <v>187</v>
      </c>
      <c r="C188" s="28" t="s">
        <v>575</v>
      </c>
      <c r="D188" s="26" t="s">
        <v>518</v>
      </c>
      <c r="E188" s="28" t="s">
        <v>544</v>
      </c>
    </row>
    <row r="189" customFormat="false" ht="13.8" hidden="false" customHeight="false" outlineLevel="0" collapsed="false">
      <c r="A189" s="24" t="n">
        <v>163</v>
      </c>
      <c r="B189" s="24" t="n">
        <v>188</v>
      </c>
      <c r="C189" s="28" t="s">
        <v>575</v>
      </c>
      <c r="D189" s="26" t="s">
        <v>518</v>
      </c>
      <c r="E189" s="28" t="s">
        <v>545</v>
      </c>
    </row>
    <row r="190" customFormat="false" ht="13.8" hidden="false" customHeight="false" outlineLevel="0" collapsed="false">
      <c r="A190" s="24" t="n">
        <v>228</v>
      </c>
      <c r="B190" s="24" t="n">
        <v>189</v>
      </c>
      <c r="C190" s="28" t="s">
        <v>575</v>
      </c>
      <c r="D190" s="26" t="s">
        <v>518</v>
      </c>
      <c r="E190" s="28" t="s">
        <v>546</v>
      </c>
    </row>
    <row r="191" customFormat="false" ht="13.8" hidden="false" customHeight="false" outlineLevel="0" collapsed="false">
      <c r="A191" s="24" t="n">
        <v>275</v>
      </c>
      <c r="B191" s="24" t="n">
        <v>190</v>
      </c>
      <c r="C191" s="28" t="s">
        <v>575</v>
      </c>
      <c r="D191" s="26" t="s">
        <v>518</v>
      </c>
      <c r="E191" s="28" t="s">
        <v>557</v>
      </c>
    </row>
    <row r="192" customFormat="false" ht="13.8" hidden="false" customHeight="false" outlineLevel="0" collapsed="false">
      <c r="A192" s="24" t="n">
        <v>147</v>
      </c>
      <c r="B192" s="24" t="n">
        <v>191</v>
      </c>
      <c r="C192" s="28" t="s">
        <v>575</v>
      </c>
      <c r="D192" s="26" t="s">
        <v>518</v>
      </c>
      <c r="E192" s="28" t="s">
        <v>577</v>
      </c>
    </row>
    <row r="193" customFormat="false" ht="13.8" hidden="false" customHeight="false" outlineLevel="0" collapsed="false">
      <c r="A193" s="24" t="n">
        <v>215</v>
      </c>
      <c r="B193" s="24" t="n">
        <v>192</v>
      </c>
      <c r="C193" s="28" t="s">
        <v>534</v>
      </c>
      <c r="D193" s="26" t="s">
        <v>518</v>
      </c>
      <c r="E193" s="28" t="s">
        <v>573</v>
      </c>
    </row>
    <row r="194" customFormat="false" ht="13.8" hidden="false" customHeight="false" outlineLevel="0" collapsed="false">
      <c r="A194" s="24" t="n">
        <v>214</v>
      </c>
      <c r="B194" s="24" t="n">
        <v>193</v>
      </c>
      <c r="C194" s="28" t="s">
        <v>534</v>
      </c>
      <c r="D194" s="26" t="s">
        <v>518</v>
      </c>
      <c r="E194" s="28" t="s">
        <v>540</v>
      </c>
    </row>
    <row r="195" customFormat="false" ht="13.8" hidden="false" customHeight="false" outlineLevel="0" collapsed="false">
      <c r="A195" s="24" t="n">
        <v>281</v>
      </c>
      <c r="B195" s="24" t="n">
        <v>194</v>
      </c>
      <c r="C195" s="28" t="s">
        <v>534</v>
      </c>
      <c r="D195" s="26" t="s">
        <v>518</v>
      </c>
      <c r="E195" s="28" t="s">
        <v>540</v>
      </c>
    </row>
    <row r="196" customFormat="false" ht="13.8" hidden="false" customHeight="false" outlineLevel="0" collapsed="false">
      <c r="A196" s="24" t="n">
        <v>86</v>
      </c>
      <c r="B196" s="24" t="n">
        <v>195</v>
      </c>
      <c r="C196" s="28" t="s">
        <v>534</v>
      </c>
      <c r="D196" s="26" t="s">
        <v>518</v>
      </c>
      <c r="E196" s="28" t="s">
        <v>526</v>
      </c>
    </row>
    <row r="197" customFormat="false" ht="13.8" hidden="false" customHeight="false" outlineLevel="0" collapsed="false">
      <c r="A197" s="24" t="n">
        <v>212</v>
      </c>
      <c r="B197" s="24" t="n">
        <v>196</v>
      </c>
      <c r="C197" s="28" t="s">
        <v>534</v>
      </c>
      <c r="D197" s="26" t="s">
        <v>518</v>
      </c>
      <c r="E197" s="28" t="s">
        <v>559</v>
      </c>
    </row>
    <row r="198" customFormat="false" ht="13.8" hidden="false" customHeight="false" outlineLevel="0" collapsed="false">
      <c r="A198" s="24" t="n">
        <v>299</v>
      </c>
      <c r="B198" s="24" t="n">
        <v>197</v>
      </c>
      <c r="C198" s="28" t="s">
        <v>534</v>
      </c>
      <c r="D198" s="26" t="s">
        <v>518</v>
      </c>
      <c r="E198" s="28" t="s">
        <v>541</v>
      </c>
    </row>
    <row r="199" customFormat="false" ht="13.8" hidden="false" customHeight="false" outlineLevel="0" collapsed="false">
      <c r="A199" s="24" t="n">
        <v>222</v>
      </c>
      <c r="B199" s="24" t="n">
        <v>198</v>
      </c>
      <c r="C199" s="28" t="s">
        <v>534</v>
      </c>
      <c r="D199" s="26" t="s">
        <v>518</v>
      </c>
      <c r="E199" s="28" t="s">
        <v>542</v>
      </c>
    </row>
    <row r="200" customFormat="false" ht="13.8" hidden="false" customHeight="false" outlineLevel="0" collapsed="false">
      <c r="A200" s="24" t="n">
        <v>184</v>
      </c>
      <c r="B200" s="24" t="n">
        <v>199</v>
      </c>
      <c r="C200" s="28" t="s">
        <v>534</v>
      </c>
      <c r="D200" s="26" t="s">
        <v>518</v>
      </c>
      <c r="E200" s="28" t="s">
        <v>535</v>
      </c>
    </row>
    <row r="201" customFormat="false" ht="13.8" hidden="false" customHeight="false" outlineLevel="0" collapsed="false">
      <c r="A201" s="24" t="n">
        <v>141</v>
      </c>
      <c r="B201" s="24" t="n">
        <v>200</v>
      </c>
      <c r="C201" s="28" t="s">
        <v>534</v>
      </c>
      <c r="D201" s="26" t="s">
        <v>518</v>
      </c>
      <c r="E201" s="28" t="s">
        <v>563</v>
      </c>
    </row>
    <row r="202" customFormat="false" ht="13.8" hidden="false" customHeight="false" outlineLevel="0" collapsed="false">
      <c r="A202" s="24" t="n">
        <v>188</v>
      </c>
      <c r="B202" s="24" t="n">
        <v>201</v>
      </c>
      <c r="C202" s="28" t="s">
        <v>534</v>
      </c>
      <c r="D202" s="26" t="s">
        <v>518</v>
      </c>
      <c r="E202" s="28" t="s">
        <v>564</v>
      </c>
    </row>
    <row r="203" customFormat="false" ht="13.8" hidden="false" customHeight="false" outlineLevel="0" collapsed="false">
      <c r="A203" s="24" t="n">
        <v>317</v>
      </c>
      <c r="B203" s="24" t="n">
        <v>202</v>
      </c>
      <c r="C203" s="28" t="s">
        <v>534</v>
      </c>
      <c r="D203" s="26" t="s">
        <v>518</v>
      </c>
      <c r="E203" s="28" t="s">
        <v>537</v>
      </c>
    </row>
    <row r="204" customFormat="false" ht="13.8" hidden="false" customHeight="false" outlineLevel="0" collapsed="false">
      <c r="A204" s="24" t="n">
        <v>318</v>
      </c>
      <c r="B204" s="24" t="n">
        <v>203</v>
      </c>
      <c r="C204" s="28" t="s">
        <v>534</v>
      </c>
      <c r="D204" s="26" t="s">
        <v>518</v>
      </c>
      <c r="E204" s="28" t="s">
        <v>546</v>
      </c>
    </row>
    <row r="205" customFormat="false" ht="13.8" hidden="false" customHeight="false" outlineLevel="0" collapsed="false">
      <c r="A205" s="24" t="n">
        <v>301</v>
      </c>
      <c r="B205" s="24" t="n">
        <v>204</v>
      </c>
      <c r="C205" s="28" t="s">
        <v>534</v>
      </c>
      <c r="D205" s="26" t="s">
        <v>518</v>
      </c>
      <c r="E205" s="28" t="s">
        <v>546</v>
      </c>
    </row>
    <row r="206" customFormat="false" ht="13.8" hidden="false" customHeight="false" outlineLevel="0" collapsed="false">
      <c r="A206" s="24" t="n">
        <v>14</v>
      </c>
      <c r="B206" s="24" t="n">
        <v>205</v>
      </c>
      <c r="C206" s="28" t="s">
        <v>534</v>
      </c>
      <c r="D206" s="26" t="s">
        <v>518</v>
      </c>
      <c r="E206" s="28" t="s">
        <v>574</v>
      </c>
    </row>
    <row r="207" customFormat="false" ht="13.8" hidden="false" customHeight="false" outlineLevel="0" collapsed="false">
      <c r="A207" s="24" t="n">
        <v>117</v>
      </c>
      <c r="B207" s="24" t="n">
        <v>206</v>
      </c>
      <c r="C207" s="28" t="s">
        <v>534</v>
      </c>
      <c r="D207" s="26" t="s">
        <v>518</v>
      </c>
      <c r="E207" s="28" t="s">
        <v>548</v>
      </c>
    </row>
    <row r="208" customFormat="false" ht="13.8" hidden="false" customHeight="false" outlineLevel="0" collapsed="false">
      <c r="A208" s="24" t="n">
        <v>122</v>
      </c>
      <c r="B208" s="24" t="n">
        <v>207</v>
      </c>
      <c r="C208" s="28" t="s">
        <v>534</v>
      </c>
      <c r="D208" s="26" t="s">
        <v>518</v>
      </c>
      <c r="E208" s="28" t="s">
        <v>576</v>
      </c>
    </row>
    <row r="209" customFormat="false" ht="13.8" hidden="false" customHeight="false" outlineLevel="0" collapsed="false">
      <c r="A209" s="24" t="n">
        <v>123</v>
      </c>
      <c r="B209" s="24" t="n">
        <v>208</v>
      </c>
      <c r="C209" s="28" t="s">
        <v>534</v>
      </c>
      <c r="D209" s="26" t="s">
        <v>518</v>
      </c>
      <c r="E209" s="28" t="s">
        <v>553</v>
      </c>
    </row>
    <row r="210" customFormat="false" ht="13.8" hidden="false" customHeight="false" outlineLevel="0" collapsed="false">
      <c r="A210" s="24" t="n">
        <v>287</v>
      </c>
      <c r="B210" s="24" t="n">
        <v>209</v>
      </c>
      <c r="C210" s="28" t="s">
        <v>534</v>
      </c>
      <c r="D210" s="26" t="s">
        <v>518</v>
      </c>
      <c r="E210" s="28" t="s">
        <v>554</v>
      </c>
    </row>
    <row r="211" customFormat="false" ht="13.8" hidden="false" customHeight="false" outlineLevel="0" collapsed="false">
      <c r="A211" s="24" t="n">
        <v>312</v>
      </c>
      <c r="B211" s="24" t="n">
        <v>210</v>
      </c>
      <c r="C211" s="28" t="s">
        <v>534</v>
      </c>
      <c r="D211" s="26" t="s">
        <v>518</v>
      </c>
      <c r="E211" s="28" t="s">
        <v>554</v>
      </c>
    </row>
    <row r="212" customFormat="false" ht="13.8" hidden="false" customHeight="false" outlineLevel="0" collapsed="false">
      <c r="A212" s="24" t="n">
        <v>264</v>
      </c>
      <c r="B212" s="24" t="n">
        <v>211</v>
      </c>
      <c r="C212" s="28" t="s">
        <v>534</v>
      </c>
      <c r="D212" s="26" t="s">
        <v>518</v>
      </c>
      <c r="E212" s="28" t="s">
        <v>556</v>
      </c>
    </row>
    <row r="213" customFormat="false" ht="13.8" hidden="false" customHeight="false" outlineLevel="0" collapsed="false">
      <c r="A213" s="24" t="n">
        <v>62</v>
      </c>
      <c r="B213" s="24" t="n">
        <v>212</v>
      </c>
      <c r="C213" s="28" t="s">
        <v>534</v>
      </c>
      <c r="D213" s="26" t="s">
        <v>518</v>
      </c>
      <c r="E213" s="28" t="s">
        <v>557</v>
      </c>
    </row>
    <row r="214" customFormat="false" ht="13.8" hidden="false" customHeight="false" outlineLevel="0" collapsed="false">
      <c r="A214" s="24" t="n">
        <v>132</v>
      </c>
      <c r="B214" s="24" t="n">
        <v>213</v>
      </c>
      <c r="C214" s="28" t="s">
        <v>534</v>
      </c>
      <c r="D214" s="26" t="s">
        <v>518</v>
      </c>
      <c r="E214" s="28" t="s">
        <v>538</v>
      </c>
    </row>
    <row r="215" customFormat="false" ht="13.8" hidden="false" customHeight="false" outlineLevel="0" collapsed="false">
      <c r="A215" s="24" t="n">
        <v>63</v>
      </c>
      <c r="B215" s="24" t="n">
        <v>214</v>
      </c>
      <c r="C215" s="28" t="s">
        <v>534</v>
      </c>
      <c r="D215" s="26" t="s">
        <v>518</v>
      </c>
      <c r="E215" s="28" t="s">
        <v>528</v>
      </c>
    </row>
    <row r="216" customFormat="false" ht="13.8" hidden="false" customHeight="false" outlineLevel="0" collapsed="false">
      <c r="A216" s="24" t="n">
        <v>303</v>
      </c>
      <c r="B216" s="24" t="n">
        <v>215</v>
      </c>
      <c r="C216" s="28" t="s">
        <v>534</v>
      </c>
      <c r="D216" s="26" t="s">
        <v>518</v>
      </c>
      <c r="E216" s="28" t="s">
        <v>529</v>
      </c>
    </row>
    <row r="217" customFormat="false" ht="13.8" hidden="false" customHeight="false" outlineLevel="0" collapsed="false">
      <c r="A217" s="24" t="n">
        <v>308</v>
      </c>
      <c r="B217" s="24" t="n">
        <v>216</v>
      </c>
      <c r="C217" s="28" t="s">
        <v>534</v>
      </c>
      <c r="D217" s="26" t="s">
        <v>518</v>
      </c>
      <c r="E217" s="28" t="s">
        <v>568</v>
      </c>
    </row>
    <row r="218" customFormat="false" ht="13.8" hidden="false" customHeight="false" outlineLevel="0" collapsed="false">
      <c r="A218" s="24" t="n">
        <v>51</v>
      </c>
      <c r="B218" s="24" t="n">
        <v>217</v>
      </c>
      <c r="C218" s="28" t="s">
        <v>535</v>
      </c>
      <c r="D218" s="26" t="s">
        <v>518</v>
      </c>
      <c r="E218" s="28" t="s">
        <v>540</v>
      </c>
    </row>
    <row r="219" customFormat="false" ht="13.8" hidden="false" customHeight="false" outlineLevel="0" collapsed="false">
      <c r="A219" s="24" t="n">
        <v>189</v>
      </c>
      <c r="B219" s="24" t="n">
        <v>218</v>
      </c>
      <c r="C219" s="28" t="s">
        <v>535</v>
      </c>
      <c r="D219" s="26" t="s">
        <v>518</v>
      </c>
      <c r="E219" s="28" t="s">
        <v>532</v>
      </c>
    </row>
    <row r="220" customFormat="false" ht="13.8" hidden="false" customHeight="false" outlineLevel="0" collapsed="false">
      <c r="A220" s="24" t="n">
        <v>307</v>
      </c>
      <c r="B220" s="24" t="n">
        <v>219</v>
      </c>
      <c r="C220" s="28" t="s">
        <v>535</v>
      </c>
      <c r="D220" s="26" t="s">
        <v>518</v>
      </c>
      <c r="E220" s="28" t="s">
        <v>532</v>
      </c>
    </row>
    <row r="221" customFormat="false" ht="13.8" hidden="false" customHeight="false" outlineLevel="0" collapsed="false">
      <c r="A221" s="24" t="n">
        <v>138</v>
      </c>
      <c r="B221" s="24" t="n">
        <v>220</v>
      </c>
      <c r="C221" s="28" t="s">
        <v>535</v>
      </c>
      <c r="D221" s="26" t="s">
        <v>518</v>
      </c>
      <c r="E221" s="28" t="s">
        <v>531</v>
      </c>
    </row>
    <row r="222" customFormat="false" ht="13.8" hidden="false" customHeight="false" outlineLevel="0" collapsed="false">
      <c r="A222" s="24" t="n">
        <v>297</v>
      </c>
      <c r="B222" s="24" t="n">
        <v>221</v>
      </c>
      <c r="C222" s="28" t="s">
        <v>535</v>
      </c>
      <c r="D222" s="26" t="s">
        <v>518</v>
      </c>
      <c r="E222" s="28" t="s">
        <v>559</v>
      </c>
    </row>
    <row r="223" customFormat="false" ht="13.8" hidden="false" customHeight="false" outlineLevel="0" collapsed="false">
      <c r="A223" s="24" t="n">
        <v>234</v>
      </c>
      <c r="B223" s="24" t="n">
        <v>222</v>
      </c>
      <c r="C223" s="28" t="s">
        <v>535</v>
      </c>
      <c r="D223" s="26" t="s">
        <v>518</v>
      </c>
      <c r="E223" s="28" t="s">
        <v>575</v>
      </c>
    </row>
    <row r="224" customFormat="false" ht="13.8" hidden="false" customHeight="false" outlineLevel="0" collapsed="false">
      <c r="A224" s="24" t="n">
        <v>310</v>
      </c>
      <c r="B224" s="24" t="n">
        <v>223</v>
      </c>
      <c r="C224" s="28" t="s">
        <v>535</v>
      </c>
      <c r="D224" s="26" t="s">
        <v>518</v>
      </c>
      <c r="E224" s="28" t="s">
        <v>563</v>
      </c>
    </row>
    <row r="225" customFormat="false" ht="13.8" hidden="false" customHeight="false" outlineLevel="0" collapsed="false">
      <c r="A225" s="24" t="n">
        <v>128</v>
      </c>
      <c r="B225" s="24" t="n">
        <v>224</v>
      </c>
      <c r="C225" s="28" t="s">
        <v>535</v>
      </c>
      <c r="D225" s="26" t="s">
        <v>518</v>
      </c>
      <c r="E225" s="28" t="s">
        <v>536</v>
      </c>
    </row>
    <row r="226" customFormat="false" ht="13.8" hidden="false" customHeight="false" outlineLevel="0" collapsed="false">
      <c r="A226" s="24" t="n">
        <v>176</v>
      </c>
      <c r="B226" s="24" t="n">
        <v>225</v>
      </c>
      <c r="C226" s="28" t="s">
        <v>535</v>
      </c>
      <c r="D226" s="26" t="s">
        <v>518</v>
      </c>
      <c r="E226" s="28" t="s">
        <v>566</v>
      </c>
    </row>
    <row r="227" customFormat="false" ht="13.8" hidden="false" customHeight="false" outlineLevel="0" collapsed="false">
      <c r="A227" s="24" t="n">
        <v>298</v>
      </c>
      <c r="B227" s="24" t="n">
        <v>226</v>
      </c>
      <c r="C227" s="28" t="s">
        <v>535</v>
      </c>
      <c r="D227" s="26" t="s">
        <v>518</v>
      </c>
      <c r="E227" s="28" t="s">
        <v>545</v>
      </c>
    </row>
    <row r="228" customFormat="false" ht="13.8" hidden="false" customHeight="false" outlineLevel="0" collapsed="false">
      <c r="A228" s="24" t="n">
        <v>43</v>
      </c>
      <c r="B228" s="24" t="n">
        <v>227</v>
      </c>
      <c r="C228" s="28" t="s">
        <v>535</v>
      </c>
      <c r="D228" s="26" t="s">
        <v>518</v>
      </c>
      <c r="E228" s="28" t="s">
        <v>545</v>
      </c>
    </row>
    <row r="229" customFormat="false" ht="13.8" hidden="false" customHeight="false" outlineLevel="0" collapsed="false">
      <c r="A229" s="24" t="n">
        <v>36</v>
      </c>
      <c r="B229" s="24" t="n">
        <v>228</v>
      </c>
      <c r="C229" s="28" t="s">
        <v>535</v>
      </c>
      <c r="D229" s="26" t="s">
        <v>518</v>
      </c>
      <c r="E229" s="28" t="s">
        <v>571</v>
      </c>
    </row>
    <row r="230" customFormat="false" ht="13.8" hidden="false" customHeight="false" outlineLevel="0" collapsed="false">
      <c r="A230" s="24" t="n">
        <v>249</v>
      </c>
      <c r="B230" s="24" t="n">
        <v>229</v>
      </c>
      <c r="C230" s="28" t="s">
        <v>535</v>
      </c>
      <c r="D230" s="26" t="s">
        <v>518</v>
      </c>
      <c r="E230" s="28" t="s">
        <v>574</v>
      </c>
    </row>
    <row r="231" customFormat="false" ht="13.8" hidden="false" customHeight="false" outlineLevel="0" collapsed="false">
      <c r="A231" s="24" t="n">
        <v>248</v>
      </c>
      <c r="B231" s="24" t="n">
        <v>230</v>
      </c>
      <c r="C231" s="28" t="s">
        <v>535</v>
      </c>
      <c r="D231" s="26" t="s">
        <v>518</v>
      </c>
      <c r="E231" s="28" t="s">
        <v>549</v>
      </c>
    </row>
    <row r="232" customFormat="false" ht="13.8" hidden="false" customHeight="false" outlineLevel="0" collapsed="false">
      <c r="A232" s="24" t="n">
        <v>323</v>
      </c>
      <c r="B232" s="24" t="n">
        <v>231</v>
      </c>
      <c r="C232" s="28" t="s">
        <v>535</v>
      </c>
      <c r="D232" s="26" t="s">
        <v>518</v>
      </c>
      <c r="E232" s="28" t="s">
        <v>576</v>
      </c>
    </row>
    <row r="233" customFormat="false" ht="13.8" hidden="false" customHeight="false" outlineLevel="0" collapsed="false">
      <c r="A233" s="24" t="n">
        <v>325</v>
      </c>
      <c r="B233" s="24" t="n">
        <v>232</v>
      </c>
      <c r="C233" s="28" t="s">
        <v>535</v>
      </c>
      <c r="D233" s="26" t="s">
        <v>518</v>
      </c>
      <c r="E233" s="28" t="s">
        <v>527</v>
      </c>
    </row>
    <row r="234" customFormat="false" ht="13.8" hidden="false" customHeight="false" outlineLevel="0" collapsed="false">
      <c r="A234" s="24" t="n">
        <v>338</v>
      </c>
      <c r="B234" s="24" t="n">
        <v>233</v>
      </c>
      <c r="C234" s="28" t="s">
        <v>535</v>
      </c>
      <c r="D234" s="26" t="s">
        <v>518</v>
      </c>
      <c r="E234" s="28" t="s">
        <v>550</v>
      </c>
    </row>
    <row r="235" customFormat="false" ht="13.8" hidden="false" customHeight="false" outlineLevel="0" collapsed="false">
      <c r="A235" s="24" t="n">
        <v>146</v>
      </c>
      <c r="B235" s="24" t="n">
        <v>234</v>
      </c>
      <c r="C235" s="28" t="s">
        <v>535</v>
      </c>
      <c r="D235" s="26" t="s">
        <v>518</v>
      </c>
      <c r="E235" s="28" t="s">
        <v>550</v>
      </c>
    </row>
    <row r="236" customFormat="false" ht="13.8" hidden="false" customHeight="false" outlineLevel="0" collapsed="false">
      <c r="A236" s="24" t="n">
        <v>244</v>
      </c>
      <c r="B236" s="24" t="n">
        <v>235</v>
      </c>
      <c r="C236" s="28" t="s">
        <v>535</v>
      </c>
      <c r="D236" s="26" t="s">
        <v>518</v>
      </c>
      <c r="E236" s="28" t="s">
        <v>557</v>
      </c>
    </row>
    <row r="237" customFormat="false" ht="13.8" hidden="false" customHeight="false" outlineLevel="0" collapsed="false">
      <c r="A237" s="24" t="n">
        <v>274</v>
      </c>
      <c r="B237" s="24" t="n">
        <v>236</v>
      </c>
      <c r="C237" s="28" t="s">
        <v>535</v>
      </c>
      <c r="D237" s="26" t="s">
        <v>518</v>
      </c>
      <c r="E237" s="28" t="s">
        <v>557</v>
      </c>
    </row>
    <row r="238" customFormat="false" ht="13.8" hidden="false" customHeight="false" outlineLevel="0" collapsed="false">
      <c r="A238" s="24" t="n">
        <v>245</v>
      </c>
      <c r="B238" s="24" t="n">
        <v>237</v>
      </c>
      <c r="C238" s="28" t="s">
        <v>535</v>
      </c>
      <c r="D238" s="26" t="s">
        <v>518</v>
      </c>
      <c r="E238" s="28" t="s">
        <v>538</v>
      </c>
    </row>
    <row r="239" customFormat="false" ht="13.8" hidden="false" customHeight="false" outlineLevel="0" collapsed="false">
      <c r="A239" s="24" t="n">
        <v>45</v>
      </c>
      <c r="B239" s="24" t="n">
        <v>238</v>
      </c>
      <c r="C239" s="28" t="s">
        <v>535</v>
      </c>
      <c r="D239" s="26" t="s">
        <v>518</v>
      </c>
      <c r="E239" s="28" t="s">
        <v>521</v>
      </c>
    </row>
    <row r="240" customFormat="false" ht="13.8" hidden="false" customHeight="false" outlineLevel="0" collapsed="false">
      <c r="A240" s="24" t="n">
        <v>236</v>
      </c>
      <c r="B240" s="24" t="n">
        <v>239</v>
      </c>
      <c r="C240" s="28" t="s">
        <v>535</v>
      </c>
      <c r="D240" s="26" t="s">
        <v>518</v>
      </c>
      <c r="E240" s="28" t="s">
        <v>529</v>
      </c>
    </row>
    <row r="241" customFormat="false" ht="13.8" hidden="false" customHeight="false" outlineLevel="0" collapsed="false">
      <c r="A241" s="24" t="n">
        <v>57</v>
      </c>
      <c r="B241" s="24" t="n">
        <v>240</v>
      </c>
      <c r="C241" s="28" t="s">
        <v>535</v>
      </c>
      <c r="D241" s="26" t="s">
        <v>518</v>
      </c>
      <c r="E241" s="28" t="s">
        <v>530</v>
      </c>
    </row>
    <row r="242" customFormat="false" ht="13.8" hidden="false" customHeight="false" outlineLevel="0" collapsed="false">
      <c r="A242" s="24" t="n">
        <v>52</v>
      </c>
      <c r="B242" s="24" t="n">
        <v>241</v>
      </c>
      <c r="C242" s="28" t="s">
        <v>535</v>
      </c>
      <c r="D242" s="26" t="s">
        <v>518</v>
      </c>
      <c r="E242" s="28" t="s">
        <v>567</v>
      </c>
    </row>
    <row r="243" customFormat="false" ht="13.8" hidden="false" customHeight="false" outlineLevel="0" collapsed="false">
      <c r="A243" s="24" t="n">
        <v>327</v>
      </c>
      <c r="B243" s="24" t="n">
        <v>242</v>
      </c>
      <c r="C243" s="28" t="s">
        <v>535</v>
      </c>
      <c r="D243" s="26" t="s">
        <v>518</v>
      </c>
      <c r="E243" s="28" t="s">
        <v>572</v>
      </c>
    </row>
    <row r="244" customFormat="false" ht="13.8" hidden="false" customHeight="false" outlineLevel="0" collapsed="false">
      <c r="A244" s="24" t="n">
        <v>60</v>
      </c>
      <c r="B244" s="24" t="n">
        <v>243</v>
      </c>
      <c r="C244" s="28" t="s">
        <v>535</v>
      </c>
      <c r="D244" s="26" t="s">
        <v>518</v>
      </c>
      <c r="E244" s="28" t="s">
        <v>572</v>
      </c>
    </row>
    <row r="245" customFormat="false" ht="13.8" hidden="false" customHeight="false" outlineLevel="0" collapsed="false">
      <c r="A245" s="24" t="n">
        <v>269</v>
      </c>
      <c r="B245" s="24" t="n">
        <v>244</v>
      </c>
      <c r="C245" s="28" t="s">
        <v>563</v>
      </c>
      <c r="D245" s="26" t="s">
        <v>518</v>
      </c>
      <c r="E245" s="28" t="s">
        <v>560</v>
      </c>
    </row>
    <row r="246" customFormat="false" ht="13.8" hidden="false" customHeight="false" outlineLevel="0" collapsed="false">
      <c r="A246" s="24" t="n">
        <v>306</v>
      </c>
      <c r="B246" s="24" t="n">
        <v>245</v>
      </c>
      <c r="C246" s="28" t="s">
        <v>563</v>
      </c>
      <c r="D246" s="26" t="s">
        <v>518</v>
      </c>
      <c r="E246" s="28" t="s">
        <v>560</v>
      </c>
    </row>
    <row r="247" customFormat="false" ht="13.8" hidden="false" customHeight="false" outlineLevel="0" collapsed="false">
      <c r="A247" s="24" t="n">
        <v>196</v>
      </c>
      <c r="B247" s="24" t="n">
        <v>246</v>
      </c>
      <c r="C247" s="28" t="s">
        <v>563</v>
      </c>
      <c r="D247" s="26" t="s">
        <v>518</v>
      </c>
      <c r="E247" s="28" t="s">
        <v>531</v>
      </c>
    </row>
    <row r="248" customFormat="false" ht="13.8" hidden="false" customHeight="false" outlineLevel="0" collapsed="false">
      <c r="A248" s="24" t="n">
        <v>231</v>
      </c>
      <c r="B248" s="24" t="n">
        <v>247</v>
      </c>
      <c r="C248" s="28" t="s">
        <v>563</v>
      </c>
      <c r="D248" s="26" t="s">
        <v>518</v>
      </c>
      <c r="E248" s="28" t="s">
        <v>534</v>
      </c>
    </row>
    <row r="249" customFormat="false" ht="13.8" hidden="false" customHeight="false" outlineLevel="0" collapsed="false">
      <c r="A249" s="24" t="n">
        <v>230</v>
      </c>
      <c r="B249" s="24" t="n">
        <v>248</v>
      </c>
      <c r="C249" s="28" t="s">
        <v>563</v>
      </c>
      <c r="D249" s="26" t="s">
        <v>518</v>
      </c>
      <c r="E249" s="28" t="s">
        <v>535</v>
      </c>
    </row>
    <row r="250" customFormat="false" ht="13.8" hidden="false" customHeight="false" outlineLevel="0" collapsed="false">
      <c r="A250" s="24" t="n">
        <v>229</v>
      </c>
      <c r="B250" s="24" t="n">
        <v>249</v>
      </c>
      <c r="C250" s="28" t="s">
        <v>563</v>
      </c>
      <c r="D250" s="26" t="s">
        <v>518</v>
      </c>
      <c r="E250" s="28" t="s">
        <v>563</v>
      </c>
    </row>
    <row r="251" customFormat="false" ht="13.8" hidden="false" customHeight="false" outlineLevel="0" collapsed="false">
      <c r="A251" s="24" t="n">
        <v>314</v>
      </c>
      <c r="B251" s="24" t="n">
        <v>250</v>
      </c>
      <c r="C251" s="28" t="s">
        <v>563</v>
      </c>
      <c r="D251" s="26" t="s">
        <v>518</v>
      </c>
      <c r="E251" s="28" t="s">
        <v>537</v>
      </c>
    </row>
    <row r="252" customFormat="false" ht="13.8" hidden="false" customHeight="false" outlineLevel="0" collapsed="false">
      <c r="A252" s="24" t="n">
        <v>326</v>
      </c>
      <c r="B252" s="24" t="n">
        <v>251</v>
      </c>
      <c r="C252" s="28" t="s">
        <v>563</v>
      </c>
      <c r="D252" s="26" t="s">
        <v>518</v>
      </c>
      <c r="E252" s="28" t="s">
        <v>544</v>
      </c>
    </row>
    <row r="253" customFormat="false" ht="13.8" hidden="false" customHeight="false" outlineLevel="0" collapsed="false">
      <c r="A253" s="24" t="n">
        <v>324</v>
      </c>
      <c r="B253" s="24" t="n">
        <v>252</v>
      </c>
      <c r="C253" s="28" t="s">
        <v>563</v>
      </c>
      <c r="D253" s="26" t="s">
        <v>518</v>
      </c>
      <c r="E253" s="28" t="s">
        <v>570</v>
      </c>
    </row>
    <row r="254" customFormat="false" ht="13.8" hidden="false" customHeight="false" outlineLevel="0" collapsed="false">
      <c r="A254" s="24" t="n">
        <v>84</v>
      </c>
      <c r="B254" s="24" t="n">
        <v>253</v>
      </c>
      <c r="C254" s="28" t="s">
        <v>563</v>
      </c>
      <c r="D254" s="26" t="s">
        <v>518</v>
      </c>
      <c r="E254" s="28" t="s">
        <v>548</v>
      </c>
    </row>
    <row r="255" customFormat="false" ht="13.8" hidden="false" customHeight="false" outlineLevel="0" collapsed="false">
      <c r="A255" s="24" t="n">
        <v>41</v>
      </c>
      <c r="B255" s="24" t="n">
        <v>254</v>
      </c>
      <c r="C255" s="28" t="s">
        <v>563</v>
      </c>
      <c r="D255" s="26" t="s">
        <v>518</v>
      </c>
      <c r="E255" s="28" t="s">
        <v>549</v>
      </c>
    </row>
    <row r="256" customFormat="false" ht="13.8" hidden="false" customHeight="false" outlineLevel="0" collapsed="false">
      <c r="A256" s="24" t="n">
        <v>183</v>
      </c>
      <c r="B256" s="24" t="n">
        <v>255</v>
      </c>
      <c r="C256" s="28" t="s">
        <v>563</v>
      </c>
      <c r="D256" s="26" t="s">
        <v>518</v>
      </c>
      <c r="E256" s="28" t="s">
        <v>556</v>
      </c>
    </row>
    <row r="257" customFormat="false" ht="13.8" hidden="false" customHeight="false" outlineLevel="0" collapsed="false">
      <c r="A257" s="24" t="n">
        <v>304</v>
      </c>
      <c r="B257" s="24" t="n">
        <v>256</v>
      </c>
      <c r="C257" s="28" t="s">
        <v>563</v>
      </c>
      <c r="D257" s="26" t="s">
        <v>518</v>
      </c>
      <c r="E257" s="28" t="s">
        <v>557</v>
      </c>
    </row>
    <row r="258" customFormat="false" ht="13.8" hidden="false" customHeight="false" outlineLevel="0" collapsed="false">
      <c r="A258" s="24" t="n">
        <v>313</v>
      </c>
      <c r="B258" s="24" t="n">
        <v>257</v>
      </c>
      <c r="C258" s="28" t="s">
        <v>563</v>
      </c>
      <c r="D258" s="26" t="s">
        <v>518</v>
      </c>
      <c r="E258" s="28" t="s">
        <v>529</v>
      </c>
    </row>
    <row r="259" customFormat="false" ht="13.8" hidden="false" customHeight="false" outlineLevel="0" collapsed="false">
      <c r="A259" s="24" t="n">
        <v>155</v>
      </c>
      <c r="B259" s="24" t="n">
        <v>258</v>
      </c>
      <c r="C259" s="28" t="s">
        <v>536</v>
      </c>
      <c r="D259" s="26" t="s">
        <v>518</v>
      </c>
      <c r="E259" s="28" t="s">
        <v>531</v>
      </c>
    </row>
    <row r="260" customFormat="false" ht="13.8" hidden="false" customHeight="false" outlineLevel="0" collapsed="false">
      <c r="A260" s="24" t="n">
        <v>305</v>
      </c>
      <c r="B260" s="24" t="n">
        <v>259</v>
      </c>
      <c r="C260" s="28" t="s">
        <v>536</v>
      </c>
      <c r="D260" s="26" t="s">
        <v>518</v>
      </c>
      <c r="E260" s="28" t="s">
        <v>533</v>
      </c>
    </row>
    <row r="261" customFormat="false" ht="13.8" hidden="false" customHeight="false" outlineLevel="0" collapsed="false">
      <c r="A261" s="24" t="n">
        <v>213</v>
      </c>
      <c r="B261" s="24" t="n">
        <v>260</v>
      </c>
      <c r="C261" s="28" t="s">
        <v>536</v>
      </c>
      <c r="D261" s="26" t="s">
        <v>518</v>
      </c>
      <c r="E261" s="28" t="s">
        <v>551</v>
      </c>
    </row>
    <row r="262" customFormat="false" ht="13.8" hidden="false" customHeight="false" outlineLevel="0" collapsed="false">
      <c r="A262" s="24" t="n">
        <v>158</v>
      </c>
      <c r="B262" s="24" t="n">
        <v>261</v>
      </c>
      <c r="C262" s="28" t="s">
        <v>536</v>
      </c>
      <c r="D262" s="26" t="s">
        <v>518</v>
      </c>
      <c r="E262" s="28" t="s">
        <v>552</v>
      </c>
    </row>
    <row r="263" customFormat="false" ht="13.8" hidden="false" customHeight="false" outlineLevel="0" collapsed="false">
      <c r="A263" s="24" t="n">
        <v>255</v>
      </c>
      <c r="B263" s="24" t="n">
        <v>262</v>
      </c>
      <c r="C263" s="28" t="s">
        <v>536</v>
      </c>
      <c r="D263" s="26" t="s">
        <v>518</v>
      </c>
      <c r="E263" s="28" t="s">
        <v>556</v>
      </c>
    </row>
    <row r="264" customFormat="false" ht="13.8" hidden="false" customHeight="false" outlineLevel="0" collapsed="false">
      <c r="A264" s="24" t="n">
        <v>9</v>
      </c>
      <c r="B264" s="24" t="n">
        <v>263</v>
      </c>
      <c r="C264" s="28" t="s">
        <v>536</v>
      </c>
      <c r="D264" s="26" t="s">
        <v>518</v>
      </c>
      <c r="E264" s="28" t="s">
        <v>520</v>
      </c>
    </row>
    <row r="265" customFormat="false" ht="13.8" hidden="false" customHeight="false" outlineLevel="0" collapsed="false">
      <c r="A265" s="24" t="n">
        <v>202</v>
      </c>
      <c r="B265" s="24" t="n">
        <v>264</v>
      </c>
      <c r="C265" s="28" t="s">
        <v>543</v>
      </c>
      <c r="D265" s="26" t="s">
        <v>518</v>
      </c>
      <c r="E265" s="28" t="s">
        <v>524</v>
      </c>
    </row>
    <row r="266" customFormat="false" ht="13.8" hidden="false" customHeight="false" outlineLevel="0" collapsed="false">
      <c r="A266" s="24" t="n">
        <v>178</v>
      </c>
      <c r="B266" s="24" t="n">
        <v>265</v>
      </c>
      <c r="C266" s="28" t="s">
        <v>543</v>
      </c>
      <c r="D266" s="26" t="s">
        <v>518</v>
      </c>
      <c r="E266" s="28" t="s">
        <v>567</v>
      </c>
    </row>
    <row r="267" customFormat="false" ht="13.8" hidden="false" customHeight="false" outlineLevel="0" collapsed="false">
      <c r="A267" s="24" t="n">
        <v>175</v>
      </c>
      <c r="B267" s="24" t="n">
        <v>266</v>
      </c>
      <c r="C267" s="28" t="s">
        <v>543</v>
      </c>
      <c r="D267" s="26" t="s">
        <v>518</v>
      </c>
      <c r="E267" s="28" t="s">
        <v>568</v>
      </c>
    </row>
    <row r="268" customFormat="false" ht="15" hidden="false" customHeight="false" outlineLevel="0" collapsed="false">
      <c r="A268" s="24" t="n">
        <v>342</v>
      </c>
      <c r="B268" s="24" t="n">
        <v>267</v>
      </c>
      <c r="C268" s="28" t="s">
        <v>565</v>
      </c>
      <c r="D268" s="26" t="s">
        <v>518</v>
      </c>
      <c r="E268" s="28" t="s">
        <v>525</v>
      </c>
    </row>
    <row r="269" customFormat="false" ht="15" hidden="false" customHeight="false" outlineLevel="0" collapsed="false">
      <c r="A269" s="24" t="n">
        <v>335</v>
      </c>
      <c r="B269" s="24" t="n">
        <v>268</v>
      </c>
      <c r="C269" s="28" t="s">
        <v>537</v>
      </c>
      <c r="D269" s="26" t="s">
        <v>518</v>
      </c>
      <c r="E269" s="28" t="s">
        <v>539</v>
      </c>
    </row>
    <row r="270" customFormat="false" ht="15" hidden="false" customHeight="false" outlineLevel="0" collapsed="false">
      <c r="A270" s="24" t="n">
        <v>334</v>
      </c>
      <c r="B270" s="24" t="n">
        <v>269</v>
      </c>
      <c r="C270" s="28" t="s">
        <v>537</v>
      </c>
      <c r="D270" s="26" t="s">
        <v>518</v>
      </c>
      <c r="E270" s="28" t="s">
        <v>539</v>
      </c>
    </row>
    <row r="271" customFormat="false" ht="15" hidden="false" customHeight="false" outlineLevel="0" collapsed="false">
      <c r="A271" s="24" t="n">
        <v>114</v>
      </c>
      <c r="B271" s="24" t="n">
        <v>270</v>
      </c>
      <c r="C271" s="28" t="s">
        <v>537</v>
      </c>
      <c r="D271" s="26" t="s">
        <v>518</v>
      </c>
      <c r="E271" s="28" t="s">
        <v>566</v>
      </c>
    </row>
    <row r="272" customFormat="false" ht="15" hidden="false" customHeight="false" outlineLevel="0" collapsed="false">
      <c r="A272" s="24" t="n">
        <v>136</v>
      </c>
      <c r="B272" s="24" t="n">
        <v>271</v>
      </c>
      <c r="C272" s="28" t="s">
        <v>545</v>
      </c>
      <c r="D272" s="26" t="s">
        <v>518</v>
      </c>
      <c r="E272" s="25" t="s">
        <v>523</v>
      </c>
    </row>
    <row r="273" customFormat="false" ht="15" hidden="false" customHeight="false" outlineLevel="0" collapsed="false">
      <c r="A273" s="24"/>
      <c r="B273" s="24" t="n">
        <v>272</v>
      </c>
      <c r="C273" s="28"/>
      <c r="D273" s="26" t="s">
        <v>518</v>
      </c>
      <c r="E273" s="25"/>
    </row>
    <row r="274" customFormat="false" ht="15" hidden="false" customHeight="false" outlineLevel="0" collapsed="false">
      <c r="A274" s="24"/>
      <c r="B274" s="24" t="n">
        <v>273</v>
      </c>
      <c r="C274" s="25"/>
      <c r="D274" s="26" t="s">
        <v>518</v>
      </c>
      <c r="E274" s="25"/>
    </row>
    <row r="275" customFormat="false" ht="15" hidden="false" customHeight="false" outlineLevel="0" collapsed="false">
      <c r="A275" s="24"/>
      <c r="B275" s="24" t="n">
        <v>274</v>
      </c>
      <c r="C275" s="25"/>
      <c r="D275" s="26" t="s">
        <v>518</v>
      </c>
      <c r="E275" s="25"/>
    </row>
    <row r="276" customFormat="false" ht="15" hidden="false" customHeight="false" outlineLevel="0" collapsed="false">
      <c r="A276" s="24"/>
      <c r="B276" s="24" t="n">
        <v>275</v>
      </c>
      <c r="C276" s="25"/>
      <c r="D276" s="26" t="s">
        <v>518</v>
      </c>
      <c r="E276" s="25"/>
    </row>
    <row r="277" customFormat="false" ht="15" hidden="false" customHeight="false" outlineLevel="0" collapsed="false">
      <c r="A277" s="24"/>
      <c r="B277" s="24" t="n">
        <v>276</v>
      </c>
      <c r="C277" s="25"/>
      <c r="D277" s="26" t="s">
        <v>518</v>
      </c>
      <c r="E277" s="25"/>
    </row>
    <row r="278" customFormat="false" ht="15" hidden="false" customHeight="false" outlineLevel="0" collapsed="false">
      <c r="A278" s="24"/>
      <c r="B278" s="24" t="n">
        <v>277</v>
      </c>
      <c r="C278" s="25"/>
      <c r="D278" s="26" t="s">
        <v>518</v>
      </c>
      <c r="E278" s="25"/>
    </row>
    <row r="279" customFormat="false" ht="15" hidden="false" customHeight="false" outlineLevel="0" collapsed="false">
      <c r="A279" s="24"/>
      <c r="B279" s="24" t="n">
        <v>278</v>
      </c>
      <c r="C279" s="25"/>
      <c r="D279" s="26" t="s">
        <v>518</v>
      </c>
      <c r="E279" s="25"/>
    </row>
    <row r="280" customFormat="false" ht="15" hidden="false" customHeight="false" outlineLevel="0" collapsed="false">
      <c r="A280" s="24"/>
      <c r="B280" s="24" t="n">
        <v>279</v>
      </c>
      <c r="C280" s="25"/>
      <c r="D280" s="26" t="s">
        <v>518</v>
      </c>
      <c r="E280" s="25"/>
    </row>
    <row r="281" customFormat="false" ht="15" hidden="false" customHeight="false" outlineLevel="0" collapsed="false">
      <c r="A281" s="24"/>
      <c r="B281" s="24" t="n">
        <v>280</v>
      </c>
      <c r="C281" s="25"/>
      <c r="D281" s="26" t="s">
        <v>518</v>
      </c>
      <c r="E281" s="25"/>
    </row>
    <row r="282" customFormat="false" ht="15" hidden="false" customHeight="false" outlineLevel="0" collapsed="false">
      <c r="A282" s="24"/>
      <c r="B282" s="24" t="n">
        <v>281</v>
      </c>
      <c r="C282" s="25"/>
      <c r="D282" s="26" t="s">
        <v>518</v>
      </c>
      <c r="E282" s="25"/>
    </row>
    <row r="283" customFormat="false" ht="15" hidden="false" customHeight="false" outlineLevel="0" collapsed="false">
      <c r="A283" s="24"/>
      <c r="B283" s="24" t="n">
        <v>282</v>
      </c>
      <c r="C283" s="25"/>
      <c r="D283" s="26" t="s">
        <v>518</v>
      </c>
      <c r="E283" s="25"/>
    </row>
    <row r="284" customFormat="false" ht="15" hidden="false" customHeight="false" outlineLevel="0" collapsed="false">
      <c r="A284" s="24"/>
      <c r="B284" s="24" t="n">
        <v>283</v>
      </c>
      <c r="C284" s="25"/>
      <c r="D284" s="26" t="s">
        <v>518</v>
      </c>
      <c r="E284" s="25"/>
    </row>
    <row r="285" customFormat="false" ht="15" hidden="false" customHeight="false" outlineLevel="0" collapsed="false">
      <c r="A285" s="24"/>
      <c r="B285" s="24" t="n">
        <v>284</v>
      </c>
      <c r="C285" s="25"/>
      <c r="D285" s="26" t="s">
        <v>518</v>
      </c>
      <c r="E285" s="25"/>
    </row>
    <row r="286" customFormat="false" ht="15" hidden="false" customHeight="false" outlineLevel="0" collapsed="false">
      <c r="A286" s="24"/>
      <c r="B286" s="24" t="n">
        <v>285</v>
      </c>
      <c r="C286" s="25"/>
      <c r="D286" s="26" t="s">
        <v>518</v>
      </c>
      <c r="E286" s="25"/>
    </row>
    <row r="287" customFormat="false" ht="15" hidden="false" customHeight="false" outlineLevel="0" collapsed="false">
      <c r="A287" s="24"/>
      <c r="B287" s="24" t="n">
        <v>286</v>
      </c>
      <c r="C287" s="25"/>
      <c r="D287" s="26" t="s">
        <v>518</v>
      </c>
      <c r="E287" s="25"/>
    </row>
    <row r="288" customFormat="false" ht="15" hidden="false" customHeight="false" outlineLevel="0" collapsed="false">
      <c r="A288" s="24"/>
      <c r="B288" s="24" t="n">
        <v>287</v>
      </c>
      <c r="C288" s="25"/>
      <c r="D288" s="26" t="s">
        <v>518</v>
      </c>
      <c r="E288" s="25"/>
    </row>
    <row r="289" customFormat="false" ht="15" hidden="false" customHeight="false" outlineLevel="0" collapsed="false">
      <c r="A289" s="24"/>
      <c r="B289" s="24" t="n">
        <v>288</v>
      </c>
      <c r="C289" s="25"/>
      <c r="D289" s="26" t="s">
        <v>518</v>
      </c>
      <c r="E289" s="25"/>
    </row>
    <row r="290" customFormat="false" ht="15" hidden="false" customHeight="false" outlineLevel="0" collapsed="false">
      <c r="A290" s="24"/>
      <c r="B290" s="24" t="n">
        <v>289</v>
      </c>
      <c r="C290" s="25"/>
      <c r="D290" s="26" t="s">
        <v>518</v>
      </c>
      <c r="E290" s="25"/>
    </row>
    <row r="291" customFormat="false" ht="15" hidden="false" customHeight="false" outlineLevel="0" collapsed="false">
      <c r="A291" s="24"/>
      <c r="B291" s="24" t="n">
        <v>290</v>
      </c>
      <c r="C291" s="25"/>
      <c r="D291" s="26" t="s">
        <v>518</v>
      </c>
      <c r="E291" s="25"/>
    </row>
    <row r="292" customFormat="false" ht="15" hidden="false" customHeight="false" outlineLevel="0" collapsed="false">
      <c r="A292" s="24"/>
      <c r="B292" s="24" t="n">
        <v>291</v>
      </c>
      <c r="C292" s="25"/>
      <c r="D292" s="26" t="s">
        <v>518</v>
      </c>
      <c r="E292" s="25"/>
    </row>
    <row r="293" customFormat="false" ht="15" hidden="false" customHeight="false" outlineLevel="0" collapsed="false">
      <c r="A293" s="24"/>
      <c r="B293" s="24" t="n">
        <v>292</v>
      </c>
      <c r="C293" s="25"/>
      <c r="D293" s="26" t="s">
        <v>518</v>
      </c>
      <c r="E293" s="25"/>
    </row>
    <row r="294" customFormat="false" ht="15" hidden="false" customHeight="false" outlineLevel="0" collapsed="false">
      <c r="A294" s="24"/>
      <c r="B294" s="24" t="n">
        <v>293</v>
      </c>
      <c r="C294" s="25"/>
      <c r="D294" s="26" t="s">
        <v>518</v>
      </c>
      <c r="E294" s="25"/>
    </row>
    <row r="295" customFormat="false" ht="15" hidden="false" customHeight="false" outlineLevel="0" collapsed="false">
      <c r="A295" s="24"/>
      <c r="B295" s="24" t="n">
        <v>294</v>
      </c>
      <c r="C295" s="25"/>
      <c r="D295" s="26" t="s">
        <v>518</v>
      </c>
      <c r="E295" s="25"/>
    </row>
    <row r="296" customFormat="false" ht="15" hidden="false" customHeight="false" outlineLevel="0" collapsed="false">
      <c r="A296" s="24"/>
      <c r="B296" s="24" t="n">
        <v>295</v>
      </c>
      <c r="C296" s="25"/>
      <c r="D296" s="26" t="s">
        <v>518</v>
      </c>
      <c r="E296" s="25"/>
    </row>
    <row r="297" customFormat="false" ht="15" hidden="false" customHeight="false" outlineLevel="0" collapsed="false">
      <c r="A297" s="24"/>
      <c r="B297" s="24" t="n">
        <v>296</v>
      </c>
      <c r="C297" s="25"/>
      <c r="D297" s="26" t="s">
        <v>518</v>
      </c>
      <c r="E297" s="25"/>
    </row>
    <row r="298" customFormat="false" ht="15" hidden="false" customHeight="false" outlineLevel="0" collapsed="false">
      <c r="A298" s="24"/>
      <c r="B298" s="24" t="n">
        <v>297</v>
      </c>
      <c r="C298" s="25"/>
      <c r="D298" s="26" t="s">
        <v>518</v>
      </c>
      <c r="E298" s="25"/>
    </row>
    <row r="299" customFormat="false" ht="15" hidden="false" customHeight="false" outlineLevel="0" collapsed="false">
      <c r="A299" s="24"/>
      <c r="B299" s="24" t="n">
        <v>298</v>
      </c>
      <c r="C299" s="25"/>
      <c r="D299" s="26" t="s">
        <v>518</v>
      </c>
      <c r="E299" s="25"/>
    </row>
    <row r="300" customFormat="false" ht="15" hidden="false" customHeight="false" outlineLevel="0" collapsed="false">
      <c r="A300" s="24"/>
      <c r="B300" s="24" t="n">
        <v>299</v>
      </c>
      <c r="C300" s="25"/>
      <c r="D300" s="26" t="s">
        <v>518</v>
      </c>
      <c r="E300" s="25"/>
    </row>
    <row r="301" customFormat="false" ht="15" hidden="false" customHeight="false" outlineLevel="0" collapsed="false">
      <c r="A301" s="24"/>
      <c r="B301" s="24" t="n">
        <v>300</v>
      </c>
      <c r="C301" s="25"/>
      <c r="D301" s="26" t="s">
        <v>518</v>
      </c>
      <c r="E301" s="25"/>
    </row>
  </sheetData>
  <autoFilter ref="A1:E400"/>
  <mergeCells count="1">
    <mergeCell ref="C1:E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88" colorId="64" zoomScale="100" zoomScaleNormal="100" zoomScalePageLayoutView="100" workbookViewId="0">
      <selection pane="topLeft" activeCell="F258" activeCellId="0" sqref="F258"/>
    </sheetView>
  </sheetViews>
  <sheetFormatPr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18.71"/>
    <col collapsed="false" customWidth="true" hidden="false" outlineLevel="0" max="3" min="3" style="0" width="12.57"/>
    <col collapsed="false" customWidth="true" hidden="false" outlineLevel="0" max="4" min="4" style="0" width="21.57"/>
    <col collapsed="false" customWidth="true" hidden="false" outlineLevel="0" max="5" min="5" style="0" width="7.29"/>
    <col collapsed="false" customWidth="true" hidden="false" outlineLevel="0" max="6" min="6" style="0" width="5.14"/>
    <col collapsed="false" customWidth="true" hidden="false" outlineLevel="0" max="7" min="7" style="0" width="5.01"/>
    <col collapsed="false" customWidth="true" hidden="false" outlineLevel="0" max="8" min="8" style="0" width="1"/>
    <col collapsed="false" customWidth="true" hidden="false" outlineLevel="0" max="9" min="9" style="0" width="3.71"/>
    <col collapsed="false" customWidth="true" hidden="false" outlineLevel="0" max="1025" min="10" style="0" width="8.6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</row>
    <row r="3" customFormat="false" ht="26.2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3"/>
      <c r="I3" s="3"/>
    </row>
    <row r="5" customFormat="false" ht="15" hidden="false" customHeight="false" outlineLevel="0" collapsed="false">
      <c r="A5" s="5" t="s">
        <v>515</v>
      </c>
      <c r="B5" s="6" t="s">
        <v>3</v>
      </c>
      <c r="C5" s="6" t="s">
        <v>4</v>
      </c>
      <c r="D5" s="6" t="s">
        <v>5</v>
      </c>
      <c r="E5" s="5" t="s">
        <v>6</v>
      </c>
      <c r="F5" s="5" t="s">
        <v>578</v>
      </c>
      <c r="G5" s="29" t="s">
        <v>516</v>
      </c>
      <c r="H5" s="29"/>
      <c r="I5" s="29"/>
    </row>
    <row r="6" customFormat="false" ht="15" hidden="false" customHeight="false" outlineLevel="0" collapsed="false">
      <c r="A6" s="7" t="n">
        <f aca="false">VLOOKUP('pořadí a časy'!$A2,'pořadí a časy'!$A:$E,2,0)</f>
        <v>1</v>
      </c>
      <c r="B6" s="8" t="str">
        <f aca="false">VLOOKUP('pořadí a časy'!$A2,'Startovní listina'!$A$6:$E$584,2,0)</f>
        <v>Janoušek </v>
      </c>
      <c r="C6" s="8" t="str">
        <f aca="false">VLOOKUP('pořadí a časy'!$A2,'Startovní listina'!$A$6:$E$584,3,0)</f>
        <v>Milan</v>
      </c>
      <c r="D6" s="8" t="str">
        <f aca="false">VLOOKUP('pořadí a časy'!$A2,'Startovní listina'!$A$6:$E$584,4,0)</f>
        <v>Sokol Kolín - atletika</v>
      </c>
      <c r="E6" s="30" t="str">
        <f aca="false">VLOOKUP('pořadí a časy'!$A2,'Startovní listina'!$A$6:$E$584,5,0)</f>
        <v>1991</v>
      </c>
      <c r="F6" s="7" t="n">
        <f aca="false">VLOOKUP('pořadí a časy'!$A2,'Startovní listina'!$A$6:$E$584,1,0)</f>
        <v>211</v>
      </c>
      <c r="G6" s="31" t="str">
        <f aca="false">VLOOKUP('pořadí a časy'!$A2,'pořadí a časy'!$A:$E,3,0)</f>
        <v>9</v>
      </c>
      <c r="H6" s="30" t="str">
        <f aca="false">VLOOKUP('pořadí a časy'!$A2,'pořadí a časy'!$A:$E,4,0)</f>
        <v>:</v>
      </c>
      <c r="I6" s="30" t="str">
        <f aca="false">VLOOKUP('pořadí a časy'!$A2,'pořadí a časy'!$A:$E,5,0)</f>
        <v>37</v>
      </c>
    </row>
    <row r="7" customFormat="false" ht="15" hidden="false" customHeight="false" outlineLevel="0" collapsed="false">
      <c r="A7" s="7" t="n">
        <f aca="false">VLOOKUP('pořadí a časy'!$A3,'pořadí a časy'!$A:$E,2,0)</f>
        <v>2</v>
      </c>
      <c r="B7" s="8" t="str">
        <f aca="false">VLOOKUP('pořadí a časy'!$A3,'Startovní listina'!$A$6:$E$584,2,0)</f>
        <v>Rychlík</v>
      </c>
      <c r="C7" s="8" t="str">
        <f aca="false">VLOOKUP('pořadí a časy'!$A3,'Startovní listina'!$A$6:$E$584,3,0)</f>
        <v>Jakub</v>
      </c>
      <c r="D7" s="8" t="str">
        <f aca="false">VLOOKUP('pořadí a časy'!$A3,'Startovní listina'!$A$6:$E$584,4,0)</f>
        <v>Sokol Kolín - atletika</v>
      </c>
      <c r="E7" s="30" t="n">
        <f aca="false">VLOOKUP('pořadí a časy'!$A3,'Startovní listina'!$A$6:$E$584,5,0)</f>
        <v>1994</v>
      </c>
      <c r="F7" s="7" t="n">
        <f aca="false">VLOOKUP('pořadí a časy'!$A3,'Startovní listina'!$A$6:$E$584,1,0)</f>
        <v>142</v>
      </c>
      <c r="G7" s="31" t="str">
        <f aca="false">VLOOKUP('pořadí a časy'!$A3,'pořadí a časy'!$A:$E,3,0)</f>
        <v>9</v>
      </c>
      <c r="H7" s="30" t="str">
        <f aca="false">VLOOKUP('pořadí a časy'!$A3,'pořadí a časy'!$A:$E,4,0)</f>
        <v>:</v>
      </c>
      <c r="I7" s="30" t="str">
        <f aca="false">VLOOKUP('pořadí a časy'!$A3,'pořadí a časy'!$A:$E,5,0)</f>
        <v>47</v>
      </c>
    </row>
    <row r="8" customFormat="false" ht="15" hidden="false" customHeight="false" outlineLevel="0" collapsed="false">
      <c r="A8" s="7" t="n">
        <f aca="false">VLOOKUP('pořadí a časy'!$A4,'pořadí a časy'!$A:$E,2,0)</f>
        <v>3</v>
      </c>
      <c r="B8" s="8" t="str">
        <f aca="false">VLOOKUP('pořadí a časy'!$A4,'Startovní listina'!$A$6:$E$584,2,0)</f>
        <v>Pazdera</v>
      </c>
      <c r="C8" s="8" t="str">
        <f aca="false">VLOOKUP('pořadí a časy'!$A4,'Startovní listina'!$A$6:$E$584,3,0)</f>
        <v>Roman</v>
      </c>
      <c r="D8" s="8" t="str">
        <f aca="false">VLOOKUP('pořadí a časy'!$A4,'Startovní listina'!$A$6:$E$584,4,0)</f>
        <v>Sokol Kolín - atletika</v>
      </c>
      <c r="E8" s="30" t="str">
        <f aca="false">VLOOKUP('pořadí a časy'!$A4,'Startovní listina'!$A$6:$E$584,5,0)</f>
        <v>2001</v>
      </c>
      <c r="F8" s="7" t="n">
        <f aca="false">VLOOKUP('pořadí a časy'!$A4,'Startovní listina'!$A$6:$E$584,1,0)</f>
        <v>252</v>
      </c>
      <c r="G8" s="31" t="str">
        <f aca="false">VLOOKUP('pořadí a časy'!$A4,'pořadí a časy'!$A:$E,3,0)</f>
        <v>9</v>
      </c>
      <c r="H8" s="30" t="str">
        <f aca="false">VLOOKUP('pořadí a časy'!$A4,'pořadí a časy'!$A:$E,4,0)</f>
        <v>:</v>
      </c>
      <c r="I8" s="30" t="str">
        <f aca="false">VLOOKUP('pořadí a časy'!$A4,'pořadí a časy'!$A:$E,5,0)</f>
        <v>51</v>
      </c>
    </row>
    <row r="9" customFormat="false" ht="15" hidden="false" customHeight="false" outlineLevel="0" collapsed="false">
      <c r="A9" s="7" t="n">
        <f aca="false">VLOOKUP('pořadí a časy'!$A5,'pořadí a časy'!$A:$E,2,0)</f>
        <v>4</v>
      </c>
      <c r="B9" s="8" t="str">
        <f aca="false">VLOOKUP('pořadí a časy'!$A5,'Startovní listina'!$A$6:$E$584,2,0)</f>
        <v>Coubal</v>
      </c>
      <c r="C9" s="8" t="str">
        <f aca="false">VLOOKUP('pořadí a časy'!$A5,'Startovní listina'!$A$6:$E$584,3,0)</f>
        <v>Martin</v>
      </c>
      <c r="D9" s="8" t="str">
        <f aca="false">VLOOKUP('pořadí a časy'!$A5,'Startovní listina'!$A$6:$E$584,4,0)</f>
        <v>Sokol Kolín - atletika</v>
      </c>
      <c r="E9" s="30" t="str">
        <f aca="false">VLOOKUP('pořadí a časy'!$A5,'Startovní listina'!$A$6:$E$584,5,0)</f>
        <v>1997</v>
      </c>
      <c r="F9" s="7" t="n">
        <f aca="false">VLOOKUP('pořadí a časy'!$A5,'Startovní listina'!$A$6:$E$584,1,0)</f>
        <v>221</v>
      </c>
      <c r="G9" s="31" t="str">
        <f aca="false">VLOOKUP('pořadí a časy'!$A5,'pořadí a časy'!$A:$E,3,0)</f>
        <v>9</v>
      </c>
      <c r="H9" s="30" t="str">
        <f aca="false">VLOOKUP('pořadí a časy'!$A5,'pořadí a časy'!$A:$E,4,0)</f>
        <v>:</v>
      </c>
      <c r="I9" s="30" t="str">
        <f aca="false">VLOOKUP('pořadí a časy'!$A5,'pořadí a časy'!$A:$E,5,0)</f>
        <v>58</v>
      </c>
    </row>
    <row r="10" customFormat="false" ht="15" hidden="false" customHeight="false" outlineLevel="0" collapsed="false">
      <c r="A10" s="7" t="n">
        <f aca="false">VLOOKUP('pořadí a časy'!$A6,'pořadí a časy'!$A:$E,2,0)</f>
        <v>5</v>
      </c>
      <c r="B10" s="8" t="str">
        <f aca="false">VLOOKUP('pořadí a časy'!$A6,'Startovní listina'!$A$6:$E$584,2,0)</f>
        <v>Šedina</v>
      </c>
      <c r="C10" s="8" t="str">
        <f aca="false">VLOOKUP('pořadí a časy'!$A6,'Startovní listina'!$A$6:$E$584,3,0)</f>
        <v>Jan</v>
      </c>
      <c r="D10" s="8" t="str">
        <f aca="false">VLOOKUP('pořadí a časy'!$A6,'Startovní listina'!$A$6:$E$584,4,0)</f>
        <v>Sokol Kolín - atletika</v>
      </c>
      <c r="E10" s="30" t="str">
        <f aca="false">VLOOKUP('pořadí a časy'!$A6,'Startovní listina'!$A$6:$E$584,5,0)</f>
        <v>1984</v>
      </c>
      <c r="F10" s="7" t="n">
        <f aca="false">VLOOKUP('pořadí a časy'!$A6,'Startovní listina'!$A$6:$E$584,1,0)</f>
        <v>232</v>
      </c>
      <c r="G10" s="31" t="str">
        <f aca="false">VLOOKUP('pořadí a časy'!$A6,'pořadí a časy'!$A:$E,3,0)</f>
        <v>10</v>
      </c>
      <c r="H10" s="30" t="str">
        <f aca="false">VLOOKUP('pořadí a časy'!$A6,'pořadí a časy'!$A:$E,4,0)</f>
        <v>:</v>
      </c>
      <c r="I10" s="30" t="str">
        <f aca="false">VLOOKUP('pořadí a časy'!$A6,'pořadí a časy'!$A:$E,5,0)</f>
        <v>01</v>
      </c>
    </row>
    <row r="11" customFormat="false" ht="15" hidden="false" customHeight="false" outlineLevel="0" collapsed="false">
      <c r="A11" s="7" t="n">
        <f aca="false">VLOOKUP('pořadí a časy'!$A7,'pořadí a časy'!$A:$E,2,0)</f>
        <v>6</v>
      </c>
      <c r="B11" s="8" t="str">
        <f aca="false">VLOOKUP('pořadí a časy'!$A7,'Startovní listina'!$A$6:$E$584,2,0)</f>
        <v>Římal</v>
      </c>
      <c r="C11" s="8" t="str">
        <f aca="false">VLOOKUP('pořadí a časy'!$A7,'Startovní listina'!$A$6:$E$584,3,0)</f>
        <v>Milan</v>
      </c>
      <c r="D11" s="8" t="str">
        <f aca="false">VLOOKUP('pořadí a časy'!$A7,'Startovní listina'!$A$6:$E$584,4,0)</f>
        <v>Sokol Kolín - atletika</v>
      </c>
      <c r="E11" s="30" t="n">
        <f aca="false">VLOOKUP('pořadí a časy'!$A7,'Startovní listina'!$A$6:$E$584,5,0)</f>
        <v>1975</v>
      </c>
      <c r="F11" s="7" t="n">
        <f aca="false">VLOOKUP('pořadí a časy'!$A7,'Startovní listina'!$A$6:$E$584,1,0)</f>
        <v>143</v>
      </c>
      <c r="G11" s="31" t="str">
        <f aca="false">VLOOKUP('pořadí a časy'!$A7,'pořadí a časy'!$A:$E,3,0)</f>
        <v>10</v>
      </c>
      <c r="H11" s="30" t="str">
        <f aca="false">VLOOKUP('pořadí a časy'!$A7,'pořadí a časy'!$A:$E,4,0)</f>
        <v>:</v>
      </c>
      <c r="I11" s="30" t="str">
        <f aca="false">VLOOKUP('pořadí a časy'!$A7,'pořadí a časy'!$A:$E,5,0)</f>
        <v>04</v>
      </c>
    </row>
    <row r="12" customFormat="false" ht="15" hidden="false" customHeight="false" outlineLevel="0" collapsed="false">
      <c r="A12" s="7" t="n">
        <f aca="false">VLOOKUP('pořadí a časy'!$A8,'pořadí a časy'!$A:$E,2,0)</f>
        <v>7</v>
      </c>
      <c r="B12" s="8" t="str">
        <f aca="false">VLOOKUP('pořadí a časy'!$A8,'Startovní listina'!$A$6:$E$584,2,0)</f>
        <v>Herel</v>
      </c>
      <c r="C12" s="8" t="str">
        <f aca="false">VLOOKUP('pořadí a časy'!$A8,'Startovní listina'!$A$6:$E$584,3,0)</f>
        <v>Luboš</v>
      </c>
      <c r="D12" s="8" t="str">
        <f aca="false">VLOOKUP('pořadí a časy'!$A8,'Startovní listina'!$A$6:$E$584,4,0)</f>
        <v>Sokol Kolín - atletika</v>
      </c>
      <c r="E12" s="30" t="n">
        <f aca="false">VLOOKUP('pořadí a časy'!$A8,'Startovní listina'!$A$6:$E$584,5,0)</f>
        <v>1971</v>
      </c>
      <c r="F12" s="7" t="n">
        <f aca="false">VLOOKUP('pořadí a časy'!$A8,'Startovní listina'!$A$6:$E$584,1,0)</f>
        <v>34</v>
      </c>
      <c r="G12" s="31" t="str">
        <f aca="false">VLOOKUP('pořadí a časy'!$A8,'pořadí a časy'!$A:$E,3,0)</f>
        <v>10</v>
      </c>
      <c r="H12" s="30" t="str">
        <f aca="false">VLOOKUP('pořadí a časy'!$A8,'pořadí a časy'!$A:$E,4,0)</f>
        <v>:</v>
      </c>
      <c r="I12" s="30" t="str">
        <f aca="false">VLOOKUP('pořadí a časy'!$A8,'pořadí a časy'!$A:$E,5,0)</f>
        <v>10</v>
      </c>
    </row>
    <row r="13" customFormat="false" ht="15" hidden="false" customHeight="false" outlineLevel="0" collapsed="false">
      <c r="A13" s="7" t="n">
        <f aca="false">VLOOKUP('pořadí a časy'!$A9,'pořadí a časy'!$A:$E,2,0)</f>
        <v>8</v>
      </c>
      <c r="B13" s="8" t="str">
        <f aca="false">VLOOKUP('pořadí a časy'!$A9,'Startovní listina'!$A$6:$E$584,2,0)</f>
        <v>Kudrna</v>
      </c>
      <c r="C13" s="8" t="str">
        <f aca="false">VLOOKUP('pořadí a časy'!$A9,'Startovní listina'!$A$6:$E$584,3,0)</f>
        <v>Zbyněk</v>
      </c>
      <c r="D13" s="8" t="str">
        <f aca="false">VLOOKUP('pořadí a časy'!$A9,'Startovní listina'!$A$6:$E$584,4,0)</f>
        <v>Enduraining</v>
      </c>
      <c r="E13" s="30" t="str">
        <f aca="false">VLOOKUP('pořadí a časy'!$A9,'Startovní listina'!$A$6:$E$584,5,0)</f>
        <v>1980</v>
      </c>
      <c r="F13" s="7" t="n">
        <f aca="false">VLOOKUP('pořadí a časy'!$A9,'Startovní listina'!$A$6:$E$584,1,0)</f>
        <v>265</v>
      </c>
      <c r="G13" s="31" t="str">
        <f aca="false">VLOOKUP('pořadí a časy'!$A9,'pořadí a časy'!$A:$E,3,0)</f>
        <v>10</v>
      </c>
      <c r="H13" s="30" t="str">
        <f aca="false">VLOOKUP('pořadí a časy'!$A9,'pořadí a časy'!$A:$E,4,0)</f>
        <v>:</v>
      </c>
      <c r="I13" s="30" t="str">
        <f aca="false">VLOOKUP('pořadí a časy'!$A9,'pořadí a časy'!$A:$E,5,0)</f>
        <v>12</v>
      </c>
    </row>
    <row r="14" customFormat="false" ht="15" hidden="false" customHeight="false" outlineLevel="0" collapsed="false">
      <c r="A14" s="7" t="n">
        <f aca="false">VLOOKUP('pořadí a časy'!$A10,'pořadí a časy'!$A:$E,2,0)</f>
        <v>9</v>
      </c>
      <c r="B14" s="8" t="str">
        <f aca="false">VLOOKUP('pořadí a časy'!$A10,'Startovní listina'!$A$6:$E$584,2,0)</f>
        <v>Herda</v>
      </c>
      <c r="C14" s="8" t="str">
        <f aca="false">VLOOKUP('pořadí a časy'!$A10,'Startovní listina'!$A$6:$E$584,3,0)</f>
        <v>Jan</v>
      </c>
      <c r="D14" s="8" t="str">
        <f aca="false">VLOOKUP('pořadí a časy'!$A10,'Startovní listina'!$A$6:$E$584,4,0)</f>
        <v>SKP Nymburk</v>
      </c>
      <c r="E14" s="30" t="n">
        <f aca="false">VLOOKUP('pořadí a časy'!$A10,'Startovní listina'!$A$6:$E$584,5,0)</f>
        <v>1983</v>
      </c>
      <c r="F14" s="7" t="n">
        <f aca="false">VLOOKUP('pořadí a časy'!$A10,'Startovní listina'!$A$6:$E$584,1,0)</f>
        <v>33</v>
      </c>
      <c r="G14" s="31" t="str">
        <f aca="false">VLOOKUP('pořadí a časy'!$A10,'pořadí a časy'!$A:$E,3,0)</f>
        <v>10</v>
      </c>
      <c r="H14" s="30" t="str">
        <f aca="false">VLOOKUP('pořadí a časy'!$A10,'pořadí a časy'!$A:$E,4,0)</f>
        <v>:</v>
      </c>
      <c r="I14" s="30" t="str">
        <f aca="false">VLOOKUP('pořadí a časy'!$A10,'pořadí a časy'!$A:$E,5,0)</f>
        <v>39</v>
      </c>
    </row>
    <row r="15" customFormat="false" ht="15" hidden="false" customHeight="false" outlineLevel="0" collapsed="false">
      <c r="A15" s="7" t="n">
        <f aca="false">VLOOKUP('pořadí a časy'!$A11,'pořadí a časy'!$A:$E,2,0)</f>
        <v>10</v>
      </c>
      <c r="B15" s="8" t="str">
        <f aca="false">VLOOKUP('pořadí a časy'!$A11,'Startovní listina'!$A$6:$E$584,2,0)</f>
        <v>Klvaň</v>
      </c>
      <c r="C15" s="8" t="str">
        <f aca="false">VLOOKUP('pořadí a časy'!$A11,'Startovní listina'!$A$6:$E$584,3,0)</f>
        <v>Norbert</v>
      </c>
      <c r="D15" s="8" t="str">
        <f aca="false">VLOOKUP('pořadí a časy'!$A11,'Startovní listina'!$A$6:$E$584,4,0)</f>
        <v>SKC Pečky</v>
      </c>
      <c r="E15" s="30" t="n">
        <f aca="false">VLOOKUP('pořadí a časy'!$A11,'Startovní listina'!$A$6:$E$584,5,0)</f>
        <v>1972</v>
      </c>
      <c r="F15" s="7" t="n">
        <f aca="false">VLOOKUP('pořadí a časy'!$A11,'Startovní listina'!$A$6:$E$584,1,0)</f>
        <v>67</v>
      </c>
      <c r="G15" s="31" t="str">
        <f aca="false">VLOOKUP('pořadí a časy'!$A11,'pořadí a časy'!$A:$E,3,0)</f>
        <v>10</v>
      </c>
      <c r="H15" s="30" t="str">
        <f aca="false">VLOOKUP('pořadí a časy'!$A11,'pořadí a časy'!$A:$E,4,0)</f>
        <v>:</v>
      </c>
      <c r="I15" s="30" t="str">
        <f aca="false">VLOOKUP('pořadí a časy'!$A11,'pořadí a časy'!$A:$E,5,0)</f>
        <v>50</v>
      </c>
    </row>
    <row r="16" customFormat="false" ht="15" hidden="false" customHeight="false" outlineLevel="0" collapsed="false">
      <c r="A16" s="7" t="n">
        <f aca="false">VLOOKUP('pořadí a časy'!$A12,'pořadí a časy'!$A:$E,2,0)</f>
        <v>11</v>
      </c>
      <c r="B16" s="8" t="str">
        <f aca="false">VLOOKUP('pořadí a časy'!$A12,'Startovní listina'!$A$6:$E$584,2,0)</f>
        <v>Kotyk</v>
      </c>
      <c r="C16" s="8" t="str">
        <f aca="false">VLOOKUP('pořadí a časy'!$A12,'Startovní listina'!$A$6:$E$584,3,0)</f>
        <v>Honza</v>
      </c>
      <c r="D16" s="8" t="str">
        <f aca="false">VLOOKUP('pořadí a časy'!$A12,'Startovní listina'!$A$6:$E$584,4,0)</f>
        <v>Sokol Kolín</v>
      </c>
      <c r="E16" s="30" t="n">
        <f aca="false">VLOOKUP('pořadí a časy'!$A12,'Startovní listina'!$A$6:$E$584,5,0)</f>
        <v>1972</v>
      </c>
      <c r="F16" s="7" t="n">
        <f aca="false">VLOOKUP('pořadí a časy'!$A12,'Startovní listina'!$A$6:$E$584,1,0)</f>
        <v>70</v>
      </c>
      <c r="G16" s="31" t="str">
        <f aca="false">VLOOKUP('pořadí a časy'!$A12,'pořadí a časy'!$A:$E,3,0)</f>
        <v>10</v>
      </c>
      <c r="H16" s="30" t="str">
        <f aca="false">VLOOKUP('pořadí a časy'!$A12,'pořadí a časy'!$A:$E,4,0)</f>
        <v>:</v>
      </c>
      <c r="I16" s="30" t="str">
        <f aca="false">VLOOKUP('pořadí a časy'!$A12,'pořadí a časy'!$A:$E,5,0)</f>
        <v>52</v>
      </c>
    </row>
    <row r="17" customFormat="false" ht="15" hidden="false" customHeight="false" outlineLevel="0" collapsed="false">
      <c r="A17" s="7" t="n">
        <f aca="false">VLOOKUP('pořadí a časy'!$A13,'pořadí a časy'!$A:$E,2,0)</f>
        <v>12</v>
      </c>
      <c r="B17" s="8" t="str">
        <f aca="false">VLOOKUP('pořadí a časy'!$A13,'Startovní listina'!$A$6:$E$584,2,0)</f>
        <v>Kudrna</v>
      </c>
      <c r="C17" s="8" t="str">
        <f aca="false">VLOOKUP('pořadí a časy'!$A13,'Startovní listina'!$A$6:$E$584,3,0)</f>
        <v>David</v>
      </c>
      <c r="D17" s="8" t="str">
        <f aca="false">VLOOKUP('pořadí a časy'!$A13,'Startovní listina'!$A$6:$E$584,4,0)</f>
        <v>SK Slavoj Čáslav</v>
      </c>
      <c r="E17" s="30" t="n">
        <f aca="false">VLOOKUP('pořadí a časy'!$A13,'Startovní listina'!$A$6:$E$584,5,0)</f>
        <v>1977</v>
      </c>
      <c r="F17" s="7" t="n">
        <f aca="false">VLOOKUP('pořadí a časy'!$A13,'Startovní listina'!$A$6:$E$584,1,0)</f>
        <v>78</v>
      </c>
      <c r="G17" s="31" t="str">
        <f aca="false">VLOOKUP('pořadí a časy'!$A13,'pořadí a časy'!$A:$E,3,0)</f>
        <v>10</v>
      </c>
      <c r="H17" s="30" t="str">
        <f aca="false">VLOOKUP('pořadí a časy'!$A13,'pořadí a časy'!$A:$E,4,0)</f>
        <v>:</v>
      </c>
      <c r="I17" s="30" t="str">
        <f aca="false">VLOOKUP('pořadí a časy'!$A13,'pořadí a časy'!$A:$E,5,0)</f>
        <v>54</v>
      </c>
    </row>
    <row r="18" customFormat="false" ht="15" hidden="false" customHeight="false" outlineLevel="0" collapsed="false">
      <c r="A18" s="7" t="n">
        <f aca="false">VLOOKUP('pořadí a časy'!$A14,'pořadí a časy'!$A:$E,2,0)</f>
        <v>13</v>
      </c>
      <c r="B18" s="8" t="str">
        <f aca="false">VLOOKUP('pořadí a časy'!$A14,'Startovní listina'!$A$6:$E$584,2,0)</f>
        <v>Horák</v>
      </c>
      <c r="C18" s="8" t="str">
        <f aca="false">VLOOKUP('pořadí a časy'!$A14,'Startovní listina'!$A$6:$E$584,3,0)</f>
        <v>Jakub</v>
      </c>
      <c r="D18" s="8" t="str">
        <f aca="false">VLOOKUP('pořadí a časy'!$A14,'Startovní listina'!$A$6:$E$584,4,0)</f>
        <v>Sportík Čáslav</v>
      </c>
      <c r="E18" s="30" t="n">
        <f aca="false">VLOOKUP('pořadí a časy'!$A14,'Startovní listina'!$A$6:$E$584,5,0)</f>
        <v>1984</v>
      </c>
      <c r="F18" s="7" t="n">
        <f aca="false">VLOOKUP('pořadí a časy'!$A14,'Startovní listina'!$A$6:$E$584,1,0)</f>
        <v>40</v>
      </c>
      <c r="G18" s="31" t="str">
        <f aca="false">VLOOKUP('pořadí a časy'!$A14,'pořadí a časy'!$A:$E,3,0)</f>
        <v>11</v>
      </c>
      <c r="H18" s="30" t="str">
        <f aca="false">VLOOKUP('pořadí a časy'!$A14,'pořadí a časy'!$A:$E,4,0)</f>
        <v>:</v>
      </c>
      <c r="I18" s="30" t="str">
        <f aca="false">VLOOKUP('pořadí a časy'!$A14,'pořadí a časy'!$A:$E,5,0)</f>
        <v>09</v>
      </c>
    </row>
    <row r="19" customFormat="false" ht="15" hidden="false" customHeight="false" outlineLevel="0" collapsed="false">
      <c r="A19" s="7" t="n">
        <f aca="false">VLOOKUP('pořadí a časy'!$A15,'pořadí a časy'!$A:$E,2,0)</f>
        <v>14</v>
      </c>
      <c r="B19" s="8" t="str">
        <f aca="false">VLOOKUP('pořadí a časy'!$A15,'Startovní listina'!$A$6:$E$584,2,0)</f>
        <v>Hejduk</v>
      </c>
      <c r="C19" s="8" t="str">
        <f aca="false">VLOOKUP('pořadí a časy'!$A15,'Startovní listina'!$A$6:$E$584,3,0)</f>
        <v>Zdeněk</v>
      </c>
      <c r="D19" s="8" t="str">
        <f aca="false">VLOOKUP('pořadí a časy'!$A15,'Startovní listina'!$A$6:$E$584,4,0)</f>
        <v>Sokol Kolín - atletika</v>
      </c>
      <c r="E19" s="30" t="str">
        <f aca="false">VLOOKUP('pořadí a časy'!$A15,'Startovní listina'!$A$6:$E$584,5,0)</f>
        <v>1989</v>
      </c>
      <c r="F19" s="7" t="n">
        <f aca="false">VLOOKUP('pořadí a časy'!$A15,'Startovní listina'!$A$6:$E$584,1,0)</f>
        <v>220</v>
      </c>
      <c r="G19" s="31" t="str">
        <f aca="false">VLOOKUP('pořadí a časy'!$A15,'pořadí a časy'!$A:$E,3,0)</f>
        <v>11</v>
      </c>
      <c r="H19" s="30" t="str">
        <f aca="false">VLOOKUP('pořadí a časy'!$A15,'pořadí a časy'!$A:$E,4,0)</f>
        <v>:</v>
      </c>
      <c r="I19" s="30" t="str">
        <f aca="false">VLOOKUP('pořadí a časy'!$A15,'pořadí a časy'!$A:$E,5,0)</f>
        <v>14</v>
      </c>
    </row>
    <row r="20" customFormat="false" ht="15" hidden="false" customHeight="false" outlineLevel="0" collapsed="false">
      <c r="A20" s="7" t="n">
        <f aca="false">VLOOKUP('pořadí a časy'!$A16,'pořadí a časy'!$A:$E,2,0)</f>
        <v>15</v>
      </c>
      <c r="B20" s="8" t="str">
        <f aca="false">VLOOKUP('pořadí a časy'!$A16,'Startovní listina'!$A$6:$E$584,2,0)</f>
        <v>Snížek</v>
      </c>
      <c r="C20" s="8" t="str">
        <f aca="false">VLOOKUP('pořadí a časy'!$A16,'Startovní listina'!$A$6:$E$584,3,0)</f>
        <v>Michal</v>
      </c>
      <c r="D20" s="8" t="str">
        <f aca="false">VLOOKUP('pořadí a časy'!$A16,'Startovní listina'!$A$6:$E$584,4,0)</f>
        <v>FK Mladá Boleslav</v>
      </c>
      <c r="E20" s="30" t="n">
        <f aca="false">VLOOKUP('pořadí a časy'!$A16,'Startovní listina'!$A$6:$E$584,5,0)</f>
        <v>2002</v>
      </c>
      <c r="F20" s="7" t="n">
        <f aca="false">VLOOKUP('pořadí a časy'!$A16,'Startovní listina'!$A$6:$E$584,1,0)</f>
        <v>148</v>
      </c>
      <c r="G20" s="31" t="str">
        <f aca="false">VLOOKUP('pořadí a časy'!$A16,'pořadí a časy'!$A:$E,3,0)</f>
        <v>11</v>
      </c>
      <c r="H20" s="30" t="str">
        <f aca="false">VLOOKUP('pořadí a časy'!$A16,'pořadí a časy'!$A:$E,4,0)</f>
        <v>:</v>
      </c>
      <c r="I20" s="30" t="str">
        <f aca="false">VLOOKUP('pořadí a časy'!$A16,'pořadí a časy'!$A:$E,5,0)</f>
        <v>18</v>
      </c>
    </row>
    <row r="21" customFormat="false" ht="15" hidden="false" customHeight="false" outlineLevel="0" collapsed="false">
      <c r="A21" s="7" t="n">
        <f aca="false">VLOOKUP('pořadí a časy'!$A17,'pořadí a časy'!$A:$E,2,0)</f>
        <v>16</v>
      </c>
      <c r="B21" s="8" t="str">
        <f aca="false">VLOOKUP('pořadí a časy'!$A17,'Startovní listina'!$A$6:$E$584,2,0)</f>
        <v>Růžička</v>
      </c>
      <c r="C21" s="8" t="str">
        <f aca="false">VLOOKUP('pořadí a časy'!$A17,'Startovní listina'!$A$6:$E$584,3,0)</f>
        <v>Vladimír</v>
      </c>
      <c r="D21" s="8" t="str">
        <f aca="false">VLOOKUP('pořadí a časy'!$A17,'Startovní listina'!$A$6:$E$584,4,0)</f>
        <v>Ústí nad Labem</v>
      </c>
      <c r="E21" s="30" t="n">
        <f aca="false">VLOOKUP('pořadí a časy'!$A17,'Startovní listina'!$A$6:$E$584,5,0)</f>
        <v>1962</v>
      </c>
      <c r="F21" s="7" t="n">
        <f aca="false">VLOOKUP('pořadí a časy'!$A17,'Startovní listina'!$A$6:$E$584,1,0)</f>
        <v>140</v>
      </c>
      <c r="G21" s="31" t="str">
        <f aca="false">VLOOKUP('pořadí a časy'!$A17,'pořadí a časy'!$A:$E,3,0)</f>
        <v>11</v>
      </c>
      <c r="H21" s="30" t="str">
        <f aca="false">VLOOKUP('pořadí a časy'!$A17,'pořadí a časy'!$A:$E,4,0)</f>
        <v>:</v>
      </c>
      <c r="I21" s="30" t="str">
        <f aca="false">VLOOKUP('pořadí a časy'!$A17,'pořadí a časy'!$A:$E,5,0)</f>
        <v>19</v>
      </c>
    </row>
    <row r="22" customFormat="false" ht="15" hidden="false" customHeight="false" outlineLevel="0" collapsed="false">
      <c r="A22" s="7" t="n">
        <f aca="false">VLOOKUP('pořadí a časy'!$A18,'pořadí a časy'!$A:$E,2,0)</f>
        <v>17</v>
      </c>
      <c r="B22" s="8" t="str">
        <f aca="false">VLOOKUP('pořadí a časy'!$A18,'Startovní listina'!$A$6:$E$584,2,0)</f>
        <v>Řehák</v>
      </c>
      <c r="C22" s="8" t="str">
        <f aca="false">VLOOKUP('pořadí a časy'!$A18,'Startovní listina'!$A$6:$E$584,3,0)</f>
        <v>Martin</v>
      </c>
      <c r="D22" s="8" t="str">
        <f aca="false">VLOOKUP('pořadí a časy'!$A18,'Startovní listina'!$A$6:$E$584,4,0)</f>
        <v>Expres CZ Scott Kolín</v>
      </c>
      <c r="E22" s="30" t="str">
        <f aca="false">VLOOKUP('pořadí a časy'!$A18,'Startovní listina'!$A$6:$E$584,5,0)</f>
        <v>1991</v>
      </c>
      <c r="F22" s="7" t="n">
        <f aca="false">VLOOKUP('pořadí a časy'!$A18,'Startovní listina'!$A$6:$E$584,1,0)</f>
        <v>271</v>
      </c>
      <c r="G22" s="31" t="str">
        <f aca="false">VLOOKUP('pořadí a časy'!$A18,'pořadí a časy'!$A:$E,3,0)</f>
        <v>11</v>
      </c>
      <c r="H22" s="30" t="str">
        <f aca="false">VLOOKUP('pořadí a časy'!$A18,'pořadí a časy'!$A:$E,4,0)</f>
        <v>:</v>
      </c>
      <c r="I22" s="30" t="str">
        <f aca="false">VLOOKUP('pořadí a časy'!$A18,'pořadí a časy'!$A:$E,5,0)</f>
        <v>21</v>
      </c>
    </row>
    <row r="23" customFormat="false" ht="15" hidden="false" customHeight="false" outlineLevel="0" collapsed="false">
      <c r="A23" s="7" t="n">
        <f aca="false">VLOOKUP('pořadí a časy'!$A19,'pořadí a časy'!$A:$E,2,0)</f>
        <v>18</v>
      </c>
      <c r="B23" s="8" t="str">
        <f aca="false">VLOOKUP('pořadí a časy'!$A19,'Startovní listina'!$A$6:$E$584,2,0)</f>
        <v>Růžička</v>
      </c>
      <c r="C23" s="8" t="str">
        <f aca="false">VLOOKUP('pořadí a časy'!$A19,'Startovní listina'!$A$6:$E$584,3,0)</f>
        <v>Adam</v>
      </c>
      <c r="D23" s="8" t="str">
        <f aca="false">VLOOKUP('pořadí a časy'!$A19,'Startovní listina'!$A$6:$E$584,4,0)</f>
        <v>-</v>
      </c>
      <c r="E23" s="30" t="n">
        <f aca="false">VLOOKUP('pořadí a časy'!$A19,'Startovní listina'!$A$6:$E$584,5,0)</f>
        <v>1999</v>
      </c>
      <c r="F23" s="7" t="n">
        <f aca="false">VLOOKUP('pořadí a časy'!$A19,'Startovní listina'!$A$6:$E$584,1,0)</f>
        <v>139</v>
      </c>
      <c r="G23" s="31" t="str">
        <f aca="false">VLOOKUP('pořadí a časy'!$A19,'pořadí a časy'!$A:$E,3,0)</f>
        <v>11</v>
      </c>
      <c r="H23" s="30" t="str">
        <f aca="false">VLOOKUP('pořadí a časy'!$A19,'pořadí a časy'!$A:$E,4,0)</f>
        <v>:</v>
      </c>
      <c r="I23" s="30" t="str">
        <f aca="false">VLOOKUP('pořadí a časy'!$A19,'pořadí a časy'!$A:$E,5,0)</f>
        <v>25</v>
      </c>
    </row>
    <row r="24" customFormat="false" ht="15" hidden="false" customHeight="false" outlineLevel="0" collapsed="false">
      <c r="A24" s="7" t="n">
        <f aca="false">VLOOKUP('pořadí a časy'!$A20,'pořadí a časy'!$A:$E,2,0)</f>
        <v>19</v>
      </c>
      <c r="B24" s="8" t="str">
        <f aca="false">VLOOKUP('pořadí a časy'!$A20,'Startovní listina'!$A$6:$E$584,2,0)</f>
        <v>Novotný</v>
      </c>
      <c r="C24" s="8" t="str">
        <f aca="false">VLOOKUP('pořadí a časy'!$A20,'Startovní listina'!$A$6:$E$584,3,0)</f>
        <v>Marek</v>
      </c>
      <c r="D24" s="8" t="str">
        <f aca="false">VLOOKUP('pořadí a časy'!$A20,'Startovní listina'!$A$6:$E$584,4,0)</f>
        <v>Radovesnice I</v>
      </c>
      <c r="E24" s="30" t="str">
        <f aca="false">VLOOKUP('pořadí a časy'!$A20,'Startovní listina'!$A$6:$E$584,5,0)</f>
        <v>2000</v>
      </c>
      <c r="F24" s="7" t="n">
        <f aca="false">VLOOKUP('pořadí a časy'!$A20,'Startovní listina'!$A$6:$E$584,1,0)</f>
        <v>320</v>
      </c>
      <c r="G24" s="31" t="str">
        <f aca="false">VLOOKUP('pořadí a časy'!$A20,'pořadí a časy'!$A:$E,3,0)</f>
        <v>11</v>
      </c>
      <c r="H24" s="30" t="str">
        <f aca="false">VLOOKUP('pořadí a časy'!$A20,'pořadí a časy'!$A:$E,4,0)</f>
        <v>:</v>
      </c>
      <c r="I24" s="30" t="str">
        <f aca="false">VLOOKUP('pořadí a časy'!$A20,'pořadí a časy'!$A:$E,5,0)</f>
        <v>39</v>
      </c>
    </row>
    <row r="25" customFormat="false" ht="15" hidden="false" customHeight="false" outlineLevel="0" collapsed="false">
      <c r="A25" s="7" t="n">
        <f aca="false">VLOOKUP('pořadí a časy'!$A21,'pořadí a časy'!$A:$E,2,0)</f>
        <v>20</v>
      </c>
      <c r="B25" s="8" t="str">
        <f aca="false">VLOOKUP('pořadí a časy'!$A21,'Startovní listina'!$A$6:$E$584,2,0)</f>
        <v>Kubišta</v>
      </c>
      <c r="C25" s="8" t="str">
        <f aca="false">VLOOKUP('pořadí a časy'!$A21,'Startovní listina'!$A$6:$E$584,3,0)</f>
        <v>Petr</v>
      </c>
      <c r="D25" s="8" t="str">
        <f aca="false">VLOOKUP('pořadí a časy'!$A21,'Startovní listina'!$A$6:$E$584,4,0)</f>
        <v>Kolín</v>
      </c>
      <c r="E25" s="30" t="str">
        <f aca="false">VLOOKUP('pořadí a časy'!$A21,'Startovní listina'!$A$6:$E$584,5,0)</f>
        <v>1965</v>
      </c>
      <c r="F25" s="7" t="n">
        <f aca="false">VLOOKUP('pořadí a časy'!$A21,'Startovní listina'!$A$6:$E$584,1,0)</f>
        <v>233</v>
      </c>
      <c r="G25" s="31" t="str">
        <f aca="false">VLOOKUP('pořadí a časy'!$A21,'pořadí a časy'!$A:$E,3,0)</f>
        <v>11</v>
      </c>
      <c r="H25" s="30" t="str">
        <f aca="false">VLOOKUP('pořadí a časy'!$A21,'pořadí a časy'!$A:$E,4,0)</f>
        <v>:</v>
      </c>
      <c r="I25" s="30" t="str">
        <f aca="false">VLOOKUP('pořadí a časy'!$A21,'pořadí a časy'!$A:$E,5,0)</f>
        <v>47</v>
      </c>
    </row>
    <row r="26" customFormat="false" ht="15" hidden="false" customHeight="false" outlineLevel="0" collapsed="false">
      <c r="A26" s="7" t="n">
        <f aca="false">VLOOKUP('pořadí a časy'!$A22,'pořadí a časy'!$A:$E,2,0)</f>
        <v>21</v>
      </c>
      <c r="B26" s="8" t="str">
        <f aca="false">VLOOKUP('pořadí a časy'!$A22,'Startovní listina'!$A$6:$E$584,2,0)</f>
        <v>Miler</v>
      </c>
      <c r="C26" s="8" t="str">
        <f aca="false">VLOOKUP('pořadí a časy'!$A22,'Startovní listina'!$A$6:$E$584,3,0)</f>
        <v>Michal</v>
      </c>
      <c r="D26" s="8" t="str">
        <f aca="false">VLOOKUP('pořadí a časy'!$A22,'Startovní listina'!$A$6:$E$584,4,0)</f>
        <v>MMA Pitbull Kolín</v>
      </c>
      <c r="E26" s="30" t="str">
        <f aca="false">VLOOKUP('pořadí a časy'!$A22,'Startovní listina'!$A$6:$E$584,5,0)</f>
        <v>1990</v>
      </c>
      <c r="F26" s="7" t="n">
        <f aca="false">VLOOKUP('pořadí a časy'!$A22,'Startovní listina'!$A$6:$E$584,1,0)</f>
        <v>225</v>
      </c>
      <c r="G26" s="31" t="str">
        <f aca="false">VLOOKUP('pořadí a časy'!$A22,'pořadí a časy'!$A:$E,3,0)</f>
        <v>11</v>
      </c>
      <c r="H26" s="30" t="str">
        <f aca="false">VLOOKUP('pořadí a časy'!$A22,'pořadí a časy'!$A:$E,4,0)</f>
        <v>:</v>
      </c>
      <c r="I26" s="30" t="str">
        <f aca="false">VLOOKUP('pořadí a časy'!$A22,'pořadí a časy'!$A:$E,5,0)</f>
        <v>49</v>
      </c>
    </row>
    <row r="27" customFormat="false" ht="15" hidden="false" customHeight="false" outlineLevel="0" collapsed="false">
      <c r="A27" s="7" t="n">
        <f aca="false">VLOOKUP('pořadí a časy'!$A23,'pořadí a časy'!$A:$E,2,0)</f>
        <v>22</v>
      </c>
      <c r="B27" s="8" t="str">
        <f aca="false">VLOOKUP('pořadí a časy'!$A23,'Startovní listina'!$A$6:$E$584,2,0)</f>
        <v>Hodboď</v>
      </c>
      <c r="C27" s="8" t="str">
        <f aca="false">VLOOKUP('pořadí a časy'!$A23,'Startovní listina'!$A$6:$E$584,3,0)</f>
        <v>Miroslav</v>
      </c>
      <c r="D27" s="8" t="str">
        <f aca="false">VLOOKUP('pořadí a časy'!$A23,'Startovní listina'!$A$6:$E$584,4,0)</f>
        <v>SKP Nymburk</v>
      </c>
      <c r="E27" s="30" t="str">
        <f aca="false">VLOOKUP('pořadí a časy'!$A23,'Startovní listina'!$A$6:$E$584,5,0)</f>
        <v>1974</v>
      </c>
      <c r="F27" s="7" t="n">
        <f aca="false">VLOOKUP('pořadí a časy'!$A23,'Startovní listina'!$A$6:$E$584,1,0)</f>
        <v>250</v>
      </c>
      <c r="G27" s="31" t="str">
        <f aca="false">VLOOKUP('pořadí a časy'!$A23,'pořadí a časy'!$A:$E,3,0)</f>
        <v>12</v>
      </c>
      <c r="H27" s="30" t="str">
        <f aca="false">VLOOKUP('pořadí a časy'!$A23,'pořadí a časy'!$A:$E,4,0)</f>
        <v>:</v>
      </c>
      <c r="I27" s="30" t="str">
        <f aca="false">VLOOKUP('pořadí a časy'!$A23,'pořadí a časy'!$A:$E,5,0)</f>
        <v>02</v>
      </c>
    </row>
    <row r="28" customFormat="false" ht="15" hidden="false" customHeight="false" outlineLevel="0" collapsed="false">
      <c r="A28" s="7" t="n">
        <f aca="false">VLOOKUP('pořadí a časy'!$A24,'pořadí a časy'!$A:$E,2,0)</f>
        <v>23</v>
      </c>
      <c r="B28" s="8" t="str">
        <f aca="false">VLOOKUP('pořadí a časy'!$A24,'Startovní listina'!$A$6:$E$584,2,0)</f>
        <v>Pilný</v>
      </c>
      <c r="C28" s="8" t="str">
        <f aca="false">VLOOKUP('pořadí a časy'!$A24,'Startovní listina'!$A$6:$E$584,3,0)</f>
        <v>Petr</v>
      </c>
      <c r="D28" s="8" t="str">
        <f aca="false">VLOOKUP('pořadí a časy'!$A24,'Startovní listina'!$A$6:$E$584,4,0)</f>
        <v>Kolín</v>
      </c>
      <c r="E28" s="30" t="str">
        <f aca="false">VLOOKUP('pořadí a časy'!$A24,'Startovní listina'!$A$6:$E$584,5,0)</f>
        <v>1973</v>
      </c>
      <c r="F28" s="7" t="n">
        <f aca="false">VLOOKUP('pořadí a časy'!$A24,'Startovní listina'!$A$6:$E$584,1,0)</f>
        <v>268</v>
      </c>
      <c r="G28" s="31" t="str">
        <f aca="false">VLOOKUP('pořadí a časy'!$A24,'pořadí a časy'!$A:$E,3,0)</f>
        <v>12</v>
      </c>
      <c r="H28" s="30" t="str">
        <f aca="false">VLOOKUP('pořadí a časy'!$A24,'pořadí a časy'!$A:$E,4,0)</f>
        <v>:</v>
      </c>
      <c r="I28" s="30" t="str">
        <f aca="false">VLOOKUP('pořadí a časy'!$A24,'pořadí a časy'!$A:$E,5,0)</f>
        <v>08</v>
      </c>
    </row>
    <row r="29" customFormat="false" ht="15" hidden="false" customHeight="false" outlineLevel="0" collapsed="false">
      <c r="A29" s="7" t="n">
        <f aca="false">VLOOKUP('pořadí a časy'!$A25,'pořadí a časy'!$A:$E,2,0)</f>
        <v>24</v>
      </c>
      <c r="B29" s="8" t="str">
        <f aca="false">VLOOKUP('pořadí a časy'!$A25,'Startovní listina'!$A$6:$E$584,2,0)</f>
        <v>David</v>
      </c>
      <c r="C29" s="8" t="str">
        <f aca="false">VLOOKUP('pořadí a časy'!$A25,'Startovní listina'!$A$6:$E$584,3,0)</f>
        <v>Luboš</v>
      </c>
      <c r="D29" s="8" t="str">
        <f aca="false">VLOOKUP('pořadí a časy'!$A25,'Startovní listina'!$A$6:$E$584,4,0)</f>
        <v>SRTG Kolín</v>
      </c>
      <c r="E29" s="30" t="n">
        <f aca="false">VLOOKUP('pořadí a časy'!$A25,'Startovní listina'!$A$6:$E$584,5,0)</f>
        <v>1982</v>
      </c>
      <c r="F29" s="7" t="n">
        <f aca="false">VLOOKUP('pořadí a časy'!$A25,'Startovní listina'!$A$6:$E$584,1,0)</f>
        <v>15</v>
      </c>
      <c r="G29" s="31" t="str">
        <f aca="false">VLOOKUP('pořadí a časy'!$A25,'pořadí a časy'!$A:$E,3,0)</f>
        <v>12</v>
      </c>
      <c r="H29" s="30" t="str">
        <f aca="false">VLOOKUP('pořadí a časy'!$A25,'pořadí a časy'!$A:$E,4,0)</f>
        <v>:</v>
      </c>
      <c r="I29" s="30" t="str">
        <f aca="false">VLOOKUP('pořadí a časy'!$A25,'pořadí a časy'!$A:$E,5,0)</f>
        <v>09</v>
      </c>
    </row>
    <row r="30" customFormat="false" ht="15" hidden="false" customHeight="false" outlineLevel="0" collapsed="false">
      <c r="A30" s="7" t="n">
        <f aca="false">VLOOKUP('pořadí a časy'!$A26,'pořadí a časy'!$A:$E,2,0)</f>
        <v>25</v>
      </c>
      <c r="B30" s="8" t="str">
        <f aca="false">VLOOKUP('pořadí a časy'!$A26,'Startovní listina'!$A$6:$E$584,2,0)</f>
        <v>Prchal</v>
      </c>
      <c r="C30" s="8" t="str">
        <f aca="false">VLOOKUP('pořadí a časy'!$A26,'Startovní listina'!$A$6:$E$584,3,0)</f>
        <v>Pavel</v>
      </c>
      <c r="D30" s="8" t="str">
        <f aca="false">VLOOKUP('pořadí a časy'!$A26,'Startovní listina'!$A$6:$E$584,4,0)</f>
        <v>GP Kolín</v>
      </c>
      <c r="E30" s="30" t="str">
        <f aca="false">VLOOKUP('pořadí a časy'!$A26,'Startovní listina'!$A$6:$E$584,5,0)</f>
        <v>1959</v>
      </c>
      <c r="F30" s="7" t="n">
        <f aca="false">VLOOKUP('pořadí a časy'!$A26,'Startovní listina'!$A$6:$E$584,1,0)</f>
        <v>263</v>
      </c>
      <c r="G30" s="31" t="str">
        <f aca="false">VLOOKUP('pořadí a časy'!$A26,'pořadí a časy'!$A:$E,3,0)</f>
        <v>12</v>
      </c>
      <c r="H30" s="30" t="str">
        <f aca="false">VLOOKUP('pořadí a časy'!$A26,'pořadí a časy'!$A:$E,4,0)</f>
        <v>:</v>
      </c>
      <c r="I30" s="30" t="str">
        <f aca="false">VLOOKUP('pořadí a časy'!$A26,'pořadí a časy'!$A:$E,5,0)</f>
        <v>11</v>
      </c>
    </row>
    <row r="31" customFormat="false" ht="15" hidden="false" customHeight="false" outlineLevel="0" collapsed="false">
      <c r="A31" s="7" t="n">
        <f aca="false">VLOOKUP('pořadí a časy'!$A27,'pořadí a časy'!$A:$E,2,0)</f>
        <v>26</v>
      </c>
      <c r="B31" s="8" t="str">
        <f aca="false">VLOOKUP('pořadí a časy'!$A27,'Startovní listina'!$A$6:$E$584,2,0)</f>
        <v>Gruml</v>
      </c>
      <c r="C31" s="8" t="str">
        <f aca="false">VLOOKUP('pořadí a časy'!$A27,'Startovní listina'!$A$6:$E$584,3,0)</f>
        <v>Vilém</v>
      </c>
      <c r="D31" s="8" t="str">
        <f aca="false">VLOOKUP('pořadí a časy'!$A27,'Startovní listina'!$A$6:$E$584,4,0)</f>
        <v>SPA Kolín</v>
      </c>
      <c r="E31" s="30" t="n">
        <f aca="false">VLOOKUP('pořadí a časy'!$A27,'Startovní listina'!$A$6:$E$584,5,0)</f>
        <v>1967</v>
      </c>
      <c r="F31" s="7" t="n">
        <f aca="false">VLOOKUP('pořadí a časy'!$A27,'Startovní listina'!$A$6:$E$584,1,0)</f>
        <v>28</v>
      </c>
      <c r="G31" s="31" t="str">
        <f aca="false">VLOOKUP('pořadí a časy'!$A27,'pořadí a časy'!$A:$E,3,0)</f>
        <v>12</v>
      </c>
      <c r="H31" s="30" t="str">
        <f aca="false">VLOOKUP('pořadí a časy'!$A27,'pořadí a časy'!$A:$E,4,0)</f>
        <v>:</v>
      </c>
      <c r="I31" s="30" t="str">
        <f aca="false">VLOOKUP('pořadí a časy'!$A27,'pořadí a časy'!$A:$E,5,0)</f>
        <v>12</v>
      </c>
    </row>
    <row r="32" customFormat="false" ht="15" hidden="false" customHeight="false" outlineLevel="0" collapsed="false">
      <c r="A32" s="7" t="n">
        <f aca="false">VLOOKUP('pořadí a časy'!$A28,'pořadí a časy'!$A:$E,2,0)</f>
        <v>27</v>
      </c>
      <c r="B32" s="8" t="str">
        <f aca="false">VLOOKUP('pořadí a časy'!$A28,'Startovní listina'!$A$6:$E$584,2,0)</f>
        <v>Bechyně</v>
      </c>
      <c r="C32" s="8" t="str">
        <f aca="false">VLOOKUP('pořadí a časy'!$A28,'Startovní listina'!$A$6:$E$584,3,0)</f>
        <v>Radek</v>
      </c>
      <c r="D32" s="8" t="str">
        <f aca="false">VLOOKUP('pořadí a časy'!$A28,'Startovní listina'!$A$6:$E$584,4,0)</f>
        <v>Sokol Kolín - atletika</v>
      </c>
      <c r="E32" s="30" t="n">
        <f aca="false">VLOOKUP('pořadí a časy'!$A28,'Startovní listina'!$A$6:$E$584,5,0)</f>
        <v>1967</v>
      </c>
      <c r="F32" s="7" t="n">
        <f aca="false">VLOOKUP('pořadí a časy'!$A28,'Startovní listina'!$A$6:$E$584,1,0)</f>
        <v>3</v>
      </c>
      <c r="G32" s="31" t="str">
        <f aca="false">VLOOKUP('pořadí a časy'!$A28,'pořadí a časy'!$A:$E,3,0)</f>
        <v>12</v>
      </c>
      <c r="H32" s="30" t="str">
        <f aca="false">VLOOKUP('pořadí a časy'!$A28,'pořadí a časy'!$A:$E,4,0)</f>
        <v>:</v>
      </c>
      <c r="I32" s="30" t="str">
        <f aca="false">VLOOKUP('pořadí a časy'!$A28,'pořadí a časy'!$A:$E,5,0)</f>
        <v>12</v>
      </c>
    </row>
    <row r="33" customFormat="false" ht="15" hidden="false" customHeight="false" outlineLevel="0" collapsed="false">
      <c r="A33" s="7" t="n">
        <f aca="false">VLOOKUP('pořadí a časy'!$A29,'pořadí a časy'!$A:$E,2,0)</f>
        <v>28</v>
      </c>
      <c r="B33" s="8" t="str">
        <f aca="false">VLOOKUP('pořadí a časy'!$A29,'Startovní listina'!$A$6:$E$584,2,0)</f>
        <v>Šťástka</v>
      </c>
      <c r="C33" s="8" t="str">
        <f aca="false">VLOOKUP('pořadí a časy'!$A29,'Startovní listina'!$A$6:$E$584,3,0)</f>
        <v>Jakub</v>
      </c>
      <c r="D33" s="8" t="str">
        <f aca="false">VLOOKUP('pořadí a časy'!$A29,'Startovní listina'!$A$6:$E$584,4,0)</f>
        <v>Klub rváčů</v>
      </c>
      <c r="E33" s="30" t="n">
        <f aca="false">VLOOKUP('pořadí a časy'!$A29,'Startovní listina'!$A$6:$E$584,5,0)</f>
        <v>1988</v>
      </c>
      <c r="F33" s="7" t="n">
        <f aca="false">VLOOKUP('pořadí a časy'!$A29,'Startovní listina'!$A$6:$E$584,1,0)</f>
        <v>166</v>
      </c>
      <c r="G33" s="31" t="str">
        <f aca="false">VLOOKUP('pořadí a časy'!$A29,'pořadí a časy'!$A:$E,3,0)</f>
        <v>12</v>
      </c>
      <c r="H33" s="30" t="str">
        <f aca="false">VLOOKUP('pořadí a časy'!$A29,'pořadí a časy'!$A:$E,4,0)</f>
        <v>:</v>
      </c>
      <c r="I33" s="30" t="str">
        <f aca="false">VLOOKUP('pořadí a časy'!$A29,'pořadí a časy'!$A:$E,5,0)</f>
        <v>15</v>
      </c>
    </row>
    <row r="34" customFormat="false" ht="15" hidden="false" customHeight="false" outlineLevel="0" collapsed="false">
      <c r="A34" s="7" t="n">
        <f aca="false">VLOOKUP('pořadí a časy'!$A30,'pořadí a časy'!$A:$E,2,0)</f>
        <v>29</v>
      </c>
      <c r="B34" s="8" t="str">
        <f aca="false">VLOOKUP('pořadí a časy'!$A30,'Startovní listina'!$A$6:$E$584,2,0)</f>
        <v>Pilný</v>
      </c>
      <c r="C34" s="8" t="str">
        <f aca="false">VLOOKUP('pořadí a časy'!$A30,'Startovní listina'!$A$6:$E$584,3,0)</f>
        <v>Radek</v>
      </c>
      <c r="D34" s="8" t="str">
        <f aca="false">VLOOKUP('pořadí a časy'!$A30,'Startovní listina'!$A$6:$E$584,4,0)</f>
        <v>Kolín</v>
      </c>
      <c r="E34" s="30" t="str">
        <f aca="false">VLOOKUP('pořadí a časy'!$A30,'Startovní listina'!$A$6:$E$584,5,0)</f>
        <v>2002</v>
      </c>
      <c r="F34" s="7" t="n">
        <f aca="false">VLOOKUP('pořadí a časy'!$A30,'Startovní listina'!$A$6:$E$584,1,0)</f>
        <v>267</v>
      </c>
      <c r="G34" s="31" t="str">
        <f aca="false">VLOOKUP('pořadí a časy'!$A30,'pořadí a časy'!$A:$E,3,0)</f>
        <v>12</v>
      </c>
      <c r="H34" s="30" t="str">
        <f aca="false">VLOOKUP('pořadí a časy'!$A30,'pořadí a časy'!$A:$E,4,0)</f>
        <v>:</v>
      </c>
      <c r="I34" s="30" t="str">
        <f aca="false">VLOOKUP('pořadí a časy'!$A30,'pořadí a časy'!$A:$E,5,0)</f>
        <v>16</v>
      </c>
    </row>
    <row r="35" customFormat="false" ht="15" hidden="false" customHeight="false" outlineLevel="0" collapsed="false">
      <c r="A35" s="7" t="n">
        <f aca="false">VLOOKUP('pořadí a časy'!$A31,'pořadí a časy'!$A:$E,2,0)</f>
        <v>30</v>
      </c>
      <c r="B35" s="8" t="str">
        <f aca="false">VLOOKUP('pořadí a časy'!$A31,'Startovní listina'!$A$6:$E$584,2,0)</f>
        <v>Sotonová</v>
      </c>
      <c r="C35" s="8" t="str">
        <f aca="false">VLOOKUP('pořadí a časy'!$A31,'Startovní listina'!$A$6:$E$584,3,0)</f>
        <v>Petra</v>
      </c>
      <c r="D35" s="8" t="str">
        <f aca="false">VLOOKUP('pořadí a časy'!$A31,'Startovní listina'!$A$6:$E$584,4,0)</f>
        <v>SRTG Kolín</v>
      </c>
      <c r="E35" s="30" t="n">
        <f aca="false">VLOOKUP('pořadí a časy'!$A31,'Startovní listina'!$A$6:$E$584,5,0)</f>
        <v>1994</v>
      </c>
      <c r="F35" s="7" t="n">
        <f aca="false">VLOOKUP('pořadí a časy'!$A31,'Startovní listina'!$A$6:$E$584,1,0)</f>
        <v>150</v>
      </c>
      <c r="G35" s="31" t="str">
        <f aca="false">VLOOKUP('pořadí a časy'!$A31,'pořadí a časy'!$A:$E,3,0)</f>
        <v>12</v>
      </c>
      <c r="H35" s="30" t="str">
        <f aca="false">VLOOKUP('pořadí a časy'!$A31,'pořadí a časy'!$A:$E,4,0)</f>
        <v>:</v>
      </c>
      <c r="I35" s="30" t="str">
        <f aca="false">VLOOKUP('pořadí a časy'!$A31,'pořadí a časy'!$A:$E,5,0)</f>
        <v>18</v>
      </c>
    </row>
    <row r="36" customFormat="false" ht="15" hidden="false" customHeight="false" outlineLevel="0" collapsed="false">
      <c r="A36" s="7" t="n">
        <f aca="false">VLOOKUP('pořadí a časy'!$A32,'pořadí a časy'!$A:$E,2,0)</f>
        <v>31</v>
      </c>
      <c r="B36" s="8" t="str">
        <f aca="false">VLOOKUP('pořadí a časy'!$A32,'Startovní listina'!$A$6:$E$584,2,0)</f>
        <v>Adamcová</v>
      </c>
      <c r="C36" s="8" t="str">
        <f aca="false">VLOOKUP('pořadí a časy'!$A32,'Startovní listina'!$A$6:$E$584,3,0)</f>
        <v>Vanessa</v>
      </c>
      <c r="D36" s="8" t="str">
        <f aca="false">VLOOKUP('pořadí a časy'!$A32,'Startovní listina'!$A$6:$E$584,4,0)</f>
        <v>Sokol Kolín - atletika</v>
      </c>
      <c r="E36" s="30" t="str">
        <f aca="false">VLOOKUP('pořadí a časy'!$A32,'Startovní listina'!$A$6:$E$584,5,0)</f>
        <v>2003</v>
      </c>
      <c r="F36" s="7" t="n">
        <f aca="false">VLOOKUP('pořadí a časy'!$A32,'Startovní listina'!$A$6:$E$584,1,0)</f>
        <v>209</v>
      </c>
      <c r="G36" s="31" t="str">
        <f aca="false">VLOOKUP('pořadí a časy'!$A32,'pořadí a časy'!$A:$E,3,0)</f>
        <v>12</v>
      </c>
      <c r="H36" s="30" t="str">
        <f aca="false">VLOOKUP('pořadí a časy'!$A32,'pořadí a časy'!$A:$E,4,0)</f>
        <v>:</v>
      </c>
      <c r="I36" s="30" t="str">
        <f aca="false">VLOOKUP('pořadí a časy'!$A32,'pořadí a časy'!$A:$E,5,0)</f>
        <v>22</v>
      </c>
    </row>
    <row r="37" customFormat="false" ht="15" hidden="false" customHeight="false" outlineLevel="0" collapsed="false">
      <c r="A37" s="7" t="n">
        <f aca="false">VLOOKUP('pořadí a časy'!$A33,'pořadí a časy'!$A:$E,2,0)</f>
        <v>32</v>
      </c>
      <c r="B37" s="8" t="str">
        <f aca="false">VLOOKUP('pořadí a časy'!$A33,'Startovní listina'!$A$6:$E$584,2,0)</f>
        <v>Trnka</v>
      </c>
      <c r="C37" s="8" t="str">
        <f aca="false">VLOOKUP('pořadí a časy'!$A33,'Startovní listina'!$A$6:$E$584,3,0)</f>
        <v>Michal</v>
      </c>
      <c r="D37" s="8" t="str">
        <f aca="false">VLOOKUP('pořadí a časy'!$A33,'Startovní listina'!$A$6:$E$584,4,0)</f>
        <v>Trnkiss</v>
      </c>
      <c r="E37" s="30" t="n">
        <f aca="false">VLOOKUP('pořadí a časy'!$A33,'Startovní listina'!$A$6:$E$584,5,0)</f>
        <v>1994</v>
      </c>
      <c r="F37" s="7" t="n">
        <f aca="false">VLOOKUP('pořadí a časy'!$A33,'Startovní listina'!$A$6:$E$584,1,0)</f>
        <v>179</v>
      </c>
      <c r="G37" s="31" t="str">
        <f aca="false">VLOOKUP('pořadí a časy'!$A33,'pořadí a časy'!$A:$E,3,0)</f>
        <v>12</v>
      </c>
      <c r="H37" s="30" t="str">
        <f aca="false">VLOOKUP('pořadí a časy'!$A33,'pořadí a časy'!$A:$E,4,0)</f>
        <v>:</v>
      </c>
      <c r="I37" s="30" t="str">
        <f aca="false">VLOOKUP('pořadí a časy'!$A33,'pořadí a časy'!$A:$E,5,0)</f>
        <v>25</v>
      </c>
    </row>
    <row r="38" customFormat="false" ht="15" hidden="false" customHeight="false" outlineLevel="0" collapsed="false">
      <c r="A38" s="7" t="n">
        <f aca="false">VLOOKUP('pořadí a časy'!$A34,'pořadí a časy'!$A:$E,2,0)</f>
        <v>33</v>
      </c>
      <c r="B38" s="8" t="str">
        <f aca="false">VLOOKUP('pořadí a časy'!$A34,'Startovní listina'!$A$6:$E$584,2,0)</f>
        <v>Skopal</v>
      </c>
      <c r="C38" s="8" t="str">
        <f aca="false">VLOOKUP('pořadí a časy'!$A34,'Startovní listina'!$A$6:$E$584,3,0)</f>
        <v>Vladimír</v>
      </c>
      <c r="D38" s="8" t="str">
        <f aca="false">VLOOKUP('pořadí a časy'!$A34,'Startovní listina'!$A$6:$E$584,4,0)</f>
        <v>Kolín</v>
      </c>
      <c r="E38" s="30" t="str">
        <f aca="false">VLOOKUP('pořadí a časy'!$A34,'Startovní listina'!$A$6:$E$584,5,0)</f>
        <v>1983</v>
      </c>
      <c r="F38" s="7" t="n">
        <f aca="false">VLOOKUP('pořadí a časy'!$A34,'Startovní listina'!$A$6:$E$584,1,0)</f>
        <v>272</v>
      </c>
      <c r="G38" s="31" t="str">
        <f aca="false">VLOOKUP('pořadí a časy'!$A34,'pořadí a časy'!$A:$E,3,0)</f>
        <v>12</v>
      </c>
      <c r="H38" s="30" t="str">
        <f aca="false">VLOOKUP('pořadí a časy'!$A34,'pořadí a časy'!$A:$E,4,0)</f>
        <v>:</v>
      </c>
      <c r="I38" s="30" t="str">
        <f aca="false">VLOOKUP('pořadí a časy'!$A34,'pořadí a časy'!$A:$E,5,0)</f>
        <v>26</v>
      </c>
    </row>
    <row r="39" customFormat="false" ht="15" hidden="false" customHeight="false" outlineLevel="0" collapsed="false">
      <c r="A39" s="7" t="n">
        <f aca="false">VLOOKUP('pořadí a časy'!$A35,'pořadí a časy'!$A:$E,2,0)</f>
        <v>34</v>
      </c>
      <c r="B39" s="8" t="str">
        <f aca="false">VLOOKUP('pořadí a časy'!$A35,'Startovní listina'!$A$6:$E$584,2,0)</f>
        <v>Chmelík</v>
      </c>
      <c r="C39" s="8" t="str">
        <f aca="false">VLOOKUP('pořadí a časy'!$A35,'Startovní listina'!$A$6:$E$584,3,0)</f>
        <v>Martin</v>
      </c>
      <c r="D39" s="8" t="str">
        <f aca="false">VLOOKUP('pořadí a časy'!$A35,'Startovní listina'!$A$6:$E$584,4,0)</f>
        <v>Quattro Formaggi</v>
      </c>
      <c r="E39" s="30" t="n">
        <f aca="false">VLOOKUP('pořadí a časy'!$A35,'Startovní listina'!$A$6:$E$584,5,0)</f>
        <v>1965</v>
      </c>
      <c r="F39" s="7" t="n">
        <f aca="false">VLOOKUP('pořadí a časy'!$A35,'Startovní listina'!$A$6:$E$584,1,0)</f>
        <v>50</v>
      </c>
      <c r="G39" s="31" t="str">
        <f aca="false">VLOOKUP('pořadí a časy'!$A35,'pořadí a časy'!$A:$E,3,0)</f>
        <v>12</v>
      </c>
      <c r="H39" s="30" t="str">
        <f aca="false">VLOOKUP('pořadí a časy'!$A35,'pořadí a časy'!$A:$E,4,0)</f>
        <v>:</v>
      </c>
      <c r="I39" s="30" t="str">
        <f aca="false">VLOOKUP('pořadí a časy'!$A35,'pořadí a časy'!$A:$E,5,0)</f>
        <v>29</v>
      </c>
    </row>
    <row r="40" customFormat="false" ht="15" hidden="false" customHeight="false" outlineLevel="0" collapsed="false">
      <c r="A40" s="7" t="n">
        <f aca="false">VLOOKUP('pořadí a časy'!$A36,'pořadí a časy'!$A:$E,2,0)</f>
        <v>35</v>
      </c>
      <c r="B40" s="8" t="str">
        <f aca="false">VLOOKUP('pořadí a časy'!$A36,'Startovní listina'!$A$6:$E$584,2,0)</f>
        <v>Rejholec</v>
      </c>
      <c r="C40" s="8" t="str">
        <f aca="false">VLOOKUP('pořadí a časy'!$A36,'Startovní listina'!$A$6:$E$584,3,0)</f>
        <v>Josef</v>
      </c>
      <c r="D40" s="8" t="str">
        <f aca="false">VLOOKUP('pořadí a časy'!$A36,'Startovní listina'!$A$6:$E$584,4,0)</f>
        <v>GP Kolín</v>
      </c>
      <c r="E40" s="30" t="n">
        <f aca="false">VLOOKUP('pořadí a časy'!$A36,'Startovní listina'!$A$6:$E$584,5,0)</f>
        <v>1970</v>
      </c>
      <c r="F40" s="7" t="n">
        <f aca="false">VLOOKUP('pořadí a časy'!$A36,'Startovní listina'!$A$6:$E$584,1,0)</f>
        <v>133</v>
      </c>
      <c r="G40" s="31" t="str">
        <f aca="false">VLOOKUP('pořadí a časy'!$A36,'pořadí a časy'!$A:$E,3,0)</f>
        <v>12</v>
      </c>
      <c r="H40" s="30" t="str">
        <f aca="false">VLOOKUP('pořadí a časy'!$A36,'pořadí a časy'!$A:$E,4,0)</f>
        <v>:</v>
      </c>
      <c r="I40" s="30" t="str">
        <f aca="false">VLOOKUP('pořadí a časy'!$A36,'pořadí a časy'!$A:$E,5,0)</f>
        <v>30</v>
      </c>
    </row>
    <row r="41" customFormat="false" ht="15" hidden="false" customHeight="false" outlineLevel="0" collapsed="false">
      <c r="A41" s="7" t="n">
        <f aca="false">VLOOKUP('pořadí a časy'!$A37,'pořadí a časy'!$A:$E,2,0)</f>
        <v>36</v>
      </c>
      <c r="B41" s="8" t="str">
        <f aca="false">VLOOKUP('pořadí a časy'!$A37,'Startovní listina'!$A$6:$E$584,2,0)</f>
        <v>Villner</v>
      </c>
      <c r="C41" s="8" t="str">
        <f aca="false">VLOOKUP('pořadí a časy'!$A37,'Startovní listina'!$A$6:$E$584,3,0)</f>
        <v>Jiří</v>
      </c>
      <c r="D41" s="8" t="str">
        <f aca="false">VLOOKUP('pořadí a časy'!$A37,'Startovní listina'!$A$6:$E$584,4,0)</f>
        <v>Kolín</v>
      </c>
      <c r="E41" s="30" t="str">
        <f aca="false">VLOOKUP('pořadí a časy'!$A37,'Startovní listina'!$A$6:$E$584,5,0)</f>
        <v>1998</v>
      </c>
      <c r="F41" s="7" t="n">
        <f aca="false">VLOOKUP('pořadí a časy'!$A37,'Startovní listina'!$A$6:$E$584,1,0)</f>
        <v>238</v>
      </c>
      <c r="G41" s="31" t="str">
        <f aca="false">VLOOKUP('pořadí a časy'!$A37,'pořadí a časy'!$A:$E,3,0)</f>
        <v>12</v>
      </c>
      <c r="H41" s="30" t="str">
        <f aca="false">VLOOKUP('pořadí a časy'!$A37,'pořadí a časy'!$A:$E,4,0)</f>
        <v>:</v>
      </c>
      <c r="I41" s="30" t="str">
        <f aca="false">VLOOKUP('pořadí a časy'!$A37,'pořadí a časy'!$A:$E,5,0)</f>
        <v>31</v>
      </c>
    </row>
    <row r="42" customFormat="false" ht="15" hidden="false" customHeight="false" outlineLevel="0" collapsed="false">
      <c r="A42" s="7" t="n">
        <f aca="false">VLOOKUP('pořadí a časy'!$A38,'pořadí a časy'!$A:$E,2,0)</f>
        <v>37</v>
      </c>
      <c r="B42" s="8" t="str">
        <f aca="false">VLOOKUP('pořadí a časy'!$A38,'Startovní listina'!$A$6:$E$584,2,0)</f>
        <v>Těmín</v>
      </c>
      <c r="C42" s="8" t="str">
        <f aca="false">VLOOKUP('pořadí a časy'!$A38,'Startovní listina'!$A$6:$E$584,3,0)</f>
        <v>Karel</v>
      </c>
      <c r="D42" s="8" t="str">
        <f aca="false">VLOOKUP('pořadí a časy'!$A38,'Startovní listina'!$A$6:$E$584,4,0)</f>
        <v>AC Slovan Liberec</v>
      </c>
      <c r="E42" s="30" t="str">
        <f aca="false">VLOOKUP('pořadí a časy'!$A38,'Startovní listina'!$A$6:$E$584,5,0)</f>
        <v>1998</v>
      </c>
      <c r="F42" s="7" t="n">
        <f aca="false">VLOOKUP('pořadí a časy'!$A38,'Startovní listina'!$A$6:$E$584,1,0)</f>
        <v>241</v>
      </c>
      <c r="G42" s="31" t="str">
        <f aca="false">VLOOKUP('pořadí a časy'!$A38,'pořadí a časy'!$A:$E,3,0)</f>
        <v>12</v>
      </c>
      <c r="H42" s="30" t="str">
        <f aca="false">VLOOKUP('pořadí a časy'!$A38,'pořadí a časy'!$A:$E,4,0)</f>
        <v>:</v>
      </c>
      <c r="I42" s="30" t="str">
        <f aca="false">VLOOKUP('pořadí a časy'!$A38,'pořadí a časy'!$A:$E,5,0)</f>
        <v>34</v>
      </c>
    </row>
    <row r="43" customFormat="false" ht="15" hidden="false" customHeight="false" outlineLevel="0" collapsed="false">
      <c r="A43" s="7" t="n">
        <f aca="false">VLOOKUP('pořadí a časy'!$A39,'pořadí a časy'!$A:$E,2,0)</f>
        <v>38</v>
      </c>
      <c r="B43" s="8" t="str">
        <f aca="false">VLOOKUP('pořadí a časy'!$A39,'Startovní listina'!$A$6:$E$584,2,0)</f>
        <v>Vavák</v>
      </c>
      <c r="C43" s="8" t="str">
        <f aca="false">VLOOKUP('pořadí a časy'!$A39,'Startovní listina'!$A$6:$E$584,3,0)</f>
        <v>Libor</v>
      </c>
      <c r="D43" s="8" t="str">
        <f aca="false">VLOOKUP('pořadí a časy'!$A39,'Startovní listina'!$A$6:$E$584,4,0)</f>
        <v>BK Sadská</v>
      </c>
      <c r="E43" s="30" t="n">
        <f aca="false">VLOOKUP('pořadí a časy'!$A39,'Startovní listina'!$A$6:$E$584,5,0)</f>
        <v>1965</v>
      </c>
      <c r="F43" s="7" t="n">
        <f aca="false">VLOOKUP('pořadí a časy'!$A39,'Startovní listina'!$A$6:$E$584,1,0)</f>
        <v>191</v>
      </c>
      <c r="G43" s="31" t="str">
        <f aca="false">VLOOKUP('pořadí a časy'!$A39,'pořadí a časy'!$A:$E,3,0)</f>
        <v>12</v>
      </c>
      <c r="H43" s="30" t="str">
        <f aca="false">VLOOKUP('pořadí a časy'!$A39,'pořadí a časy'!$A:$E,4,0)</f>
        <v>:</v>
      </c>
      <c r="I43" s="30" t="str">
        <f aca="false">VLOOKUP('pořadí a časy'!$A39,'pořadí a časy'!$A:$E,5,0)</f>
        <v>35</v>
      </c>
    </row>
    <row r="44" customFormat="false" ht="15" hidden="false" customHeight="false" outlineLevel="0" collapsed="false">
      <c r="A44" s="7" t="n">
        <f aca="false">VLOOKUP('pořadí a časy'!$A40,'pořadí a časy'!$A:$E,2,0)</f>
        <v>39</v>
      </c>
      <c r="B44" s="8" t="str">
        <f aca="false">VLOOKUP('pořadí a časy'!$A40,'Startovní listina'!$A$6:$E$584,2,0)</f>
        <v>Stempák</v>
      </c>
      <c r="C44" s="8" t="str">
        <f aca="false">VLOOKUP('pořadí a časy'!$A40,'Startovní listina'!$A$6:$E$584,3,0)</f>
        <v>Patrik</v>
      </c>
      <c r="D44" s="8" t="str">
        <f aca="false">VLOOKUP('pořadí a časy'!$A40,'Startovní listina'!$A$6:$E$584,4,0)</f>
        <v>Záboří</v>
      </c>
      <c r="E44" s="30" t="n">
        <f aca="false">VLOOKUP('pořadí a časy'!$A40,'Startovní listina'!$A$6:$E$584,5,0)</f>
        <v>1987</v>
      </c>
      <c r="F44" s="7" t="n">
        <f aca="false">VLOOKUP('pořadí a časy'!$A40,'Startovní listina'!$A$6:$E$584,1,0)</f>
        <v>159</v>
      </c>
      <c r="G44" s="31" t="str">
        <f aca="false">VLOOKUP('pořadí a časy'!$A40,'pořadí a časy'!$A:$E,3,0)</f>
        <v>12</v>
      </c>
      <c r="H44" s="30" t="str">
        <f aca="false">VLOOKUP('pořadí a časy'!$A40,'pořadí a časy'!$A:$E,4,0)</f>
        <v>:</v>
      </c>
      <c r="I44" s="30" t="str">
        <f aca="false">VLOOKUP('pořadí a časy'!$A40,'pořadí a časy'!$A:$E,5,0)</f>
        <v>39</v>
      </c>
    </row>
    <row r="45" customFormat="false" ht="15" hidden="false" customHeight="false" outlineLevel="0" collapsed="false">
      <c r="A45" s="7" t="n">
        <f aca="false">VLOOKUP('pořadí a časy'!$A41,'pořadí a časy'!$A:$E,2,0)</f>
        <v>40</v>
      </c>
      <c r="B45" s="8" t="str">
        <f aca="false">VLOOKUP('pořadí a časy'!$A41,'Startovní listina'!$A$6:$E$584,2,0)</f>
        <v>Kunc</v>
      </c>
      <c r="C45" s="8" t="str">
        <f aca="false">VLOOKUP('pořadí a časy'!$A41,'Startovní listina'!$A$6:$E$584,3,0)</f>
        <v>Vít</v>
      </c>
      <c r="D45" s="8" t="str">
        <f aca="false">VLOOKUP('pořadí a časy'!$A41,'Startovní listina'!$A$6:$E$584,4,0)</f>
        <v>Polepy</v>
      </c>
      <c r="E45" s="30" t="str">
        <f aca="false">VLOOKUP('pořadí a časy'!$A41,'Startovní listina'!$A$6:$E$584,5,0)</f>
        <v>1986</v>
      </c>
      <c r="F45" s="7" t="n">
        <f aca="false">VLOOKUP('pořadí a časy'!$A41,'Startovní listina'!$A$6:$E$584,1,0)</f>
        <v>344</v>
      </c>
      <c r="G45" s="31" t="str">
        <f aca="false">VLOOKUP('pořadí a časy'!$A41,'pořadí a časy'!$A:$E,3,0)</f>
        <v>12</v>
      </c>
      <c r="H45" s="30" t="str">
        <f aca="false">VLOOKUP('pořadí a časy'!$A41,'pořadí a časy'!$A:$E,4,0)</f>
        <v>:</v>
      </c>
      <c r="I45" s="30" t="str">
        <f aca="false">VLOOKUP('pořadí a časy'!$A41,'pořadí a časy'!$A:$E,5,0)</f>
        <v>40</v>
      </c>
    </row>
    <row r="46" customFormat="false" ht="15" hidden="false" customHeight="false" outlineLevel="0" collapsed="false">
      <c r="A46" s="7" t="n">
        <f aca="false">VLOOKUP('pořadí a časy'!$A42,'pořadí a časy'!$A:$E,2,0)</f>
        <v>41</v>
      </c>
      <c r="B46" s="8" t="str">
        <f aca="false">VLOOKUP('pořadí a časy'!$A42,'Startovní listina'!$A$6:$E$584,2,0)</f>
        <v>Kotyk</v>
      </c>
      <c r="C46" s="8" t="str">
        <f aca="false">VLOOKUP('pořadí a časy'!$A42,'Startovní listina'!$A$6:$E$584,3,0)</f>
        <v>Jenda</v>
      </c>
      <c r="D46" s="8" t="str">
        <f aca="false">VLOOKUP('pořadí a časy'!$A42,'Startovní listina'!$A$6:$E$584,4,0)</f>
        <v>Červené Pečky</v>
      </c>
      <c r="E46" s="30" t="n">
        <f aca="false">VLOOKUP('pořadí a časy'!$A42,'Startovní listina'!$A$6:$E$584,5,0)</f>
        <v>2001</v>
      </c>
      <c r="F46" s="7" t="n">
        <f aca="false">VLOOKUP('pořadí a časy'!$A42,'Startovní listina'!$A$6:$E$584,1,0)</f>
        <v>71</v>
      </c>
      <c r="G46" s="31" t="str">
        <f aca="false">VLOOKUP('pořadí a časy'!$A42,'pořadí a časy'!$A:$E,3,0)</f>
        <v>12</v>
      </c>
      <c r="H46" s="30" t="str">
        <f aca="false">VLOOKUP('pořadí a časy'!$A42,'pořadí a časy'!$A:$E,4,0)</f>
        <v>:</v>
      </c>
      <c r="I46" s="30" t="str">
        <f aca="false">VLOOKUP('pořadí a časy'!$A42,'pořadí a časy'!$A:$E,5,0)</f>
        <v>41</v>
      </c>
    </row>
    <row r="47" customFormat="false" ht="15" hidden="false" customHeight="false" outlineLevel="0" collapsed="false">
      <c r="A47" s="7" t="n">
        <f aca="false">VLOOKUP('pořadí a časy'!$A43,'pořadí a časy'!$A:$E,2,0)</f>
        <v>42</v>
      </c>
      <c r="B47" s="8" t="str">
        <f aca="false">VLOOKUP('pořadí a časy'!$A43,'Startovní listina'!$A$6:$E$584,2,0)</f>
        <v>Širc</v>
      </c>
      <c r="C47" s="8" t="str">
        <f aca="false">VLOOKUP('pořadí a časy'!$A43,'Startovní listina'!$A$6:$E$584,3,0)</f>
        <v>Jan</v>
      </c>
      <c r="D47" s="8" t="str">
        <f aca="false">VLOOKUP('pořadí a časy'!$A43,'Startovní listina'!$A$6:$E$584,4,0)</f>
        <v>Kolin</v>
      </c>
      <c r="E47" s="30" t="n">
        <f aca="false">VLOOKUP('pořadí a časy'!$A43,'Startovní listina'!$A$6:$E$584,5,0)</f>
        <v>1980</v>
      </c>
      <c r="F47" s="7" t="n">
        <f aca="false">VLOOKUP('pořadí a časy'!$A43,'Startovní listina'!$A$6:$E$584,1,0)</f>
        <v>164</v>
      </c>
      <c r="G47" s="31" t="str">
        <f aca="false">VLOOKUP('pořadí a časy'!$A43,'pořadí a časy'!$A:$E,3,0)</f>
        <v>12</v>
      </c>
      <c r="H47" s="30" t="str">
        <f aca="false">VLOOKUP('pořadí a časy'!$A43,'pořadí a časy'!$A:$E,4,0)</f>
        <v>:</v>
      </c>
      <c r="I47" s="30" t="str">
        <f aca="false">VLOOKUP('pořadí a časy'!$A43,'pořadí a časy'!$A:$E,5,0)</f>
        <v>42</v>
      </c>
    </row>
    <row r="48" customFormat="false" ht="15" hidden="false" customHeight="false" outlineLevel="0" collapsed="false">
      <c r="A48" s="7" t="n">
        <f aca="false">VLOOKUP('pořadí a časy'!$A44,'pořadí a časy'!$A:$E,2,0)</f>
        <v>43</v>
      </c>
      <c r="B48" s="8" t="str">
        <f aca="false">VLOOKUP('pořadí a časy'!$A44,'Startovní listina'!$A$6:$E$584,2,0)</f>
        <v>Kunc</v>
      </c>
      <c r="C48" s="8" t="str">
        <f aca="false">VLOOKUP('pořadí a časy'!$A44,'Startovní listina'!$A$6:$E$584,3,0)</f>
        <v>Marek</v>
      </c>
      <c r="D48" s="8" t="str">
        <f aca="false">VLOOKUP('pořadí a časy'!$A44,'Startovní listina'!$A$6:$E$584,4,0)</f>
        <v>Polepy</v>
      </c>
      <c r="E48" s="30" t="str">
        <f aca="false">VLOOKUP('pořadí a časy'!$A44,'Startovní listina'!$A$6:$E$584,5,0)</f>
        <v>1986</v>
      </c>
      <c r="F48" s="7" t="n">
        <f aca="false">VLOOKUP('pořadí a časy'!$A44,'Startovní listina'!$A$6:$E$584,1,0)</f>
        <v>345</v>
      </c>
      <c r="G48" s="31" t="str">
        <f aca="false">VLOOKUP('pořadí a časy'!$A44,'pořadí a časy'!$A:$E,3,0)</f>
        <v>12</v>
      </c>
      <c r="H48" s="30" t="str">
        <f aca="false">VLOOKUP('pořadí a časy'!$A44,'pořadí a časy'!$A:$E,4,0)</f>
        <v>:</v>
      </c>
      <c r="I48" s="30" t="str">
        <f aca="false">VLOOKUP('pořadí a časy'!$A44,'pořadí a časy'!$A:$E,5,0)</f>
        <v>42</v>
      </c>
    </row>
    <row r="49" customFormat="false" ht="15" hidden="false" customHeight="false" outlineLevel="0" collapsed="false">
      <c r="A49" s="7" t="n">
        <f aca="false">VLOOKUP('pořadí a časy'!$A45,'pořadí a časy'!$A:$E,2,0)</f>
        <v>44</v>
      </c>
      <c r="B49" s="8" t="str">
        <f aca="false">VLOOKUP('pořadí a časy'!$A45,'Startovní listina'!$A$6:$E$584,2,0)</f>
        <v>Doudová</v>
      </c>
      <c r="C49" s="8" t="str">
        <f aca="false">VLOOKUP('pořadí a časy'!$A45,'Startovní listina'!$A$6:$E$584,3,0)</f>
        <v>Kateřina</v>
      </c>
      <c r="D49" s="8" t="str">
        <f aca="false">VLOOKUP('pořadí a časy'!$A45,'Startovní listina'!$A$6:$E$584,4,0)</f>
        <v>Sokol Kolín - atletika</v>
      </c>
      <c r="E49" s="30" t="str">
        <f aca="false">VLOOKUP('pořadí a časy'!$A45,'Startovní listina'!$A$6:$E$584,5,0)</f>
        <v>1999</v>
      </c>
      <c r="F49" s="7" t="n">
        <f aca="false">VLOOKUP('pořadí a časy'!$A45,'Startovní listina'!$A$6:$E$584,1,0)</f>
        <v>227</v>
      </c>
      <c r="G49" s="31" t="str">
        <f aca="false">VLOOKUP('pořadí a časy'!$A45,'pořadí a časy'!$A:$E,3,0)</f>
        <v>12</v>
      </c>
      <c r="H49" s="30" t="str">
        <f aca="false">VLOOKUP('pořadí a časy'!$A45,'pořadí a časy'!$A:$E,4,0)</f>
        <v>:</v>
      </c>
      <c r="I49" s="30" t="str">
        <f aca="false">VLOOKUP('pořadí a časy'!$A45,'pořadí a časy'!$A:$E,5,0)</f>
        <v>43</v>
      </c>
    </row>
    <row r="50" customFormat="false" ht="15" hidden="false" customHeight="false" outlineLevel="0" collapsed="false">
      <c r="A50" s="7" t="n">
        <f aca="false">VLOOKUP('pořadí a časy'!$A46,'pořadí a časy'!$A:$E,2,0)</f>
        <v>45</v>
      </c>
      <c r="B50" s="8" t="str">
        <f aca="false">VLOOKUP('pořadí a časy'!$A46,'Startovní listina'!$A$6:$E$584,2,0)</f>
        <v>Zoubek</v>
      </c>
      <c r="C50" s="8" t="str">
        <f aca="false">VLOOKUP('pořadí a časy'!$A46,'Startovní listina'!$A$6:$E$584,3,0)</f>
        <v>Martin</v>
      </c>
      <c r="D50" s="8" t="str">
        <f aca="false">VLOOKUP('pořadí a časy'!$A46,'Startovní listina'!$A$6:$E$584,4,0)</f>
        <v>-</v>
      </c>
      <c r="E50" s="30" t="n">
        <f aca="false">VLOOKUP('pořadí a časy'!$A46,'Startovní listina'!$A$6:$E$584,5,0)</f>
        <v>1997</v>
      </c>
      <c r="F50" s="7" t="n">
        <f aca="false">VLOOKUP('pořadí a časy'!$A46,'Startovní listina'!$A$6:$E$584,1,0)</f>
        <v>206</v>
      </c>
      <c r="G50" s="31" t="str">
        <f aca="false">VLOOKUP('pořadí a časy'!$A46,'pořadí a časy'!$A:$E,3,0)</f>
        <v>12</v>
      </c>
      <c r="H50" s="30" t="str">
        <f aca="false">VLOOKUP('pořadí a časy'!$A46,'pořadí a časy'!$A:$E,4,0)</f>
        <v>:</v>
      </c>
      <c r="I50" s="30" t="str">
        <f aca="false">VLOOKUP('pořadí a časy'!$A46,'pořadí a časy'!$A:$E,5,0)</f>
        <v>44</v>
      </c>
    </row>
    <row r="51" customFormat="false" ht="15" hidden="false" customHeight="false" outlineLevel="0" collapsed="false">
      <c r="A51" s="7" t="n">
        <f aca="false">VLOOKUP('pořadí a časy'!$A47,'pořadí a časy'!$A:$E,2,0)</f>
        <v>46</v>
      </c>
      <c r="B51" s="8" t="str">
        <f aca="false">VLOOKUP('pořadí a časy'!$A47,'Startovní listina'!$A$6:$E$584,2,0)</f>
        <v>Stránský</v>
      </c>
      <c r="C51" s="8" t="str">
        <f aca="false">VLOOKUP('pořadí a časy'!$A47,'Startovní listina'!$A$6:$E$584,3,0)</f>
        <v>Radek</v>
      </c>
      <c r="D51" s="8" t="str">
        <f aca="false">VLOOKUP('pořadí a časy'!$A47,'Startovní listina'!$A$6:$E$584,4,0)</f>
        <v>TJ Sokol Jestřabí Lhota</v>
      </c>
      <c r="E51" s="30" t="n">
        <f aca="false">VLOOKUP('pořadí a časy'!$A47,'Startovní listina'!$A$6:$E$584,5,0)</f>
        <v>1977</v>
      </c>
      <c r="F51" s="7" t="n">
        <f aca="false">VLOOKUP('pořadí a časy'!$A47,'Startovní listina'!$A$6:$E$584,1,0)</f>
        <v>160</v>
      </c>
      <c r="G51" s="31" t="str">
        <f aca="false">VLOOKUP('pořadí a časy'!$A47,'pořadí a časy'!$A:$E,3,0)</f>
        <v>12</v>
      </c>
      <c r="H51" s="30" t="str">
        <f aca="false">VLOOKUP('pořadí a časy'!$A47,'pořadí a časy'!$A:$E,4,0)</f>
        <v>:</v>
      </c>
      <c r="I51" s="30" t="str">
        <f aca="false">VLOOKUP('pořadí a časy'!$A47,'pořadí a časy'!$A:$E,5,0)</f>
        <v>45</v>
      </c>
    </row>
    <row r="52" customFormat="false" ht="15" hidden="false" customHeight="false" outlineLevel="0" collapsed="false">
      <c r="A52" s="7" t="n">
        <f aca="false">VLOOKUP('pořadí a časy'!$A48,'pořadí a časy'!$A:$E,2,0)</f>
        <v>47</v>
      </c>
      <c r="B52" s="8" t="str">
        <f aca="false">VLOOKUP('pořadí a časy'!$A48,'Startovní listina'!$A$6:$E$584,2,0)</f>
        <v>Málek</v>
      </c>
      <c r="C52" s="8" t="str">
        <f aca="false">VLOOKUP('pořadí a časy'!$A48,'Startovní listina'!$A$6:$E$584,3,0)</f>
        <v>Marek</v>
      </c>
      <c r="D52" s="8" t="str">
        <f aca="false">VLOOKUP('pořadí a časy'!$A48,'Startovní listina'!$A$6:$E$584,4,0)</f>
        <v>Sokol Kolín - atletika</v>
      </c>
      <c r="E52" s="30" t="n">
        <f aca="false">VLOOKUP('pořadí a časy'!$A48,'Startovní listina'!$A$6:$E$584,5,0)</f>
        <v>2005</v>
      </c>
      <c r="F52" s="7" t="n">
        <f aca="false">VLOOKUP('pořadí a časy'!$A48,'Startovní listina'!$A$6:$E$584,1,0)</f>
        <v>284</v>
      </c>
      <c r="G52" s="31" t="str">
        <f aca="false">VLOOKUP('pořadí a časy'!$A48,'pořadí a časy'!$A:$E,3,0)</f>
        <v>12</v>
      </c>
      <c r="H52" s="30" t="str">
        <f aca="false">VLOOKUP('pořadí a časy'!$A48,'pořadí a časy'!$A:$E,4,0)</f>
        <v>:</v>
      </c>
      <c r="I52" s="30" t="str">
        <f aca="false">VLOOKUP('pořadí a časy'!$A48,'pořadí a časy'!$A:$E,5,0)</f>
        <v>46</v>
      </c>
    </row>
    <row r="53" customFormat="false" ht="15" hidden="false" customHeight="false" outlineLevel="0" collapsed="false">
      <c r="A53" s="7" t="n">
        <f aca="false">VLOOKUP('pořadí a časy'!$A49,'pořadí a časy'!$A:$E,2,0)</f>
        <v>48</v>
      </c>
      <c r="B53" s="8" t="str">
        <f aca="false">VLOOKUP('pořadí a časy'!$A49,'Startovní listina'!$A$6:$E$584,2,0)</f>
        <v>Lang</v>
      </c>
      <c r="C53" s="8" t="str">
        <f aca="false">VLOOKUP('pořadí a časy'!$A49,'Startovní listina'!$A$6:$E$584,3,0)</f>
        <v>Roman</v>
      </c>
      <c r="D53" s="8" t="str">
        <f aca="false">VLOOKUP('pořadí a časy'!$A49,'Startovní listina'!$A$6:$E$584,4,0)</f>
        <v>Bojiště</v>
      </c>
      <c r="E53" s="30" t="n">
        <f aca="false">VLOOKUP('pořadí a časy'!$A49,'Startovní listina'!$A$6:$E$584,5,0)</f>
        <v>1964</v>
      </c>
      <c r="F53" s="7" t="n">
        <f aca="false">VLOOKUP('pořadí a časy'!$A49,'Startovní listina'!$A$6:$E$584,1,0)</f>
        <v>280</v>
      </c>
      <c r="G53" s="31" t="str">
        <f aca="false">VLOOKUP('pořadí a časy'!$A49,'pořadí a časy'!$A:$E,3,0)</f>
        <v>12</v>
      </c>
      <c r="H53" s="30" t="str">
        <f aca="false">VLOOKUP('pořadí a časy'!$A49,'pořadí a časy'!$A:$E,4,0)</f>
        <v>:</v>
      </c>
      <c r="I53" s="30" t="str">
        <f aca="false">VLOOKUP('pořadí a časy'!$A49,'pořadí a časy'!$A:$E,5,0)</f>
        <v>48</v>
      </c>
    </row>
    <row r="54" customFormat="false" ht="15" hidden="false" customHeight="false" outlineLevel="0" collapsed="false">
      <c r="A54" s="7" t="n">
        <f aca="false">VLOOKUP('pořadí a časy'!$A50,'pořadí a časy'!$A:$E,2,0)</f>
        <v>49</v>
      </c>
      <c r="B54" s="8" t="str">
        <f aca="false">VLOOKUP('pořadí a časy'!$A50,'Startovní listina'!$A$6:$E$584,2,0)</f>
        <v>Hampejsová</v>
      </c>
      <c r="C54" s="8" t="str">
        <f aca="false">VLOOKUP('pořadí a časy'!$A50,'Startovní listina'!$A$6:$E$584,3,0)</f>
        <v>Martina</v>
      </c>
      <c r="D54" s="8" t="str">
        <f aca="false">VLOOKUP('pořadí a časy'!$A50,'Startovní listina'!$A$6:$E$584,4,0)</f>
        <v>-</v>
      </c>
      <c r="E54" s="30" t="n">
        <f aca="false">VLOOKUP('pořadí a časy'!$A50,'Startovní listina'!$A$6:$E$584,5,0)</f>
        <v>1972</v>
      </c>
      <c r="F54" s="7" t="n">
        <f aca="false">VLOOKUP('pořadí a časy'!$A50,'Startovní listina'!$A$6:$E$584,1,0)</f>
        <v>32</v>
      </c>
      <c r="G54" s="31" t="str">
        <f aca="false">VLOOKUP('pořadí a časy'!$A50,'pořadí a časy'!$A:$E,3,0)</f>
        <v>12</v>
      </c>
      <c r="H54" s="30" t="str">
        <f aca="false">VLOOKUP('pořadí a časy'!$A50,'pořadí a časy'!$A:$E,4,0)</f>
        <v>:</v>
      </c>
      <c r="I54" s="30" t="str">
        <f aca="false">VLOOKUP('pořadí a časy'!$A50,'pořadí a časy'!$A:$E,5,0)</f>
        <v>50</v>
      </c>
    </row>
    <row r="55" customFormat="false" ht="15" hidden="false" customHeight="false" outlineLevel="0" collapsed="false">
      <c r="A55" s="7" t="n">
        <f aca="false">VLOOKUP('pořadí a časy'!$A51,'pořadí a časy'!$A:$E,2,0)</f>
        <v>50</v>
      </c>
      <c r="B55" s="8" t="str">
        <f aca="false">VLOOKUP('pořadí a časy'!$A51,'Startovní listina'!$A$6:$E$584,2,0)</f>
        <v>Procházka</v>
      </c>
      <c r="C55" s="8" t="str">
        <f aca="false">VLOOKUP('pořadí a časy'!$A51,'Startovní listina'!$A$6:$E$584,3,0)</f>
        <v>Roman</v>
      </c>
      <c r="D55" s="8" t="str">
        <f aca="false">VLOOKUP('pořadí a časy'!$A51,'Startovní listina'!$A$6:$E$584,4,0)</f>
        <v>VPP Racing Team</v>
      </c>
      <c r="E55" s="30" t="n">
        <f aca="false">VLOOKUP('pořadí a časy'!$A51,'Startovní listina'!$A$6:$E$584,5,0)</f>
        <v>1973</v>
      </c>
      <c r="F55" s="7" t="n">
        <f aca="false">VLOOKUP('pořadí a časy'!$A51,'Startovní listina'!$A$6:$E$584,1,0)</f>
        <v>123</v>
      </c>
      <c r="G55" s="31" t="str">
        <f aca="false">VLOOKUP('pořadí a časy'!$A51,'pořadí a časy'!$A:$E,3,0)</f>
        <v>12</v>
      </c>
      <c r="H55" s="30" t="str">
        <f aca="false">VLOOKUP('pořadí a časy'!$A51,'pořadí a časy'!$A:$E,4,0)</f>
        <v>:</v>
      </c>
      <c r="I55" s="30" t="str">
        <f aca="false">VLOOKUP('pořadí a časy'!$A51,'pořadí a časy'!$A:$E,5,0)</f>
        <v>52</v>
      </c>
    </row>
    <row r="56" customFormat="false" ht="15" hidden="false" customHeight="false" outlineLevel="0" collapsed="false">
      <c r="A56" s="7" t="n">
        <f aca="false">VLOOKUP('pořadí a časy'!$A52,'pořadí a časy'!$A:$E,2,0)</f>
        <v>51</v>
      </c>
      <c r="B56" s="8" t="str">
        <f aca="false">VLOOKUP('pořadí a časy'!$A52,'Startovní listina'!$A$6:$E$584,2,0)</f>
        <v>Dvořák</v>
      </c>
      <c r="C56" s="8" t="str">
        <f aca="false">VLOOKUP('pořadí a časy'!$A52,'Startovní listina'!$A$6:$E$584,3,0)</f>
        <v>Václav</v>
      </c>
      <c r="D56" s="8" t="str">
        <f aca="false">VLOOKUP('pořadí a časy'!$A52,'Startovní listina'!$A$6:$E$584,4,0)</f>
        <v>Sokol Kolín - atletika</v>
      </c>
      <c r="E56" s="30" t="n">
        <f aca="false">VLOOKUP('pořadí a časy'!$A52,'Startovní listina'!$A$6:$E$584,5,0)</f>
        <v>1981</v>
      </c>
      <c r="F56" s="7" t="n">
        <f aca="false">VLOOKUP('pořadí a časy'!$A52,'Startovní listina'!$A$6:$E$584,1,0)</f>
        <v>20</v>
      </c>
      <c r="G56" s="31" t="str">
        <f aca="false">VLOOKUP('pořadí a časy'!$A52,'pořadí a časy'!$A:$E,3,0)</f>
        <v>12</v>
      </c>
      <c r="H56" s="30" t="str">
        <f aca="false">VLOOKUP('pořadí a časy'!$A52,'pořadí a časy'!$A:$E,4,0)</f>
        <v>:</v>
      </c>
      <c r="I56" s="30" t="str">
        <f aca="false">VLOOKUP('pořadí a časy'!$A52,'pořadí a časy'!$A:$E,5,0)</f>
        <v>53</v>
      </c>
    </row>
    <row r="57" customFormat="false" ht="15" hidden="false" customHeight="false" outlineLevel="0" collapsed="false">
      <c r="A57" s="7" t="n">
        <f aca="false">VLOOKUP('pořadí a časy'!$A53,'pořadí a časy'!$A:$E,2,0)</f>
        <v>52</v>
      </c>
      <c r="B57" s="8" t="str">
        <f aca="false">VLOOKUP('pořadí a časy'!$A53,'Startovní listina'!$A$6:$E$584,2,0)</f>
        <v>Slabý</v>
      </c>
      <c r="C57" s="8" t="str">
        <f aca="false">VLOOKUP('pořadí a časy'!$A53,'Startovní listina'!$A$6:$E$584,3,0)</f>
        <v>Josef</v>
      </c>
      <c r="D57" s="8" t="str">
        <f aca="false">VLOOKUP('pořadí a časy'!$A53,'Startovní listina'!$A$6:$E$584,4,0)</f>
        <v>Sokol Kolín - atletika</v>
      </c>
      <c r="E57" s="30" t="n">
        <f aca="false">VLOOKUP('pořadí a časy'!$A53,'Startovní listina'!$A$6:$E$584,5,0)</f>
        <v>1972</v>
      </c>
      <c r="F57" s="7" t="n">
        <f aca="false">VLOOKUP('pořadí a časy'!$A53,'Startovní listina'!$A$6:$E$584,1,0)</f>
        <v>145</v>
      </c>
      <c r="G57" s="31" t="str">
        <f aca="false">VLOOKUP('pořadí a časy'!$A53,'pořadí a časy'!$A:$E,3,0)</f>
        <v>12</v>
      </c>
      <c r="H57" s="30" t="str">
        <f aca="false">VLOOKUP('pořadí a časy'!$A53,'pořadí a časy'!$A:$E,4,0)</f>
        <v>:</v>
      </c>
      <c r="I57" s="30" t="str">
        <f aca="false">VLOOKUP('pořadí a časy'!$A53,'pořadí a časy'!$A:$E,5,0)</f>
        <v>54</v>
      </c>
    </row>
    <row r="58" customFormat="false" ht="15" hidden="false" customHeight="false" outlineLevel="0" collapsed="false">
      <c r="A58" s="7" t="n">
        <f aca="false">VLOOKUP('pořadí a časy'!$A54,'pořadí a časy'!$A:$E,2,0)</f>
        <v>53</v>
      </c>
      <c r="B58" s="8" t="str">
        <f aca="false">VLOOKUP('pořadí a časy'!$A54,'Startovní listina'!$A$6:$E$584,2,0)</f>
        <v>Richter</v>
      </c>
      <c r="C58" s="8" t="str">
        <f aca="false">VLOOKUP('pořadí a časy'!$A54,'Startovní listina'!$A$6:$E$584,3,0)</f>
        <v>Pavel</v>
      </c>
      <c r="D58" s="8" t="str">
        <f aca="false">VLOOKUP('pořadí a časy'!$A54,'Startovní listina'!$A$6:$E$584,4,0)</f>
        <v>Praha</v>
      </c>
      <c r="E58" s="30" t="str">
        <f aca="false">VLOOKUP('pořadí a časy'!$A54,'Startovní listina'!$A$6:$E$584,5,0)</f>
        <v>1972</v>
      </c>
      <c r="F58" s="7" t="n">
        <f aca="false">VLOOKUP('pořadí a časy'!$A54,'Startovní listina'!$A$6:$E$584,1,0)</f>
        <v>339</v>
      </c>
      <c r="G58" s="31" t="str">
        <f aca="false">VLOOKUP('pořadí a časy'!$A54,'pořadí a časy'!$A:$E,3,0)</f>
        <v>13</v>
      </c>
      <c r="H58" s="30" t="str">
        <f aca="false">VLOOKUP('pořadí a časy'!$A54,'pořadí a časy'!$A:$E,4,0)</f>
        <v>:</v>
      </c>
      <c r="I58" s="30" t="str">
        <f aca="false">VLOOKUP('pořadí a časy'!$A54,'pořadí a časy'!$A:$E,5,0)</f>
        <v>02</v>
      </c>
    </row>
    <row r="59" customFormat="false" ht="15" hidden="false" customHeight="false" outlineLevel="0" collapsed="false">
      <c r="A59" s="7" t="n">
        <f aca="false">VLOOKUP('pořadí a časy'!$A55,'pořadí a časy'!$A:$E,2,0)</f>
        <v>54</v>
      </c>
      <c r="B59" s="8" t="str">
        <f aca="false">VLOOKUP('pořadí a časy'!$A55,'Startovní listina'!$A$6:$E$584,2,0)</f>
        <v>Jeník</v>
      </c>
      <c r="C59" s="8" t="str">
        <f aca="false">VLOOKUP('pořadí a časy'!$A55,'Startovní listina'!$A$6:$E$584,3,0)</f>
        <v>Martin</v>
      </c>
      <c r="D59" s="8" t="str">
        <f aca="false">VLOOKUP('pořadí a časy'!$A55,'Startovní listina'!$A$6:$E$584,4,0)</f>
        <v>SKP Nymburk</v>
      </c>
      <c r="E59" s="30" t="n">
        <f aca="false">VLOOKUP('pořadí a časy'!$A55,'Startovní listina'!$A$6:$E$584,5,0)</f>
        <v>1971</v>
      </c>
      <c r="F59" s="7" t="n">
        <f aca="false">VLOOKUP('pořadí a časy'!$A55,'Startovní listina'!$A$6:$E$584,1,0)</f>
        <v>58</v>
      </c>
      <c r="G59" s="31" t="str">
        <f aca="false">VLOOKUP('pořadí a časy'!$A55,'pořadí a časy'!$A:$E,3,0)</f>
        <v>13</v>
      </c>
      <c r="H59" s="30" t="str">
        <f aca="false">VLOOKUP('pořadí a časy'!$A55,'pořadí a časy'!$A:$E,4,0)</f>
        <v>:</v>
      </c>
      <c r="I59" s="30" t="str">
        <f aca="false">VLOOKUP('pořadí a časy'!$A55,'pořadí a časy'!$A:$E,5,0)</f>
        <v>03</v>
      </c>
    </row>
    <row r="60" customFormat="false" ht="15" hidden="false" customHeight="false" outlineLevel="0" collapsed="false">
      <c r="A60" s="7" t="n">
        <f aca="false">VLOOKUP('pořadí a časy'!$A56,'pořadí a časy'!$A:$E,2,0)</f>
        <v>55</v>
      </c>
      <c r="B60" s="8" t="str">
        <f aca="false">VLOOKUP('pořadí a časy'!$A56,'Startovní listina'!$A$6:$E$584,2,0)</f>
        <v>Douda</v>
      </c>
      <c r="C60" s="8" t="str">
        <f aca="false">VLOOKUP('pořadí a časy'!$A56,'Startovní listina'!$A$6:$E$584,3,0)</f>
        <v>Vojtěch</v>
      </c>
      <c r="D60" s="8" t="str">
        <f aca="false">VLOOKUP('pořadí a časy'!$A56,'Startovní listina'!$A$6:$E$584,4,0)</f>
        <v>-</v>
      </c>
      <c r="E60" s="30" t="n">
        <f aca="false">VLOOKUP('pořadí a časy'!$A56,'Startovní listina'!$A$6:$E$584,5,0)</f>
        <v>1997</v>
      </c>
      <c r="F60" s="7" t="n">
        <f aca="false">VLOOKUP('pořadí a časy'!$A56,'Startovní listina'!$A$6:$E$584,1,0)</f>
        <v>18</v>
      </c>
      <c r="G60" s="31" t="str">
        <f aca="false">VLOOKUP('pořadí a časy'!$A56,'pořadí a časy'!$A:$E,3,0)</f>
        <v>13</v>
      </c>
      <c r="H60" s="30" t="str">
        <f aca="false">VLOOKUP('pořadí a časy'!$A56,'pořadí a časy'!$A:$E,4,0)</f>
        <v>:</v>
      </c>
      <c r="I60" s="30" t="str">
        <f aca="false">VLOOKUP('pořadí a časy'!$A56,'pořadí a časy'!$A:$E,5,0)</f>
        <v>04</v>
      </c>
    </row>
    <row r="61" customFormat="false" ht="15" hidden="false" customHeight="false" outlineLevel="0" collapsed="false">
      <c r="A61" s="7" t="n">
        <f aca="false">VLOOKUP('pořadí a časy'!$A57,'pořadí a časy'!$A:$E,2,0)</f>
        <v>56</v>
      </c>
      <c r="B61" s="8" t="str">
        <f aca="false">VLOOKUP('pořadí a časy'!$A57,'Startovní listina'!$A$6:$E$584,2,0)</f>
        <v>Fait</v>
      </c>
      <c r="C61" s="8" t="str">
        <f aca="false">VLOOKUP('pořadí a časy'!$A57,'Startovní listina'!$A$6:$E$584,3,0)</f>
        <v>Lukáš</v>
      </c>
      <c r="D61" s="8" t="str">
        <f aca="false">VLOOKUP('pořadí a časy'!$A57,'Startovní listina'!$A$6:$E$584,4,0)</f>
        <v>Trnkiss</v>
      </c>
      <c r="E61" s="30" t="n">
        <f aca="false">VLOOKUP('pořadí a časy'!$A57,'Startovní listina'!$A$6:$E$584,5,0)</f>
        <v>1991</v>
      </c>
      <c r="F61" s="7" t="n">
        <f aca="false">VLOOKUP('pořadí a časy'!$A57,'Startovní listina'!$A$6:$E$584,1,0)</f>
        <v>25</v>
      </c>
      <c r="G61" s="31" t="str">
        <f aca="false">VLOOKUP('pořadí a časy'!$A57,'pořadí a časy'!$A:$E,3,0)</f>
        <v>13</v>
      </c>
      <c r="H61" s="30" t="str">
        <f aca="false">VLOOKUP('pořadí a časy'!$A57,'pořadí a časy'!$A:$E,4,0)</f>
        <v>:</v>
      </c>
      <c r="I61" s="30" t="str">
        <f aca="false">VLOOKUP('pořadí a časy'!$A57,'pořadí a časy'!$A:$E,5,0)</f>
        <v>05</v>
      </c>
    </row>
    <row r="62" customFormat="false" ht="15" hidden="false" customHeight="false" outlineLevel="0" collapsed="false">
      <c r="A62" s="7" t="n">
        <f aca="false">VLOOKUP('pořadí a časy'!$A58,'pořadí a časy'!$A:$E,2,0)</f>
        <v>57</v>
      </c>
      <c r="B62" s="8" t="str">
        <f aca="false">VLOOKUP('pořadí a časy'!$A58,'Startovní listina'!$A$6:$E$584,2,0)</f>
        <v>Štýbr</v>
      </c>
      <c r="C62" s="8" t="str">
        <f aca="false">VLOOKUP('pořadí a časy'!$A58,'Startovní listina'!$A$6:$E$584,3,0)</f>
        <v>Karel</v>
      </c>
      <c r="D62" s="8" t="str">
        <f aca="false">VLOOKUP('pořadí a časy'!$A58,'Startovní listina'!$A$6:$E$584,4,0)</f>
        <v>Triatlon Mladá Boleslav</v>
      </c>
      <c r="E62" s="30" t="n">
        <f aca="false">VLOOKUP('pořadí a časy'!$A58,'Startovní listina'!$A$6:$E$584,5,0)</f>
        <v>1970</v>
      </c>
      <c r="F62" s="7" t="n">
        <f aca="false">VLOOKUP('pořadí a časy'!$A58,'Startovní listina'!$A$6:$E$584,1,0)</f>
        <v>170</v>
      </c>
      <c r="G62" s="31" t="str">
        <f aca="false">VLOOKUP('pořadí a časy'!$A58,'pořadí a časy'!$A:$E,3,0)</f>
        <v>13</v>
      </c>
      <c r="H62" s="30" t="str">
        <f aca="false">VLOOKUP('pořadí a časy'!$A58,'pořadí a časy'!$A:$E,4,0)</f>
        <v>:</v>
      </c>
      <c r="I62" s="30" t="str">
        <f aca="false">VLOOKUP('pořadí a časy'!$A58,'pořadí a časy'!$A:$E,5,0)</f>
        <v>06</v>
      </c>
    </row>
    <row r="63" customFormat="false" ht="15" hidden="false" customHeight="false" outlineLevel="0" collapsed="false">
      <c r="A63" s="7" t="n">
        <f aca="false">VLOOKUP('pořadí a časy'!$A59,'pořadí a časy'!$A:$E,2,0)</f>
        <v>58</v>
      </c>
      <c r="B63" s="8" t="str">
        <f aca="false">VLOOKUP('pořadí a časy'!$A59,'Startovní listina'!$A$6:$E$584,2,0)</f>
        <v>Sotona</v>
      </c>
      <c r="C63" s="8" t="str">
        <f aca="false">VLOOKUP('pořadí a časy'!$A59,'Startovní listina'!$A$6:$E$584,3,0)</f>
        <v>Petr</v>
      </c>
      <c r="D63" s="8" t="str">
        <f aca="false">VLOOKUP('pořadí a časy'!$A59,'Startovní listina'!$A$6:$E$584,4,0)</f>
        <v>Kolín</v>
      </c>
      <c r="E63" s="30" t="n">
        <f aca="false">VLOOKUP('pořadí a časy'!$A59,'Startovní listina'!$A$6:$E$584,5,0)</f>
        <v>1970</v>
      </c>
      <c r="F63" s="7" t="n">
        <f aca="false">VLOOKUP('pořadí a časy'!$A59,'Startovní listina'!$A$6:$E$584,1,0)</f>
        <v>149</v>
      </c>
      <c r="G63" s="31" t="str">
        <f aca="false">VLOOKUP('pořadí a časy'!$A59,'pořadí a časy'!$A:$E,3,0)</f>
        <v>13</v>
      </c>
      <c r="H63" s="30" t="str">
        <f aca="false">VLOOKUP('pořadí a časy'!$A59,'pořadí a časy'!$A:$E,4,0)</f>
        <v>:</v>
      </c>
      <c r="I63" s="30" t="str">
        <f aca="false">VLOOKUP('pořadí a časy'!$A59,'pořadí a časy'!$A:$E,5,0)</f>
        <v>06</v>
      </c>
    </row>
    <row r="64" customFormat="false" ht="15" hidden="false" customHeight="false" outlineLevel="0" collapsed="false">
      <c r="A64" s="7" t="n">
        <f aca="false">VLOOKUP('pořadí a časy'!$A60,'pořadí a časy'!$A:$E,2,0)</f>
        <v>59</v>
      </c>
      <c r="B64" s="8" t="str">
        <f aca="false">VLOOKUP('pořadí a časy'!$A60,'Startovní listina'!$A$6:$E$584,2,0)</f>
        <v>Ledvina</v>
      </c>
      <c r="C64" s="8" t="str">
        <f aca="false">VLOOKUP('pořadí a časy'!$A60,'Startovní listina'!$A$6:$E$584,3,0)</f>
        <v>Petr</v>
      </c>
      <c r="D64" s="8" t="str">
        <f aca="false">VLOOKUP('pořadí a časy'!$A60,'Startovní listina'!$A$6:$E$584,4,0)</f>
        <v>GP Kolín</v>
      </c>
      <c r="E64" s="30" t="n">
        <f aca="false">VLOOKUP('pořadí a časy'!$A60,'Startovní listina'!$A$6:$E$584,5,0)</f>
        <v>1977</v>
      </c>
      <c r="F64" s="7" t="n">
        <f aca="false">VLOOKUP('pořadí a časy'!$A60,'Startovní listina'!$A$6:$E$584,1,0)</f>
        <v>81</v>
      </c>
      <c r="G64" s="31" t="str">
        <f aca="false">VLOOKUP('pořadí a časy'!$A60,'pořadí a časy'!$A:$E,3,0)</f>
        <v>13</v>
      </c>
      <c r="H64" s="30" t="str">
        <f aca="false">VLOOKUP('pořadí a časy'!$A60,'pořadí a časy'!$A:$E,4,0)</f>
        <v>:</v>
      </c>
      <c r="I64" s="30" t="str">
        <f aca="false">VLOOKUP('pořadí a časy'!$A60,'pořadí a časy'!$A:$E,5,0)</f>
        <v>09</v>
      </c>
    </row>
    <row r="65" customFormat="false" ht="15" hidden="false" customHeight="false" outlineLevel="0" collapsed="false">
      <c r="A65" s="7" t="n">
        <f aca="false">VLOOKUP('pořadí a časy'!$A61,'pořadí a časy'!$A:$E,2,0)</f>
        <v>60</v>
      </c>
      <c r="B65" s="8" t="str">
        <f aca="false">VLOOKUP('pořadí a časy'!$A61,'Startovní listina'!$A$6:$E$584,2,0)</f>
        <v>Mančík</v>
      </c>
      <c r="C65" s="8" t="str">
        <f aca="false">VLOOKUP('pořadí a časy'!$A61,'Startovní listina'!$A$6:$E$584,3,0)</f>
        <v>Jan</v>
      </c>
      <c r="D65" s="8" t="str">
        <f aca="false">VLOOKUP('pořadí a časy'!$A61,'Startovní listina'!$A$6:$E$584,4,0)</f>
        <v>-</v>
      </c>
      <c r="E65" s="30" t="str">
        <f aca="false">VLOOKUP('pořadí a časy'!$A61,'Startovní listina'!$A$6:$E$584,5,0)</f>
        <v>1985</v>
      </c>
      <c r="F65" s="7" t="n">
        <f aca="false">VLOOKUP('pořadí a časy'!$A61,'Startovní listina'!$A$6:$E$584,1,0)</f>
        <v>341</v>
      </c>
      <c r="G65" s="31" t="str">
        <f aca="false">VLOOKUP('pořadí a časy'!$A61,'pořadí a časy'!$A:$E,3,0)</f>
        <v>13</v>
      </c>
      <c r="H65" s="30" t="str">
        <f aca="false">VLOOKUP('pořadí a časy'!$A61,'pořadí a časy'!$A:$E,4,0)</f>
        <v>:</v>
      </c>
      <c r="I65" s="30" t="str">
        <f aca="false">VLOOKUP('pořadí a časy'!$A61,'pořadí a časy'!$A:$E,5,0)</f>
        <v>10</v>
      </c>
    </row>
    <row r="66" customFormat="false" ht="15" hidden="false" customHeight="false" outlineLevel="0" collapsed="false">
      <c r="A66" s="7" t="n">
        <f aca="false">VLOOKUP('pořadí a časy'!$A62,'pořadí a časy'!$A:$E,2,0)</f>
        <v>61</v>
      </c>
      <c r="B66" s="8" t="str">
        <f aca="false">VLOOKUP('pořadí a časy'!$A62,'Startovní listina'!$A$6:$E$584,2,0)</f>
        <v>Gono</v>
      </c>
      <c r="C66" s="8" t="str">
        <f aca="false">VLOOKUP('pořadí a časy'!$A62,'Startovní listina'!$A$6:$E$584,3,0)</f>
        <v>Michal</v>
      </c>
      <c r="D66" s="8" t="str">
        <f aca="false">VLOOKUP('pořadí a časy'!$A62,'Startovní listina'!$A$6:$E$584,4,0)</f>
        <v>SRTG Kolín</v>
      </c>
      <c r="E66" s="30" t="str">
        <f aca="false">VLOOKUP('pořadí a časy'!$A62,'Startovní listina'!$A$6:$E$584,5,0)</f>
        <v>1990</v>
      </c>
      <c r="F66" s="7" t="n">
        <f aca="false">VLOOKUP('pořadí a časy'!$A62,'Startovní listina'!$A$6:$E$584,1,0)</f>
        <v>279</v>
      </c>
      <c r="G66" s="31" t="str">
        <f aca="false">VLOOKUP('pořadí a časy'!$A62,'pořadí a časy'!$A:$E,3,0)</f>
        <v>13</v>
      </c>
      <c r="H66" s="30" t="str">
        <f aca="false">VLOOKUP('pořadí a časy'!$A62,'pořadí a časy'!$A:$E,4,0)</f>
        <v>:</v>
      </c>
      <c r="I66" s="30" t="str">
        <f aca="false">VLOOKUP('pořadí a časy'!$A62,'pořadí a časy'!$A:$E,5,0)</f>
        <v>11</v>
      </c>
    </row>
    <row r="67" customFormat="false" ht="15" hidden="false" customHeight="false" outlineLevel="0" collapsed="false">
      <c r="A67" s="7" t="n">
        <f aca="false">VLOOKUP('pořadí a časy'!$A63,'pořadí a časy'!$A:$E,2,0)</f>
        <v>62</v>
      </c>
      <c r="B67" s="8" t="str">
        <f aca="false">VLOOKUP('pořadí a časy'!$A63,'Startovní listina'!$A$6:$E$584,2,0)</f>
        <v>Hájek</v>
      </c>
      <c r="C67" s="8" t="str">
        <f aca="false">VLOOKUP('pořadí a časy'!$A63,'Startovní listina'!$A$6:$E$584,3,0)</f>
        <v>Jan</v>
      </c>
      <c r="D67" s="8" t="str">
        <f aca="false">VLOOKUP('pořadí a časy'!$A63,'Startovní listina'!$A$6:$E$584,4,0)</f>
        <v>SRTG Kolín</v>
      </c>
      <c r="E67" s="30" t="n">
        <f aca="false">VLOOKUP('pořadí a časy'!$A63,'Startovní listina'!$A$6:$E$584,5,0)</f>
        <v>1981</v>
      </c>
      <c r="F67" s="7" t="n">
        <f aca="false">VLOOKUP('pořadí a časy'!$A63,'Startovní listina'!$A$6:$E$584,1,0)</f>
        <v>29</v>
      </c>
      <c r="G67" s="31" t="str">
        <f aca="false">VLOOKUP('pořadí a časy'!$A63,'pořadí a časy'!$A:$E,3,0)</f>
        <v>13</v>
      </c>
      <c r="H67" s="30" t="str">
        <f aca="false">VLOOKUP('pořadí a časy'!$A63,'pořadí a časy'!$A:$E,4,0)</f>
        <v>:</v>
      </c>
      <c r="I67" s="30" t="str">
        <f aca="false">VLOOKUP('pořadí a časy'!$A63,'pořadí a časy'!$A:$E,5,0)</f>
        <v>12</v>
      </c>
    </row>
    <row r="68" customFormat="false" ht="15" hidden="false" customHeight="false" outlineLevel="0" collapsed="false">
      <c r="A68" s="7" t="n">
        <f aca="false">VLOOKUP('pořadí a časy'!$A64,'pořadí a časy'!$A:$E,2,0)</f>
        <v>63</v>
      </c>
      <c r="B68" s="8" t="str">
        <f aca="false">VLOOKUP('pořadí a časy'!$A64,'Startovní listina'!$A$6:$E$584,2,0)</f>
        <v>Konývka</v>
      </c>
      <c r="C68" s="8" t="str">
        <f aca="false">VLOOKUP('pořadí a časy'!$A64,'Startovní listina'!$A$6:$E$584,3,0)</f>
        <v>Zdeněk</v>
      </c>
      <c r="D68" s="8" t="str">
        <f aca="false">VLOOKUP('pořadí a časy'!$A64,'Startovní listina'!$A$6:$E$584,4,0)</f>
        <v>Sokol Kolín</v>
      </c>
      <c r="E68" s="30" t="n">
        <f aca="false">VLOOKUP('pořadí a časy'!$A64,'Startovní listina'!$A$6:$E$584,5,0)</f>
        <v>1953</v>
      </c>
      <c r="F68" s="7" t="n">
        <f aca="false">VLOOKUP('pořadí a časy'!$A64,'Startovní listina'!$A$6:$E$584,1,0)</f>
        <v>69</v>
      </c>
      <c r="G68" s="31" t="str">
        <f aca="false">VLOOKUP('pořadí a časy'!$A64,'pořadí a časy'!$A:$E,3,0)</f>
        <v>13</v>
      </c>
      <c r="H68" s="30" t="str">
        <f aca="false">VLOOKUP('pořadí a časy'!$A64,'pořadí a časy'!$A:$E,4,0)</f>
        <v>:</v>
      </c>
      <c r="I68" s="30" t="str">
        <f aca="false">VLOOKUP('pořadí a časy'!$A64,'pořadí a časy'!$A:$E,5,0)</f>
        <v>14</v>
      </c>
    </row>
    <row r="69" customFormat="false" ht="15" hidden="false" customHeight="false" outlineLevel="0" collapsed="false">
      <c r="A69" s="7" t="n">
        <f aca="false">VLOOKUP('pořadí a časy'!$A65,'pořadí a časy'!$A:$E,2,0)</f>
        <v>64</v>
      </c>
      <c r="B69" s="8" t="str">
        <f aca="false">VLOOKUP('pořadí a časy'!$A65,'Startovní listina'!$A$6:$E$584,2,0)</f>
        <v>Kysilka</v>
      </c>
      <c r="C69" s="8" t="str">
        <f aca="false">VLOOKUP('pořadí a časy'!$A65,'Startovní listina'!$A$6:$E$584,3,0)</f>
        <v>Vratislav</v>
      </c>
      <c r="D69" s="8" t="str">
        <f aca="false">VLOOKUP('pořadí a časy'!$A65,'Startovní listina'!$A$6:$E$584,4,0)</f>
        <v>GP Kolín</v>
      </c>
      <c r="E69" s="30" t="n">
        <f aca="false">VLOOKUP('pořadí a časy'!$A65,'Startovní listina'!$A$6:$E$584,5,0)</f>
        <v>1978</v>
      </c>
      <c r="F69" s="7" t="n">
        <f aca="false">VLOOKUP('pořadí a časy'!$A65,'Startovní listina'!$A$6:$E$584,1,0)</f>
        <v>79</v>
      </c>
      <c r="G69" s="31" t="str">
        <f aca="false">VLOOKUP('pořadí a časy'!$A65,'pořadí a časy'!$A:$E,3,0)</f>
        <v>13</v>
      </c>
      <c r="H69" s="30" t="str">
        <f aca="false">VLOOKUP('pořadí a časy'!$A65,'pořadí a časy'!$A:$E,4,0)</f>
        <v>:</v>
      </c>
      <c r="I69" s="30" t="str">
        <f aca="false">VLOOKUP('pořadí a časy'!$A65,'pořadí a časy'!$A:$E,5,0)</f>
        <v>15</v>
      </c>
    </row>
    <row r="70" customFormat="false" ht="15" hidden="false" customHeight="false" outlineLevel="0" collapsed="false">
      <c r="A70" s="7" t="n">
        <f aca="false">VLOOKUP('pořadí a časy'!$A66,'pořadí a časy'!$A:$E,2,0)</f>
        <v>65</v>
      </c>
      <c r="B70" s="8" t="str">
        <f aca="false">VLOOKUP('pořadí a časy'!$A66,'Startovní listina'!$A$6:$E$584,2,0)</f>
        <v>Czeczinkarová</v>
      </c>
      <c r="C70" s="8" t="str">
        <f aca="false">VLOOKUP('pořadí a časy'!$A66,'Startovní listina'!$A$6:$E$584,3,0)</f>
        <v>Jana</v>
      </c>
      <c r="D70" s="8" t="str">
        <f aca="false">VLOOKUP('pořadí a časy'!$A66,'Startovní listina'!$A$6:$E$584,4,0)</f>
        <v>-</v>
      </c>
      <c r="E70" s="30" t="str">
        <f aca="false">VLOOKUP('pořadí a časy'!$A66,'Startovní listina'!$A$6:$E$584,5,0)</f>
        <v>1997</v>
      </c>
      <c r="F70" s="7" t="n">
        <f aca="false">VLOOKUP('pořadí a časy'!$A66,'Startovní listina'!$A$6:$E$584,1,0)</f>
        <v>302</v>
      </c>
      <c r="G70" s="31" t="str">
        <f aca="false">VLOOKUP('pořadí a časy'!$A66,'pořadí a časy'!$A:$E,3,0)</f>
        <v>13</v>
      </c>
      <c r="H70" s="30" t="str">
        <f aca="false">VLOOKUP('pořadí a časy'!$A66,'pořadí a časy'!$A:$E,4,0)</f>
        <v>:</v>
      </c>
      <c r="I70" s="30" t="str">
        <f aca="false">VLOOKUP('pořadí a časy'!$A66,'pořadí a časy'!$A:$E,5,0)</f>
        <v>20</v>
      </c>
    </row>
    <row r="71" customFormat="false" ht="15" hidden="false" customHeight="false" outlineLevel="0" collapsed="false">
      <c r="A71" s="7" t="n">
        <f aca="false">VLOOKUP('pořadí a časy'!$A67,'pořadí a časy'!$A:$E,2,0)</f>
        <v>66</v>
      </c>
      <c r="B71" s="8" t="str">
        <f aca="false">VLOOKUP('pořadí a časy'!$A67,'Startovní listina'!$A$6:$E$584,2,0)</f>
        <v>Vlkova</v>
      </c>
      <c r="C71" s="8" t="str">
        <f aca="false">VLOOKUP('pořadí a časy'!$A67,'Startovní listina'!$A$6:$E$584,3,0)</f>
        <v>Andrea</v>
      </c>
      <c r="D71" s="8" t="str">
        <f aca="false">VLOOKUP('pořadí a časy'!$A67,'Startovní listina'!$A$6:$E$584,4,0)</f>
        <v>Sokol Kolín - atletika</v>
      </c>
      <c r="E71" s="30" t="n">
        <f aca="false">VLOOKUP('pořadí a časy'!$A67,'Startovní listina'!$A$6:$E$584,5,0)</f>
        <v>2004</v>
      </c>
      <c r="F71" s="7" t="n">
        <f aca="false">VLOOKUP('pořadí a časy'!$A67,'Startovní listina'!$A$6:$E$584,1,0)</f>
        <v>194</v>
      </c>
      <c r="G71" s="31" t="str">
        <f aca="false">VLOOKUP('pořadí a časy'!$A67,'pořadí a časy'!$A:$E,3,0)</f>
        <v>13</v>
      </c>
      <c r="H71" s="30" t="str">
        <f aca="false">VLOOKUP('pořadí a časy'!$A67,'pořadí a časy'!$A:$E,4,0)</f>
        <v>:</v>
      </c>
      <c r="I71" s="30" t="str">
        <f aca="false">VLOOKUP('pořadí a časy'!$A67,'pořadí a časy'!$A:$E,5,0)</f>
        <v>21</v>
      </c>
    </row>
    <row r="72" customFormat="false" ht="15" hidden="false" customHeight="false" outlineLevel="0" collapsed="false">
      <c r="A72" s="7" t="n">
        <f aca="false">VLOOKUP('pořadí a časy'!$A68,'pořadí a časy'!$A:$E,2,0)</f>
        <v>67</v>
      </c>
      <c r="B72" s="8" t="str">
        <f aca="false">VLOOKUP('pořadí a časy'!$A68,'Startovní listina'!$A$6:$E$584,2,0)</f>
        <v>Chudomel</v>
      </c>
      <c r="C72" s="8" t="str">
        <f aca="false">VLOOKUP('pořadí a časy'!$A68,'Startovní listina'!$A$6:$E$584,3,0)</f>
        <v>Petr</v>
      </c>
      <c r="D72" s="8" t="str">
        <f aca="false">VLOOKUP('pořadí a časy'!$A68,'Startovní listina'!$A$6:$E$584,4,0)</f>
        <v>-</v>
      </c>
      <c r="E72" s="30" t="n">
        <f aca="false">VLOOKUP('pořadí a časy'!$A68,'Startovní listina'!$A$6:$E$584,5,0)</f>
        <v>1962</v>
      </c>
      <c r="F72" s="7" t="n">
        <f aca="false">VLOOKUP('pořadí a časy'!$A68,'Startovní listina'!$A$6:$E$584,1,0)</f>
        <v>54</v>
      </c>
      <c r="G72" s="31" t="str">
        <f aca="false">VLOOKUP('pořadí a časy'!$A68,'pořadí a časy'!$A:$E,3,0)</f>
        <v>13</v>
      </c>
      <c r="H72" s="30" t="str">
        <f aca="false">VLOOKUP('pořadí a časy'!$A68,'pořadí a časy'!$A:$E,4,0)</f>
        <v>:</v>
      </c>
      <c r="I72" s="30" t="str">
        <f aca="false">VLOOKUP('pořadí a časy'!$A68,'pořadí a časy'!$A:$E,5,0)</f>
        <v>23</v>
      </c>
    </row>
    <row r="73" customFormat="false" ht="15" hidden="false" customHeight="false" outlineLevel="0" collapsed="false">
      <c r="A73" s="7" t="n">
        <f aca="false">VLOOKUP('pořadí a časy'!$A69,'pořadí a časy'!$A:$E,2,0)</f>
        <v>68</v>
      </c>
      <c r="B73" s="8" t="str">
        <f aca="false">VLOOKUP('pořadí a časy'!$A69,'Startovní listina'!$A$6:$E$584,2,0)</f>
        <v>Flanderka</v>
      </c>
      <c r="C73" s="8" t="str">
        <f aca="false">VLOOKUP('pořadí a časy'!$A69,'Startovní listina'!$A$6:$E$584,3,0)</f>
        <v>Aleš</v>
      </c>
      <c r="D73" s="8" t="str">
        <f aca="false">VLOOKUP('pořadí a časy'!$A69,'Startovní listina'!$A$6:$E$584,4,0)</f>
        <v>Kolín</v>
      </c>
      <c r="E73" s="30" t="str">
        <f aca="false">VLOOKUP('pořadí a časy'!$A69,'Startovní listina'!$A$6:$E$584,5,0)</f>
        <v>1985</v>
      </c>
      <c r="F73" s="7" t="n">
        <f aca="false">VLOOKUP('pořadí a časy'!$A69,'Startovní listina'!$A$6:$E$584,1,0)</f>
        <v>226</v>
      </c>
      <c r="G73" s="31" t="str">
        <f aca="false">VLOOKUP('pořadí a časy'!$A69,'pořadí a časy'!$A:$E,3,0)</f>
        <v>13</v>
      </c>
      <c r="H73" s="30" t="str">
        <f aca="false">VLOOKUP('pořadí a časy'!$A69,'pořadí a časy'!$A:$E,4,0)</f>
        <v>:</v>
      </c>
      <c r="I73" s="30" t="str">
        <f aca="false">VLOOKUP('pořadí a časy'!$A69,'pořadí a časy'!$A:$E,5,0)</f>
        <v>24</v>
      </c>
    </row>
    <row r="74" customFormat="false" ht="15" hidden="false" customHeight="false" outlineLevel="0" collapsed="false">
      <c r="A74" s="7" t="n">
        <f aca="false">VLOOKUP('pořadí a časy'!$A70,'pořadí a časy'!$A:$E,2,0)</f>
        <v>69</v>
      </c>
      <c r="B74" s="8" t="str">
        <f aca="false">VLOOKUP('pořadí a časy'!$A70,'Startovní listina'!$A$6:$E$584,2,0)</f>
        <v>Skolil</v>
      </c>
      <c r="C74" s="8" t="str">
        <f aca="false">VLOOKUP('pořadí a časy'!$A70,'Startovní listina'!$A$6:$E$584,3,0)</f>
        <v>Jiří</v>
      </c>
      <c r="D74" s="8" t="str">
        <f aca="false">VLOOKUP('pořadí a časy'!$A70,'Startovní listina'!$A$6:$E$584,4,0)</f>
        <v>SRTG Kolín</v>
      </c>
      <c r="E74" s="30" t="n">
        <f aca="false">VLOOKUP('pořadí a časy'!$A70,'Startovní listina'!$A$6:$E$584,5,0)</f>
        <v>1977</v>
      </c>
      <c r="F74" s="7" t="n">
        <f aca="false">VLOOKUP('pořadí a časy'!$A70,'Startovní listina'!$A$6:$E$584,1,0)</f>
        <v>144</v>
      </c>
      <c r="G74" s="31" t="str">
        <f aca="false">VLOOKUP('pořadí a časy'!$A70,'pořadí a časy'!$A:$E,3,0)</f>
        <v>13</v>
      </c>
      <c r="H74" s="30" t="str">
        <f aca="false">VLOOKUP('pořadí a časy'!$A70,'pořadí a časy'!$A:$E,4,0)</f>
        <v>:</v>
      </c>
      <c r="I74" s="30" t="str">
        <f aca="false">VLOOKUP('pořadí a časy'!$A70,'pořadí a časy'!$A:$E,5,0)</f>
        <v>25</v>
      </c>
    </row>
    <row r="75" customFormat="false" ht="15" hidden="false" customHeight="false" outlineLevel="0" collapsed="false">
      <c r="A75" s="7" t="n">
        <f aca="false">VLOOKUP('pořadí a časy'!$A71,'pořadí a časy'!$A:$E,2,0)</f>
        <v>70</v>
      </c>
      <c r="B75" s="8" t="str">
        <f aca="false">VLOOKUP('pořadí a časy'!$A71,'Startovní listina'!$A$6:$E$584,2,0)</f>
        <v>Hutla</v>
      </c>
      <c r="C75" s="8" t="str">
        <f aca="false">VLOOKUP('pořadí a časy'!$A71,'Startovní listina'!$A$6:$E$584,3,0)</f>
        <v>Tomáš</v>
      </c>
      <c r="D75" s="8" t="str">
        <f aca="false">VLOOKUP('pořadí a časy'!$A71,'Startovní listina'!$A$6:$E$584,4,0)</f>
        <v>Kolín</v>
      </c>
      <c r="E75" s="30" t="str">
        <f aca="false">VLOOKUP('pořadí a časy'!$A71,'Startovní listina'!$A$6:$E$584,5,0)</f>
        <v>1985</v>
      </c>
      <c r="F75" s="7" t="n">
        <f aca="false">VLOOKUP('pořadí a časy'!$A71,'Startovní listina'!$A$6:$E$584,1,0)</f>
        <v>282</v>
      </c>
      <c r="G75" s="31" t="str">
        <f aca="false">VLOOKUP('pořadí a časy'!$A71,'pořadí a časy'!$A:$E,3,0)</f>
        <v>13</v>
      </c>
      <c r="H75" s="30" t="str">
        <f aca="false">VLOOKUP('pořadí a časy'!$A71,'pořadí a časy'!$A:$E,4,0)</f>
        <v>:</v>
      </c>
      <c r="I75" s="30" t="str">
        <f aca="false">VLOOKUP('pořadí a časy'!$A71,'pořadí a časy'!$A:$E,5,0)</f>
        <v>28</v>
      </c>
    </row>
    <row r="76" customFormat="false" ht="15" hidden="false" customHeight="false" outlineLevel="0" collapsed="false">
      <c r="A76" s="7" t="n">
        <f aca="false">VLOOKUP('pořadí a časy'!$A72,'pořadí a časy'!$A:$E,2,0)</f>
        <v>71</v>
      </c>
      <c r="B76" s="8" t="str">
        <f aca="false">VLOOKUP('pořadí a časy'!$A72,'Startovní listina'!$A$6:$E$584,2,0)</f>
        <v>Zeman</v>
      </c>
      <c r="C76" s="8" t="str">
        <f aca="false">VLOOKUP('pořadí a časy'!$A72,'Startovní listina'!$A$6:$E$584,3,0)</f>
        <v>Petr</v>
      </c>
      <c r="D76" s="8" t="str">
        <f aca="false">VLOOKUP('pořadí a časy'!$A72,'Startovní listina'!$A$6:$E$584,4,0)</f>
        <v>Tygři</v>
      </c>
      <c r="E76" s="30" t="str">
        <f aca="false">VLOOKUP('pořadí a časy'!$A72,'Startovní listina'!$A$6:$E$584,5,0)</f>
        <v>1992</v>
      </c>
      <c r="F76" s="7" t="n">
        <f aca="false">VLOOKUP('pořadí a časy'!$A72,'Startovní listina'!$A$6:$E$584,1,0)</f>
        <v>332</v>
      </c>
      <c r="G76" s="31" t="str">
        <f aca="false">VLOOKUP('pořadí a časy'!$A72,'pořadí a časy'!$A:$E,3,0)</f>
        <v>13</v>
      </c>
      <c r="H76" s="30" t="str">
        <f aca="false">VLOOKUP('pořadí a časy'!$A72,'pořadí a časy'!$A:$E,4,0)</f>
        <v>:</v>
      </c>
      <c r="I76" s="30" t="str">
        <f aca="false">VLOOKUP('pořadí a časy'!$A72,'pořadí a časy'!$A:$E,5,0)</f>
        <v>37</v>
      </c>
    </row>
    <row r="77" customFormat="false" ht="15" hidden="false" customHeight="false" outlineLevel="0" collapsed="false">
      <c r="A77" s="7" t="n">
        <f aca="false">VLOOKUP('pořadí a časy'!$A73,'pořadí a časy'!$A:$E,2,0)</f>
        <v>72</v>
      </c>
      <c r="B77" s="8" t="str">
        <f aca="false">VLOOKUP('pořadí a časy'!$A73,'Startovní listina'!$A$6:$E$584,2,0)</f>
        <v>Procházková</v>
      </c>
      <c r="C77" s="8" t="str">
        <f aca="false">VLOOKUP('pořadí a časy'!$A73,'Startovní listina'!$A$6:$E$584,3,0)</f>
        <v>Alena</v>
      </c>
      <c r="D77" s="8" t="str">
        <f aca="false">VLOOKUP('pořadí a časy'!$A73,'Startovní listina'!$A$6:$E$584,4,0)</f>
        <v>Běžecký klub ČS</v>
      </c>
      <c r="E77" s="30" t="n">
        <f aca="false">VLOOKUP('pořadí a časy'!$A73,'Startovní listina'!$A$6:$E$584,5,0)</f>
        <v>1982</v>
      </c>
      <c r="F77" s="7" t="n">
        <f aca="false">VLOOKUP('pořadí a časy'!$A73,'Startovní listina'!$A$6:$E$584,1,0)</f>
        <v>124</v>
      </c>
      <c r="G77" s="31" t="str">
        <f aca="false">VLOOKUP('pořadí a časy'!$A73,'pořadí a časy'!$A:$E,3,0)</f>
        <v>13</v>
      </c>
      <c r="H77" s="30" t="str">
        <f aca="false">VLOOKUP('pořadí a časy'!$A73,'pořadí a časy'!$A:$E,4,0)</f>
        <v>:</v>
      </c>
      <c r="I77" s="30" t="str">
        <f aca="false">VLOOKUP('pořadí a časy'!$A73,'pořadí a časy'!$A:$E,5,0)</f>
        <v>40</v>
      </c>
    </row>
    <row r="78" customFormat="false" ht="15" hidden="false" customHeight="false" outlineLevel="0" collapsed="false">
      <c r="A78" s="7" t="n">
        <f aca="false">VLOOKUP('pořadí a časy'!$A74,'pořadí a časy'!$A:$E,2,0)</f>
        <v>73</v>
      </c>
      <c r="B78" s="8" t="str">
        <f aca="false">VLOOKUP('pořadí a časy'!$A74,'Startovní listina'!$A$6:$E$584,2,0)</f>
        <v>Janůrková</v>
      </c>
      <c r="C78" s="8" t="str">
        <f aca="false">VLOOKUP('pořadí a časy'!$A74,'Startovní listina'!$A$6:$E$584,3,0)</f>
        <v>Barbora</v>
      </c>
      <c r="D78" s="8" t="str">
        <f aca="false">VLOOKUP('pořadí a časy'!$A74,'Startovní listina'!$A$6:$E$584,4,0)</f>
        <v>Sokol Kolín - atletika</v>
      </c>
      <c r="E78" s="30" t="str">
        <f aca="false">VLOOKUP('pořadí a časy'!$A74,'Startovní listina'!$A$6:$E$584,5,0)</f>
        <v>1997</v>
      </c>
      <c r="F78" s="7" t="n">
        <f aca="false">VLOOKUP('pořadí a časy'!$A74,'Startovní listina'!$A$6:$E$584,1,0)</f>
        <v>216</v>
      </c>
      <c r="G78" s="31" t="str">
        <f aca="false">VLOOKUP('pořadí a časy'!$A74,'pořadí a časy'!$A:$E,3,0)</f>
        <v>13</v>
      </c>
      <c r="H78" s="30" t="str">
        <f aca="false">VLOOKUP('pořadí a časy'!$A74,'pořadí a časy'!$A:$E,4,0)</f>
        <v>:</v>
      </c>
      <c r="I78" s="30" t="str">
        <f aca="false">VLOOKUP('pořadí a časy'!$A74,'pořadí a časy'!$A:$E,5,0)</f>
        <v>42</v>
      </c>
    </row>
    <row r="79" customFormat="false" ht="15" hidden="false" customHeight="false" outlineLevel="0" collapsed="false">
      <c r="A79" s="7" t="n">
        <f aca="false">VLOOKUP('pořadí a časy'!$A75,'pořadí a časy'!$A:$E,2,0)</f>
        <v>74</v>
      </c>
      <c r="B79" s="8" t="str">
        <f aca="false">VLOOKUP('pořadí a časy'!$A75,'Startovní listina'!$A$6:$E$584,2,0)</f>
        <v>Šedina</v>
      </c>
      <c r="C79" s="8" t="str">
        <f aca="false">VLOOKUP('pořadí a časy'!$A75,'Startovní listina'!$A$6:$E$584,3,0)</f>
        <v>Petr</v>
      </c>
      <c r="D79" s="8" t="str">
        <f aca="false">VLOOKUP('pořadí a časy'!$A75,'Startovní listina'!$A$6:$E$584,4,0)</f>
        <v>Kolín</v>
      </c>
      <c r="E79" s="30" t="n">
        <f aca="false">VLOOKUP('pořadí a časy'!$A75,'Startovní listina'!$A$6:$E$584,5,0)</f>
        <v>1964</v>
      </c>
      <c r="F79" s="7" t="n">
        <f aca="false">VLOOKUP('pořadí a časy'!$A75,'Startovní listina'!$A$6:$E$584,1,0)</f>
        <v>162</v>
      </c>
      <c r="G79" s="31" t="str">
        <f aca="false">VLOOKUP('pořadí a časy'!$A75,'pořadí a časy'!$A:$E,3,0)</f>
        <v>13</v>
      </c>
      <c r="H79" s="30" t="str">
        <f aca="false">VLOOKUP('pořadí a časy'!$A75,'pořadí a časy'!$A:$E,4,0)</f>
        <v>:</v>
      </c>
      <c r="I79" s="30" t="str">
        <f aca="false">VLOOKUP('pořadí a časy'!$A75,'pořadí a časy'!$A:$E,5,0)</f>
        <v>43</v>
      </c>
    </row>
    <row r="80" customFormat="false" ht="15" hidden="false" customHeight="false" outlineLevel="0" collapsed="false">
      <c r="A80" s="7" t="n">
        <f aca="false">VLOOKUP('pořadí a časy'!$A76,'pořadí a časy'!$A:$E,2,0)</f>
        <v>75</v>
      </c>
      <c r="B80" s="8" t="str">
        <f aca="false">VLOOKUP('pořadí a časy'!$A76,'Startovní listina'!$A$6:$E$584,2,0)</f>
        <v>Pelikán</v>
      </c>
      <c r="C80" s="8" t="str">
        <f aca="false">VLOOKUP('pořadí a časy'!$A76,'Startovní listina'!$A$6:$E$584,3,0)</f>
        <v>Jan</v>
      </c>
      <c r="D80" s="8" t="str">
        <f aca="false">VLOOKUP('pořadí a časy'!$A76,'Startovní listina'!$A$6:$E$584,4,0)</f>
        <v>Kolín</v>
      </c>
      <c r="E80" s="30" t="str">
        <f aca="false">VLOOKUP('pořadí a časy'!$A76,'Startovní listina'!$A$6:$E$584,5,0)</f>
        <v>1998</v>
      </c>
      <c r="F80" s="7" t="n">
        <f aca="false">VLOOKUP('pořadí a časy'!$A76,'Startovní listina'!$A$6:$E$584,1,0)</f>
        <v>237</v>
      </c>
      <c r="G80" s="31" t="str">
        <f aca="false">VLOOKUP('pořadí a časy'!$A76,'pořadí a časy'!$A:$E,3,0)</f>
        <v>13</v>
      </c>
      <c r="H80" s="30" t="str">
        <f aca="false">VLOOKUP('pořadí a časy'!$A76,'pořadí a časy'!$A:$E,4,0)</f>
        <v>:</v>
      </c>
      <c r="I80" s="30" t="str">
        <f aca="false">VLOOKUP('pořadí a časy'!$A76,'pořadí a časy'!$A:$E,5,0)</f>
        <v>44</v>
      </c>
    </row>
    <row r="81" customFormat="false" ht="15" hidden="false" customHeight="false" outlineLevel="0" collapsed="false">
      <c r="A81" s="7" t="n">
        <f aca="false">VLOOKUP('pořadí a časy'!$A77,'pořadí a časy'!$A:$E,2,0)</f>
        <v>76</v>
      </c>
      <c r="B81" s="8" t="str">
        <f aca="false">VLOOKUP('pořadí a časy'!$A77,'Startovní listina'!$A$6:$E$584,2,0)</f>
        <v>Jeřábek</v>
      </c>
      <c r="C81" s="8" t="str">
        <f aca="false">VLOOKUP('pořadí a časy'!$A77,'Startovní listina'!$A$6:$E$584,3,0)</f>
        <v>Denis</v>
      </c>
      <c r="D81" s="8" t="str">
        <f aca="false">VLOOKUP('pořadí a časy'!$A77,'Startovní listina'!$A$6:$E$584,4,0)</f>
        <v>-</v>
      </c>
      <c r="E81" s="30" t="n">
        <f aca="false">VLOOKUP('pořadí a časy'!$A77,'Startovní listina'!$A$6:$E$584,5,0)</f>
        <v>1991</v>
      </c>
      <c r="F81" s="7" t="n">
        <f aca="false">VLOOKUP('pořadí a časy'!$A77,'Startovní listina'!$A$6:$E$584,1,0)</f>
        <v>59</v>
      </c>
      <c r="G81" s="31" t="str">
        <f aca="false">VLOOKUP('pořadí a časy'!$A77,'pořadí a časy'!$A:$E,3,0)</f>
        <v>13</v>
      </c>
      <c r="H81" s="30" t="str">
        <f aca="false">VLOOKUP('pořadí a časy'!$A77,'pořadí a časy'!$A:$E,4,0)</f>
        <v>:</v>
      </c>
      <c r="I81" s="30" t="str">
        <f aca="false">VLOOKUP('pořadí a časy'!$A77,'pořadí a časy'!$A:$E,5,0)</f>
        <v>45</v>
      </c>
    </row>
    <row r="82" customFormat="false" ht="15" hidden="false" customHeight="false" outlineLevel="0" collapsed="false">
      <c r="A82" s="7" t="n">
        <f aca="false">VLOOKUP('pořadí a časy'!$A78,'pořadí a časy'!$A:$E,2,0)</f>
        <v>77</v>
      </c>
      <c r="B82" s="8" t="str">
        <f aca="false">VLOOKUP('pořadí a časy'!$A78,'Startovní listina'!$A$6:$E$584,2,0)</f>
        <v>Brejcha</v>
      </c>
      <c r="C82" s="8" t="str">
        <f aca="false">VLOOKUP('pořadí a časy'!$A78,'Startovní listina'!$A$6:$E$584,3,0)</f>
        <v>Radek</v>
      </c>
      <c r="D82" s="8" t="str">
        <f aca="false">VLOOKUP('pořadí a časy'!$A78,'Startovní listina'!$A$6:$E$584,4,0)</f>
        <v>-</v>
      </c>
      <c r="E82" s="30" t="str">
        <f aca="false">VLOOKUP('pořadí a časy'!$A78,'Startovní listina'!$A$6:$E$584,5,0)</f>
        <v>1989</v>
      </c>
      <c r="F82" s="7" t="n">
        <f aca="false">VLOOKUP('pořadí a časy'!$A78,'Startovní listina'!$A$6:$E$584,1,0)</f>
        <v>321</v>
      </c>
      <c r="G82" s="31" t="str">
        <f aca="false">VLOOKUP('pořadí a časy'!$A78,'pořadí a časy'!$A:$E,3,0)</f>
        <v>13</v>
      </c>
      <c r="H82" s="30" t="str">
        <f aca="false">VLOOKUP('pořadí a časy'!$A78,'pořadí a časy'!$A:$E,4,0)</f>
        <v>:</v>
      </c>
      <c r="I82" s="30" t="str">
        <f aca="false">VLOOKUP('pořadí a časy'!$A78,'pořadí a časy'!$A:$E,5,0)</f>
        <v>46</v>
      </c>
    </row>
    <row r="83" customFormat="false" ht="15" hidden="false" customHeight="false" outlineLevel="0" collapsed="false">
      <c r="A83" s="7" t="n">
        <f aca="false">VLOOKUP('pořadí a časy'!$A79,'pořadí a časy'!$A:$E,2,0)</f>
        <v>78</v>
      </c>
      <c r="B83" s="8" t="str">
        <f aca="false">VLOOKUP('pořadí a časy'!$A79,'Startovní listina'!$A$6:$E$584,2,0)</f>
        <v>Chwistek</v>
      </c>
      <c r="C83" s="8" t="str">
        <f aca="false">VLOOKUP('pořadí a časy'!$A79,'Startovní listina'!$A$6:$E$584,3,0)</f>
        <v>Libor</v>
      </c>
      <c r="D83" s="8" t="str">
        <f aca="false">VLOOKUP('pořadí a časy'!$A79,'Startovní listina'!$A$6:$E$584,4,0)</f>
        <v>GP Kolín</v>
      </c>
      <c r="E83" s="30" t="n">
        <f aca="false">VLOOKUP('pořadí a časy'!$A79,'Startovní listina'!$A$6:$E$584,5,0)</f>
        <v>1965</v>
      </c>
      <c r="F83" s="7" t="n">
        <f aca="false">VLOOKUP('pořadí a časy'!$A79,'Startovní listina'!$A$6:$E$584,1,0)</f>
        <v>55</v>
      </c>
      <c r="G83" s="31" t="str">
        <f aca="false">VLOOKUP('pořadí a časy'!$A79,'pořadí a časy'!$A:$E,3,0)</f>
        <v>13</v>
      </c>
      <c r="H83" s="30" t="str">
        <f aca="false">VLOOKUP('pořadí a časy'!$A79,'pořadí a časy'!$A:$E,4,0)</f>
        <v>:</v>
      </c>
      <c r="I83" s="30" t="str">
        <f aca="false">VLOOKUP('pořadí a časy'!$A79,'pořadí a časy'!$A:$E,5,0)</f>
        <v>46</v>
      </c>
    </row>
    <row r="84" customFormat="false" ht="15" hidden="false" customHeight="false" outlineLevel="0" collapsed="false">
      <c r="A84" s="7" t="n">
        <f aca="false">VLOOKUP('pořadí a časy'!$A80,'pořadí a časy'!$A:$E,2,0)</f>
        <v>79</v>
      </c>
      <c r="B84" s="8" t="str">
        <f aca="false">VLOOKUP('pořadí a časy'!$A80,'Startovní listina'!$A$6:$E$584,2,0)</f>
        <v>Opočenský</v>
      </c>
      <c r="C84" s="8" t="str">
        <f aca="false">VLOOKUP('pořadí a časy'!$A80,'Startovní listina'!$A$6:$E$584,3,0)</f>
        <v>Jaroslav</v>
      </c>
      <c r="D84" s="8" t="str">
        <f aca="false">VLOOKUP('pořadí a časy'!$A80,'Startovní listina'!$A$6:$E$584,4,0)</f>
        <v>Kutná Hora</v>
      </c>
      <c r="E84" s="30" t="str">
        <f aca="false">VLOOKUP('pořadí a časy'!$A80,'Startovní listina'!$A$6:$E$584,5,0)</f>
        <v>1957</v>
      </c>
      <c r="F84" s="7" t="n">
        <f aca="false">VLOOKUP('pořadí a časy'!$A80,'Startovní listina'!$A$6:$E$584,1,0)</f>
        <v>262</v>
      </c>
      <c r="G84" s="31" t="str">
        <f aca="false">VLOOKUP('pořadí a časy'!$A80,'pořadí a časy'!$A:$E,3,0)</f>
        <v>13</v>
      </c>
      <c r="H84" s="30" t="str">
        <f aca="false">VLOOKUP('pořadí a časy'!$A80,'pořadí a časy'!$A:$E,4,0)</f>
        <v>:</v>
      </c>
      <c r="I84" s="30" t="str">
        <f aca="false">VLOOKUP('pořadí a časy'!$A80,'pořadí a časy'!$A:$E,5,0)</f>
        <v>47</v>
      </c>
    </row>
    <row r="85" customFormat="false" ht="15" hidden="false" customHeight="false" outlineLevel="0" collapsed="false">
      <c r="A85" s="7" t="n">
        <f aca="false">VLOOKUP('pořadí a časy'!$A81,'pořadí a časy'!$A:$E,2,0)</f>
        <v>80</v>
      </c>
      <c r="B85" s="8" t="str">
        <f aca="false">VLOOKUP('pořadí a časy'!$A81,'Startovní listina'!$A$6:$E$584,2,0)</f>
        <v>Zajíc</v>
      </c>
      <c r="C85" s="8" t="str">
        <f aca="false">VLOOKUP('pořadí a časy'!$A81,'Startovní listina'!$A$6:$E$584,3,0)</f>
        <v>Jakub</v>
      </c>
      <c r="D85" s="8" t="str">
        <f aca="false">VLOOKUP('pořadí a časy'!$A81,'Startovní listina'!$A$6:$E$584,4,0)</f>
        <v>Sokol Kolín - atletika</v>
      </c>
      <c r="E85" s="30" t="n">
        <f aca="false">VLOOKUP('pořadí a časy'!$A81,'Startovní listina'!$A$6:$E$584,5,0)</f>
        <v>1989</v>
      </c>
      <c r="F85" s="7" t="n">
        <f aca="false">VLOOKUP('pořadí a časy'!$A81,'Startovní listina'!$A$6:$E$584,1,0)</f>
        <v>201</v>
      </c>
      <c r="G85" s="31" t="str">
        <f aca="false">VLOOKUP('pořadí a časy'!$A81,'pořadí a časy'!$A:$E,3,0)</f>
        <v>13</v>
      </c>
      <c r="H85" s="30" t="str">
        <f aca="false">VLOOKUP('pořadí a časy'!$A81,'pořadí a časy'!$A:$E,4,0)</f>
        <v>:</v>
      </c>
      <c r="I85" s="30" t="str">
        <f aca="false">VLOOKUP('pořadí a časy'!$A81,'pořadí a časy'!$A:$E,5,0)</f>
        <v>49</v>
      </c>
    </row>
    <row r="86" customFormat="false" ht="15" hidden="false" customHeight="false" outlineLevel="0" collapsed="false">
      <c r="A86" s="7" t="n">
        <f aca="false">VLOOKUP('pořadí a časy'!$A82,'pořadí a časy'!$A:$E,2,0)</f>
        <v>81</v>
      </c>
      <c r="B86" s="8" t="str">
        <f aca="false">VLOOKUP('pořadí a časy'!$A82,'Startovní listina'!$A$6:$E$584,2,0)</f>
        <v>Kaprálek</v>
      </c>
      <c r="C86" s="8" t="str">
        <f aca="false">VLOOKUP('pořadí a časy'!$A82,'Startovní listina'!$A$6:$E$584,3,0)</f>
        <v>Karel</v>
      </c>
      <c r="D86" s="8" t="str">
        <f aca="false">VLOOKUP('pořadí a časy'!$A82,'Startovní listina'!$A$6:$E$584,4,0)</f>
        <v>Honiči Velim</v>
      </c>
      <c r="E86" s="30" t="str">
        <f aca="false">VLOOKUP('pořadí a časy'!$A82,'Startovní listina'!$A$6:$E$584,5,0)</f>
        <v>1967</v>
      </c>
      <c r="F86" s="7" t="n">
        <f aca="false">VLOOKUP('pořadí a časy'!$A82,'Startovní listina'!$A$6:$E$584,1,0)</f>
        <v>251</v>
      </c>
      <c r="G86" s="31" t="str">
        <f aca="false">VLOOKUP('pořadí a časy'!$A82,'pořadí a časy'!$A:$E,3,0)</f>
        <v>13</v>
      </c>
      <c r="H86" s="30" t="str">
        <f aca="false">VLOOKUP('pořadí a časy'!$A82,'pořadí a časy'!$A:$E,4,0)</f>
        <v>:</v>
      </c>
      <c r="I86" s="30" t="str">
        <f aca="false">VLOOKUP('pořadí a časy'!$A82,'pořadí a časy'!$A:$E,5,0)</f>
        <v>51</v>
      </c>
    </row>
    <row r="87" customFormat="false" ht="15" hidden="false" customHeight="false" outlineLevel="0" collapsed="false">
      <c r="A87" s="7" t="n">
        <f aca="false">VLOOKUP('pořadí a časy'!$A83,'pořadí a časy'!$A:$E,2,0)</f>
        <v>82</v>
      </c>
      <c r="B87" s="8" t="str">
        <f aca="false">VLOOKUP('pořadí a časy'!$A83,'Startovní listina'!$A$6:$E$584,2,0)</f>
        <v>Trpišovský</v>
      </c>
      <c r="C87" s="8" t="str">
        <f aca="false">VLOOKUP('pořadí a časy'!$A83,'Startovní listina'!$A$6:$E$584,3,0)</f>
        <v>Miroslav</v>
      </c>
      <c r="D87" s="8" t="str">
        <f aca="false">VLOOKUP('pořadí a časy'!$A83,'Startovní listina'!$A$6:$E$584,4,0)</f>
        <v>SK Jakub</v>
      </c>
      <c r="E87" s="30" t="n">
        <f aca="false">VLOOKUP('pořadí a časy'!$A83,'Startovní listina'!$A$6:$E$584,5,0)</f>
        <v>1965</v>
      </c>
      <c r="F87" s="7" t="n">
        <f aca="false">VLOOKUP('pořadí a časy'!$A83,'Startovní listina'!$A$6:$E$584,1,0)</f>
        <v>180</v>
      </c>
      <c r="G87" s="31" t="str">
        <f aca="false">VLOOKUP('pořadí a časy'!$A83,'pořadí a časy'!$A:$E,3,0)</f>
        <v>13</v>
      </c>
      <c r="H87" s="30" t="str">
        <f aca="false">VLOOKUP('pořadí a časy'!$A83,'pořadí a časy'!$A:$E,4,0)</f>
        <v>:</v>
      </c>
      <c r="I87" s="30" t="str">
        <f aca="false">VLOOKUP('pořadí a časy'!$A83,'pořadí a časy'!$A:$E,5,0)</f>
        <v>53</v>
      </c>
    </row>
    <row r="88" customFormat="false" ht="15" hidden="false" customHeight="false" outlineLevel="0" collapsed="false">
      <c r="A88" s="7" t="n">
        <f aca="false">VLOOKUP('pořadí a časy'!$A84,'pořadí a časy'!$A:$E,2,0)</f>
        <v>83</v>
      </c>
      <c r="B88" s="8" t="str">
        <f aca="false">VLOOKUP('pořadí a časy'!$A84,'Startovní listina'!$A$6:$E$584,2,0)</f>
        <v>Zeman</v>
      </c>
      <c r="C88" s="8" t="str">
        <f aca="false">VLOOKUP('pořadí a časy'!$A84,'Startovní listina'!$A$6:$E$584,3,0)</f>
        <v>Vladimír</v>
      </c>
      <c r="D88" s="8" t="str">
        <f aca="false">VLOOKUP('pořadí a časy'!$A84,'Startovní listina'!$A$6:$E$584,4,0)</f>
        <v>Sokol Kolín - atletika</v>
      </c>
      <c r="E88" s="30" t="n">
        <f aca="false">VLOOKUP('pořadí a časy'!$A84,'Startovní listina'!$A$6:$E$584,5,0)</f>
        <v>1959</v>
      </c>
      <c r="F88" s="7" t="n">
        <f aca="false">VLOOKUP('pořadí a časy'!$A84,'Startovní listina'!$A$6:$E$584,1,0)</f>
        <v>204</v>
      </c>
      <c r="G88" s="31" t="str">
        <f aca="false">VLOOKUP('pořadí a časy'!$A84,'pořadí a časy'!$A:$E,3,0)</f>
        <v>13</v>
      </c>
      <c r="H88" s="30" t="str">
        <f aca="false">VLOOKUP('pořadí a časy'!$A84,'pořadí a časy'!$A:$E,4,0)</f>
        <v>:</v>
      </c>
      <c r="I88" s="30" t="str">
        <f aca="false">VLOOKUP('pořadí a časy'!$A84,'pořadí a časy'!$A:$E,5,0)</f>
        <v>53</v>
      </c>
    </row>
    <row r="89" customFormat="false" ht="15" hidden="false" customHeight="false" outlineLevel="0" collapsed="false">
      <c r="A89" s="7" t="n">
        <f aca="false">VLOOKUP('pořadí a časy'!$A85,'pořadí a časy'!$A:$E,2,0)</f>
        <v>84</v>
      </c>
      <c r="B89" s="8" t="str">
        <f aca="false">VLOOKUP('pořadí a časy'!$A85,'Startovní listina'!$A$6:$E$584,2,0)</f>
        <v>Váňa</v>
      </c>
      <c r="C89" s="8" t="str">
        <f aca="false">VLOOKUP('pořadí a časy'!$A85,'Startovní listina'!$A$6:$E$584,3,0)</f>
        <v>Michal</v>
      </c>
      <c r="D89" s="8" t="str">
        <f aca="false">VLOOKUP('pořadí a časy'!$A85,'Startovní listina'!$A$6:$E$584,4,0)</f>
        <v>Čáslav</v>
      </c>
      <c r="E89" s="30" t="str">
        <f aca="false">VLOOKUP('pořadí a časy'!$A85,'Startovní listina'!$A$6:$E$584,5,0)</f>
        <v>1983</v>
      </c>
      <c r="F89" s="7" t="n">
        <f aca="false">VLOOKUP('pořadí a časy'!$A85,'Startovní listina'!$A$6:$E$584,1,0)</f>
        <v>276</v>
      </c>
      <c r="G89" s="31" t="str">
        <f aca="false">VLOOKUP('pořadí a časy'!$A85,'pořadí a časy'!$A:$E,3,0)</f>
        <v>13</v>
      </c>
      <c r="H89" s="30" t="str">
        <f aca="false">VLOOKUP('pořadí a časy'!$A85,'pořadí a časy'!$A:$E,4,0)</f>
        <v>:</v>
      </c>
      <c r="I89" s="30" t="str">
        <f aca="false">VLOOKUP('pořadí a časy'!$A85,'pořadí a časy'!$A:$E,5,0)</f>
        <v>54</v>
      </c>
    </row>
    <row r="90" customFormat="false" ht="15" hidden="false" customHeight="false" outlineLevel="0" collapsed="false">
      <c r="A90" s="7" t="n">
        <f aca="false">VLOOKUP('pořadí a časy'!$A86,'pořadí a časy'!$A:$E,2,0)</f>
        <v>85</v>
      </c>
      <c r="B90" s="8" t="str">
        <f aca="false">VLOOKUP('pořadí a časy'!$A86,'Startovní listina'!$A$6:$E$584,2,0)</f>
        <v>Kesner</v>
      </c>
      <c r="C90" s="8" t="str">
        <f aca="false">VLOOKUP('pořadí a časy'!$A86,'Startovní listina'!$A$6:$E$584,3,0)</f>
        <v>Michal</v>
      </c>
      <c r="D90" s="8" t="str">
        <f aca="false">VLOOKUP('pořadí a časy'!$A86,'Startovní listina'!$A$6:$E$584,4,0)</f>
        <v>-</v>
      </c>
      <c r="E90" s="30" t="n">
        <f aca="false">VLOOKUP('pořadí a časy'!$A86,'Startovní listina'!$A$6:$E$584,5,0)</f>
        <v>1989</v>
      </c>
      <c r="F90" s="7" t="n">
        <f aca="false">VLOOKUP('pořadí a časy'!$A86,'Startovní listina'!$A$6:$E$584,1,0)</f>
        <v>65</v>
      </c>
      <c r="G90" s="31" t="str">
        <f aca="false">VLOOKUP('pořadí a časy'!$A86,'pořadí a časy'!$A:$E,3,0)</f>
        <v>13</v>
      </c>
      <c r="H90" s="30" t="str">
        <f aca="false">VLOOKUP('pořadí a časy'!$A86,'pořadí a časy'!$A:$E,4,0)</f>
        <v>:</v>
      </c>
      <c r="I90" s="30" t="str">
        <f aca="false">VLOOKUP('pořadí a časy'!$A86,'pořadí a časy'!$A:$E,5,0)</f>
        <v>55</v>
      </c>
    </row>
    <row r="91" customFormat="false" ht="15" hidden="false" customHeight="false" outlineLevel="0" collapsed="false">
      <c r="A91" s="7" t="n">
        <f aca="false">VLOOKUP('pořadí a časy'!$A87,'pořadí a časy'!$A:$E,2,0)</f>
        <v>86</v>
      </c>
      <c r="B91" s="8" t="str">
        <f aca="false">VLOOKUP('pořadí a časy'!$A87,'Startovní listina'!$A$6:$E$584,2,0)</f>
        <v>Světlík</v>
      </c>
      <c r="C91" s="8" t="str">
        <f aca="false">VLOOKUP('pořadí a časy'!$A87,'Startovní listina'!$A$6:$E$584,3,0)</f>
        <v>Jan</v>
      </c>
      <c r="D91" s="8" t="str">
        <f aca="false">VLOOKUP('pořadí a časy'!$A87,'Startovní listina'!$A$6:$E$584,4,0)</f>
        <v>-</v>
      </c>
      <c r="E91" s="30" t="n">
        <f aca="false">VLOOKUP('pořadí a časy'!$A87,'Startovní listina'!$A$6:$E$584,5,0)</f>
        <v>1999</v>
      </c>
      <c r="F91" s="7" t="n">
        <f aca="false">VLOOKUP('pořadí a časy'!$A87,'Startovní listina'!$A$6:$E$584,1,0)</f>
        <v>161</v>
      </c>
      <c r="G91" s="31" t="str">
        <f aca="false">VLOOKUP('pořadí a časy'!$A87,'pořadí a časy'!$A:$E,3,0)</f>
        <v>13</v>
      </c>
      <c r="H91" s="30" t="str">
        <f aca="false">VLOOKUP('pořadí a časy'!$A87,'pořadí a časy'!$A:$E,4,0)</f>
        <v>:</v>
      </c>
      <c r="I91" s="30" t="str">
        <f aca="false">VLOOKUP('pořadí a časy'!$A87,'pořadí a časy'!$A:$E,5,0)</f>
        <v>57</v>
      </c>
    </row>
    <row r="92" customFormat="false" ht="15" hidden="false" customHeight="false" outlineLevel="0" collapsed="false">
      <c r="A92" s="7" t="n">
        <f aca="false">VLOOKUP('pořadí a časy'!$A88,'pořadí a časy'!$A:$E,2,0)</f>
        <v>87</v>
      </c>
      <c r="B92" s="8" t="str">
        <f aca="false">VLOOKUP('pořadí a časy'!$A88,'Startovní listina'!$A$6:$E$584,2,0)</f>
        <v>Herelová</v>
      </c>
      <c r="C92" s="8" t="str">
        <f aca="false">VLOOKUP('pořadí a časy'!$A88,'Startovní listina'!$A$6:$E$584,3,0)</f>
        <v>Eliška</v>
      </c>
      <c r="D92" s="8" t="str">
        <f aca="false">VLOOKUP('pořadí a časy'!$A88,'Startovní listina'!$A$6:$E$584,4,0)</f>
        <v>Lesk Kolín</v>
      </c>
      <c r="E92" s="30" t="n">
        <f aca="false">VLOOKUP('pořadí a časy'!$A88,'Startovní listina'!$A$6:$E$584,5,0)</f>
        <v>2005</v>
      </c>
      <c r="F92" s="7" t="n">
        <f aca="false">VLOOKUP('pořadí a časy'!$A88,'Startovní listina'!$A$6:$E$584,1,0)</f>
        <v>35</v>
      </c>
      <c r="G92" s="31" t="str">
        <f aca="false">VLOOKUP('pořadí a časy'!$A88,'pořadí a časy'!$A:$E,3,0)</f>
        <v>14</v>
      </c>
      <c r="H92" s="30" t="str">
        <f aca="false">VLOOKUP('pořadí a časy'!$A88,'pořadí a časy'!$A:$E,4,0)</f>
        <v>:</v>
      </c>
      <c r="I92" s="30" t="str">
        <f aca="false">VLOOKUP('pořadí a časy'!$A88,'pořadí a časy'!$A:$E,5,0)</f>
        <v>00</v>
      </c>
    </row>
    <row r="93" customFormat="false" ht="15" hidden="false" customHeight="false" outlineLevel="0" collapsed="false">
      <c r="A93" s="7" t="n">
        <f aca="false">VLOOKUP('pořadí a časy'!$A89,'pořadí a časy'!$A:$E,2,0)</f>
        <v>88</v>
      </c>
      <c r="B93" s="8" t="str">
        <f aca="false">VLOOKUP('pořadí a časy'!$A89,'Startovní listina'!$A$6:$E$584,2,0)</f>
        <v>Bubníková</v>
      </c>
      <c r="C93" s="8" t="str">
        <f aca="false">VLOOKUP('pořadí a časy'!$A89,'Startovní listina'!$A$6:$E$584,3,0)</f>
        <v>Michaela</v>
      </c>
      <c r="D93" s="8" t="str">
        <f aca="false">VLOOKUP('pořadí a časy'!$A89,'Startovní listina'!$A$6:$E$584,4,0)</f>
        <v>RUNGO.cz</v>
      </c>
      <c r="E93" s="30" t="n">
        <f aca="false">VLOOKUP('pořadí a časy'!$A89,'Startovní listina'!$A$6:$E$584,5,0)</f>
        <v>1996</v>
      </c>
      <c r="F93" s="7" t="n">
        <f aca="false">VLOOKUP('pořadí a časy'!$A89,'Startovní listina'!$A$6:$E$584,1,0)</f>
        <v>11</v>
      </c>
      <c r="G93" s="31" t="str">
        <f aca="false">VLOOKUP('pořadí a časy'!$A89,'pořadí a časy'!$A:$E,3,0)</f>
        <v>14</v>
      </c>
      <c r="H93" s="30" t="str">
        <f aca="false">VLOOKUP('pořadí a časy'!$A89,'pořadí a časy'!$A:$E,4,0)</f>
        <v>:</v>
      </c>
      <c r="I93" s="30" t="str">
        <f aca="false">VLOOKUP('pořadí a časy'!$A89,'pořadí a časy'!$A:$E,5,0)</f>
        <v>03</v>
      </c>
    </row>
    <row r="94" customFormat="false" ht="15" hidden="false" customHeight="false" outlineLevel="0" collapsed="false">
      <c r="A94" s="7" t="n">
        <f aca="false">VLOOKUP('pořadí a časy'!$A90,'pořadí a časy'!$A:$E,2,0)</f>
        <v>89</v>
      </c>
      <c r="B94" s="8" t="str">
        <f aca="false">VLOOKUP('pořadí a časy'!$A90,'Startovní listina'!$A$6:$E$584,2,0)</f>
        <v>Bubník </v>
      </c>
      <c r="C94" s="8" t="str">
        <f aca="false">VLOOKUP('pořadí a časy'!$A90,'Startovní listina'!$A$6:$E$584,3,0)</f>
        <v>Ondřej</v>
      </c>
      <c r="D94" s="8" t="str">
        <f aca="false">VLOOKUP('pořadí a časy'!$A90,'Startovní listina'!$A$6:$E$584,4,0)</f>
        <v>RUNGO.cz</v>
      </c>
      <c r="E94" s="30" t="str">
        <f aca="false">VLOOKUP('pořadí a časy'!$A90,'Startovní listina'!$A$6:$E$584,5,0)</f>
        <v>1970</v>
      </c>
      <c r="F94" s="7" t="n">
        <f aca="false">VLOOKUP('pořadí a časy'!$A90,'Startovní listina'!$A$6:$E$584,1,0)</f>
        <v>246</v>
      </c>
      <c r="G94" s="31" t="str">
        <f aca="false">VLOOKUP('pořadí a časy'!$A90,'pořadí a časy'!$A:$E,3,0)</f>
        <v>14</v>
      </c>
      <c r="H94" s="30" t="str">
        <f aca="false">VLOOKUP('pořadí a časy'!$A90,'pořadí a časy'!$A:$E,4,0)</f>
        <v>:</v>
      </c>
      <c r="I94" s="30" t="str">
        <f aca="false">VLOOKUP('pořadí a časy'!$A90,'pořadí a časy'!$A:$E,5,0)</f>
        <v>04</v>
      </c>
    </row>
    <row r="95" customFormat="false" ht="15" hidden="false" customHeight="false" outlineLevel="0" collapsed="false">
      <c r="A95" s="7" t="n">
        <f aca="false">VLOOKUP('pořadí a časy'!$A91,'pořadí a časy'!$A:$E,2,0)</f>
        <v>90</v>
      </c>
      <c r="B95" s="8" t="str">
        <f aca="false">VLOOKUP('pořadí a časy'!$A91,'Startovní listina'!$A$6:$E$584,2,0)</f>
        <v>Nádeník</v>
      </c>
      <c r="C95" s="8" t="str">
        <f aca="false">VLOOKUP('pořadí a časy'!$A91,'Startovní listina'!$A$6:$E$584,3,0)</f>
        <v>Jiří</v>
      </c>
      <c r="D95" s="8" t="str">
        <f aca="false">VLOOKUP('pořadí a časy'!$A91,'Startovní listina'!$A$6:$E$584,4,0)</f>
        <v>Tygři</v>
      </c>
      <c r="E95" s="30" t="str">
        <f aca="false">VLOOKUP('pořadí a časy'!$A91,'Startovní listina'!$A$6:$E$584,5,0)</f>
        <v>1991</v>
      </c>
      <c r="F95" s="7" t="n">
        <f aca="false">VLOOKUP('pořadí a časy'!$A91,'Startovní listina'!$A$6:$E$584,1,0)</f>
        <v>331</v>
      </c>
      <c r="G95" s="31" t="str">
        <f aca="false">VLOOKUP('pořadí a časy'!$A91,'pořadí a časy'!$A:$E,3,0)</f>
        <v>14</v>
      </c>
      <c r="H95" s="30" t="str">
        <f aca="false">VLOOKUP('pořadí a časy'!$A91,'pořadí a časy'!$A:$E,4,0)</f>
        <v>:</v>
      </c>
      <c r="I95" s="30" t="str">
        <f aca="false">VLOOKUP('pořadí a časy'!$A91,'pořadí a časy'!$A:$E,5,0)</f>
        <v>04</v>
      </c>
    </row>
    <row r="96" customFormat="false" ht="15" hidden="false" customHeight="false" outlineLevel="0" collapsed="false">
      <c r="A96" s="7" t="n">
        <f aca="false">VLOOKUP('pořadí a časy'!$A92,'pořadí a časy'!$A:$E,2,0)</f>
        <v>91</v>
      </c>
      <c r="B96" s="8" t="str">
        <f aca="false">VLOOKUP('pořadí a časy'!$A92,'Startovní listina'!$A$6:$E$584,2,0)</f>
        <v>Staněk</v>
      </c>
      <c r="C96" s="8" t="str">
        <f aca="false">VLOOKUP('pořadí a časy'!$A92,'Startovní listina'!$A$6:$E$584,3,0)</f>
        <v>Milan</v>
      </c>
      <c r="D96" s="8" t="str">
        <f aca="false">VLOOKUP('pořadí a časy'!$A92,'Startovní listina'!$A$6:$E$584,4,0)</f>
        <v>Kenast Pečky</v>
      </c>
      <c r="E96" s="30" t="n">
        <f aca="false">VLOOKUP('pořadí a časy'!$A92,'Startovní listina'!$A$6:$E$584,5,0)</f>
        <v>1966</v>
      </c>
      <c r="F96" s="7" t="n">
        <f aca="false">VLOOKUP('pořadí a časy'!$A92,'Startovní listina'!$A$6:$E$584,1,0)</f>
        <v>156</v>
      </c>
      <c r="G96" s="31" t="str">
        <f aca="false">VLOOKUP('pořadí a časy'!$A92,'pořadí a časy'!$A:$E,3,0)</f>
        <v>14</v>
      </c>
      <c r="H96" s="30" t="str">
        <f aca="false">VLOOKUP('pořadí a časy'!$A92,'pořadí a časy'!$A:$E,4,0)</f>
        <v>:</v>
      </c>
      <c r="I96" s="30" t="str">
        <f aca="false">VLOOKUP('pořadí a časy'!$A92,'pořadí a časy'!$A:$E,5,0)</f>
        <v>06</v>
      </c>
    </row>
    <row r="97" customFormat="false" ht="15" hidden="false" customHeight="false" outlineLevel="0" collapsed="false">
      <c r="A97" s="7" t="n">
        <f aca="false">VLOOKUP('pořadí a časy'!$A93,'pořadí a časy'!$A:$E,2,0)</f>
        <v>92</v>
      </c>
      <c r="B97" s="8" t="str">
        <f aca="false">VLOOKUP('pořadí a časy'!$A93,'Startovní listina'!$A$6:$E$584,2,0)</f>
        <v>Roth</v>
      </c>
      <c r="C97" s="8" t="str">
        <f aca="false">VLOOKUP('pořadí a časy'!$A93,'Startovní listina'!$A$6:$E$584,3,0)</f>
        <v>Jiří</v>
      </c>
      <c r="D97" s="8" t="str">
        <f aca="false">VLOOKUP('pořadí a časy'!$A93,'Startovní listina'!$A$6:$E$584,4,0)</f>
        <v>Kolín</v>
      </c>
      <c r="E97" s="30" t="n">
        <f aca="false">VLOOKUP('pořadí a časy'!$A93,'Startovní listina'!$A$6:$E$584,5,0)</f>
        <v>1991</v>
      </c>
      <c r="F97" s="7" t="n">
        <f aca="false">VLOOKUP('pořadí a časy'!$A93,'Startovní listina'!$A$6:$E$584,1,0)</f>
        <v>137</v>
      </c>
      <c r="G97" s="31" t="str">
        <f aca="false">VLOOKUP('pořadí a časy'!$A93,'pořadí a časy'!$A:$E,3,0)</f>
        <v>14</v>
      </c>
      <c r="H97" s="30" t="str">
        <f aca="false">VLOOKUP('pořadí a časy'!$A93,'pořadí a časy'!$A:$E,4,0)</f>
        <v>:</v>
      </c>
      <c r="I97" s="30" t="str">
        <f aca="false">VLOOKUP('pořadí a časy'!$A93,'pořadí a časy'!$A:$E,5,0)</f>
        <v>06</v>
      </c>
    </row>
    <row r="98" customFormat="false" ht="15" hidden="false" customHeight="false" outlineLevel="0" collapsed="false">
      <c r="A98" s="7" t="n">
        <f aca="false">VLOOKUP('pořadí a časy'!$A94,'pořadí a časy'!$A:$E,2,0)</f>
        <v>93</v>
      </c>
      <c r="B98" s="8" t="str">
        <f aca="false">VLOOKUP('pořadí a časy'!$A94,'Startovní listina'!$A$6:$E$584,2,0)</f>
        <v>Ledvinová</v>
      </c>
      <c r="C98" s="8" t="str">
        <f aca="false">VLOOKUP('pořadí a časy'!$A94,'Startovní listina'!$A$6:$E$584,3,0)</f>
        <v>Kateřina</v>
      </c>
      <c r="D98" s="8" t="str">
        <f aca="false">VLOOKUP('pořadí a časy'!$A94,'Startovní listina'!$A$6:$E$584,4,0)</f>
        <v>GP Kolín</v>
      </c>
      <c r="E98" s="30" t="n">
        <f aca="false">VLOOKUP('pořadí a časy'!$A94,'Startovní listina'!$A$6:$E$584,5,0)</f>
        <v>1978</v>
      </c>
      <c r="F98" s="7" t="n">
        <f aca="false">VLOOKUP('pořadí a časy'!$A94,'Startovní listina'!$A$6:$E$584,1,0)</f>
        <v>82</v>
      </c>
      <c r="G98" s="31" t="str">
        <f aca="false">VLOOKUP('pořadí a časy'!$A94,'pořadí a časy'!$A:$E,3,0)</f>
        <v>14</v>
      </c>
      <c r="H98" s="30" t="str">
        <f aca="false">VLOOKUP('pořadí a časy'!$A94,'pořadí a časy'!$A:$E,4,0)</f>
        <v>:</v>
      </c>
      <c r="I98" s="30" t="str">
        <f aca="false">VLOOKUP('pořadí a časy'!$A94,'pořadí a časy'!$A:$E,5,0)</f>
        <v>11</v>
      </c>
    </row>
    <row r="99" customFormat="false" ht="15" hidden="false" customHeight="false" outlineLevel="0" collapsed="false">
      <c r="A99" s="7" t="n">
        <f aca="false">VLOOKUP('pořadí a časy'!$A95,'pořadí a časy'!$A:$E,2,0)</f>
        <v>94</v>
      </c>
      <c r="B99" s="8" t="str">
        <f aca="false">VLOOKUP('pořadí a časy'!$A95,'Startovní listina'!$A$6:$E$584,2,0)</f>
        <v>Kedelidze</v>
      </c>
      <c r="C99" s="8" t="str">
        <f aca="false">VLOOKUP('pořadí a časy'!$A95,'Startovní listina'!$A$6:$E$584,3,0)</f>
        <v>Vladimír</v>
      </c>
      <c r="D99" s="8" t="str">
        <f aca="false">VLOOKUP('pořadí a časy'!$A95,'Startovní listina'!$A$6:$E$584,4,0)</f>
        <v>-</v>
      </c>
      <c r="E99" s="30" t="str">
        <f aca="false">VLOOKUP('pořadí a časy'!$A95,'Startovní listina'!$A$6:$E$584,5,0)</f>
        <v>1972</v>
      </c>
      <c r="F99" s="7" t="n">
        <f aca="false">VLOOKUP('pořadí a časy'!$A95,'Startovní listina'!$A$6:$E$584,1,0)</f>
        <v>261</v>
      </c>
      <c r="G99" s="31" t="str">
        <f aca="false">VLOOKUP('pořadí a časy'!$A95,'pořadí a časy'!$A:$E,3,0)</f>
        <v>14</v>
      </c>
      <c r="H99" s="30" t="str">
        <f aca="false">VLOOKUP('pořadí a časy'!$A95,'pořadí a časy'!$A:$E,4,0)</f>
        <v>:</v>
      </c>
      <c r="I99" s="30" t="str">
        <f aca="false">VLOOKUP('pořadí a časy'!$A95,'pořadí a časy'!$A:$E,5,0)</f>
        <v>12</v>
      </c>
    </row>
    <row r="100" customFormat="false" ht="15" hidden="false" customHeight="false" outlineLevel="0" collapsed="false">
      <c r="A100" s="7" t="n">
        <f aca="false">VLOOKUP('pořadí a časy'!$A96,'pořadí a časy'!$A:$E,2,0)</f>
        <v>95</v>
      </c>
      <c r="B100" s="8" t="str">
        <f aca="false">VLOOKUP('pořadí a časy'!$A96,'Startovní listina'!$A$6:$E$584,2,0)</f>
        <v>Santariová</v>
      </c>
      <c r="C100" s="8" t="str">
        <f aca="false">VLOOKUP('pořadí a časy'!$A96,'Startovní listina'!$A$6:$E$584,3,0)</f>
        <v>Milena</v>
      </c>
      <c r="D100" s="8" t="str">
        <f aca="false">VLOOKUP('pořadí a časy'!$A96,'Startovní listina'!$A$6:$E$584,4,0)</f>
        <v>Silver Sfinx</v>
      </c>
      <c r="E100" s="30" t="str">
        <f aca="false">VLOOKUP('pořadí a časy'!$A96,'Startovní listina'!$A$6:$E$584,5,0)</f>
        <v>1980</v>
      </c>
      <c r="F100" s="7" t="n">
        <f aca="false">VLOOKUP('pořadí a časy'!$A96,'Startovní listina'!$A$6:$E$584,1,0)</f>
        <v>295</v>
      </c>
      <c r="G100" s="31" t="str">
        <f aca="false">VLOOKUP('pořadí a časy'!$A96,'pořadí a časy'!$A:$E,3,0)</f>
        <v>14</v>
      </c>
      <c r="H100" s="30" t="str">
        <f aca="false">VLOOKUP('pořadí a časy'!$A96,'pořadí a časy'!$A:$E,4,0)</f>
        <v>:</v>
      </c>
      <c r="I100" s="30" t="str">
        <f aca="false">VLOOKUP('pořadí a časy'!$A96,'pořadí a časy'!$A:$E,5,0)</f>
        <v>19</v>
      </c>
    </row>
    <row r="101" customFormat="false" ht="15" hidden="false" customHeight="false" outlineLevel="0" collapsed="false">
      <c r="A101" s="7" t="n">
        <f aca="false">VLOOKUP('pořadí a časy'!$A97,'pořadí a časy'!$A:$E,2,0)</f>
        <v>96</v>
      </c>
      <c r="B101" s="8" t="str">
        <f aca="false">VLOOKUP('pořadí a časy'!$A97,'Startovní listina'!$A$6:$E$584,2,0)</f>
        <v>Valta</v>
      </c>
      <c r="C101" s="8" t="str">
        <f aca="false">VLOOKUP('pořadí a časy'!$A97,'Startovní listina'!$A$6:$E$584,3,0)</f>
        <v>Tomáš</v>
      </c>
      <c r="D101" s="8" t="str">
        <f aca="false">VLOOKUP('pořadí a časy'!$A97,'Startovní listina'!$A$6:$E$584,4,0)</f>
        <v>Praha</v>
      </c>
      <c r="E101" s="30" t="str">
        <f aca="false">VLOOKUP('pořadí a časy'!$A97,'Startovní listina'!$A$6:$E$584,5,0)</f>
        <v>1977</v>
      </c>
      <c r="F101" s="7" t="n">
        <f aca="false">VLOOKUP('pořadí a časy'!$A97,'Startovní listina'!$A$6:$E$584,1,0)</f>
        <v>285</v>
      </c>
      <c r="G101" s="31" t="str">
        <f aca="false">VLOOKUP('pořadí a časy'!$A97,'pořadí a časy'!$A:$E,3,0)</f>
        <v>14</v>
      </c>
      <c r="H101" s="30" t="str">
        <f aca="false">VLOOKUP('pořadí a časy'!$A97,'pořadí a časy'!$A:$E,4,0)</f>
        <v>:</v>
      </c>
      <c r="I101" s="30" t="str">
        <f aca="false">VLOOKUP('pořadí a časy'!$A97,'pořadí a časy'!$A:$E,5,0)</f>
        <v>20</v>
      </c>
    </row>
    <row r="102" customFormat="false" ht="15" hidden="false" customHeight="false" outlineLevel="0" collapsed="false">
      <c r="A102" s="7" t="n">
        <f aca="false">VLOOKUP('pořadí a časy'!$A98,'pořadí a časy'!$A:$E,2,0)</f>
        <v>97</v>
      </c>
      <c r="B102" s="8" t="str">
        <f aca="false">VLOOKUP('pořadí a časy'!$A98,'Startovní listina'!$A$6:$E$584,2,0)</f>
        <v>Němeček</v>
      </c>
      <c r="C102" s="8" t="str">
        <f aca="false">VLOOKUP('pořadí a časy'!$A98,'Startovní listina'!$A$6:$E$584,3,0)</f>
        <v>Jakub</v>
      </c>
      <c r="D102" s="8" t="str">
        <f aca="false">VLOOKUP('pořadí a časy'!$A98,'Startovní listina'!$A$6:$E$584,4,0)</f>
        <v>-</v>
      </c>
      <c r="E102" s="30" t="n">
        <f aca="false">VLOOKUP('pořadí a časy'!$A98,'Startovní listina'!$A$6:$E$584,5,0)</f>
        <v>1989</v>
      </c>
      <c r="F102" s="7" t="n">
        <f aca="false">VLOOKUP('pořadí a časy'!$A98,'Startovní listina'!$A$6:$E$584,1,0)</f>
        <v>88</v>
      </c>
      <c r="G102" s="31" t="str">
        <f aca="false">VLOOKUP('pořadí a časy'!$A98,'pořadí a časy'!$A:$E,3,0)</f>
        <v>14</v>
      </c>
      <c r="H102" s="30" t="str">
        <f aca="false">VLOOKUP('pořadí a časy'!$A98,'pořadí a časy'!$A:$E,4,0)</f>
        <v>:</v>
      </c>
      <c r="I102" s="30" t="str">
        <f aca="false">VLOOKUP('pořadí a časy'!$A98,'pořadí a časy'!$A:$E,5,0)</f>
        <v>20</v>
      </c>
    </row>
    <row r="103" customFormat="false" ht="15" hidden="false" customHeight="false" outlineLevel="0" collapsed="false">
      <c r="A103" s="7" t="n">
        <f aca="false">VLOOKUP('pořadí a časy'!$A99,'pořadí a časy'!$A:$E,2,0)</f>
        <v>98</v>
      </c>
      <c r="B103" s="8" t="str">
        <f aca="false">VLOOKUP('pořadí a časy'!$A99,'Startovní listina'!$A$6:$E$584,2,0)</f>
        <v>Němec</v>
      </c>
      <c r="C103" s="8" t="str">
        <f aca="false">VLOOKUP('pořadí a časy'!$A99,'Startovní listina'!$A$6:$E$584,3,0)</f>
        <v>Jiří</v>
      </c>
      <c r="D103" s="8" t="str">
        <f aca="false">VLOOKUP('pořadí a časy'!$A99,'Startovní listina'!$A$6:$E$584,4,0)</f>
        <v>Rujako</v>
      </c>
      <c r="E103" s="30" t="str">
        <f aca="false">VLOOKUP('pořadí a časy'!$A99,'Startovní listina'!$A$6:$E$584,5,0)</f>
        <v>1988</v>
      </c>
      <c r="F103" s="7" t="n">
        <f aca="false">VLOOKUP('pořadí a časy'!$A99,'Startovní listina'!$A$6:$E$584,1,0)</f>
        <v>316</v>
      </c>
      <c r="G103" s="31" t="str">
        <f aca="false">VLOOKUP('pořadí a časy'!$A99,'pořadí a časy'!$A:$E,3,0)</f>
        <v>14</v>
      </c>
      <c r="H103" s="30" t="str">
        <f aca="false">VLOOKUP('pořadí a časy'!$A99,'pořadí a časy'!$A:$E,4,0)</f>
        <v>:</v>
      </c>
      <c r="I103" s="30" t="str">
        <f aca="false">VLOOKUP('pořadí a časy'!$A99,'pořadí a časy'!$A:$E,5,0)</f>
        <v>21</v>
      </c>
    </row>
    <row r="104" customFormat="false" ht="15" hidden="false" customHeight="false" outlineLevel="0" collapsed="false">
      <c r="A104" s="7" t="n">
        <f aca="false">VLOOKUP('pořadí a časy'!$A100,'pořadí a časy'!$A:$E,2,0)</f>
        <v>99</v>
      </c>
      <c r="B104" s="8" t="str">
        <f aca="false">VLOOKUP('pořadí a časy'!$A100,'Startovní listina'!$A$6:$E$584,2,0)</f>
        <v>Špringer</v>
      </c>
      <c r="C104" s="8" t="str">
        <f aca="false">VLOOKUP('pořadí a časy'!$A100,'Startovní listina'!$A$6:$E$584,3,0)</f>
        <v>Jiří</v>
      </c>
      <c r="D104" s="8" t="str">
        <f aca="false">VLOOKUP('pořadí a časy'!$A100,'Startovní listina'!$A$6:$E$584,4,0)</f>
        <v>SK Volejbal Kolín</v>
      </c>
      <c r="E104" s="30" t="n">
        <f aca="false">VLOOKUP('pořadí a časy'!$A100,'Startovní listina'!$A$6:$E$584,5,0)</f>
        <v>1972</v>
      </c>
      <c r="F104" s="7" t="n">
        <f aca="false">VLOOKUP('pořadí a časy'!$A100,'Startovní listina'!$A$6:$E$584,1,0)</f>
        <v>165</v>
      </c>
      <c r="G104" s="31" t="str">
        <f aca="false">VLOOKUP('pořadí a časy'!$A100,'pořadí a časy'!$A:$E,3,0)</f>
        <v>14</v>
      </c>
      <c r="H104" s="30" t="str">
        <f aca="false">VLOOKUP('pořadí a časy'!$A100,'pořadí a časy'!$A:$E,4,0)</f>
        <v>:</v>
      </c>
      <c r="I104" s="30" t="str">
        <f aca="false">VLOOKUP('pořadí a časy'!$A100,'pořadí a časy'!$A:$E,5,0)</f>
        <v>22</v>
      </c>
    </row>
    <row r="105" customFormat="false" ht="15" hidden="false" customHeight="false" outlineLevel="0" collapsed="false">
      <c r="A105" s="7" t="n">
        <f aca="false">VLOOKUP('pořadí a časy'!$A101,'pořadí a časy'!$A:$E,2,0)</f>
        <v>86</v>
      </c>
      <c r="B105" s="8" t="str">
        <f aca="false">VLOOKUP('pořadí a časy'!$A101,'Startovní listina'!$A$6:$E$584,2,0)</f>
        <v>Světlík</v>
      </c>
      <c r="C105" s="8" t="str">
        <f aca="false">VLOOKUP('pořadí a časy'!$A101,'Startovní listina'!$A$6:$E$584,3,0)</f>
        <v>Jan</v>
      </c>
      <c r="D105" s="8" t="str">
        <f aca="false">VLOOKUP('pořadí a časy'!$A101,'Startovní listina'!$A$6:$E$584,4,0)</f>
        <v>-</v>
      </c>
      <c r="E105" s="30" t="n">
        <f aca="false">VLOOKUP('pořadí a časy'!$A101,'Startovní listina'!$A$6:$E$584,5,0)</f>
        <v>1999</v>
      </c>
      <c r="F105" s="7" t="n">
        <f aca="false">VLOOKUP('pořadí a časy'!$A101,'Startovní listina'!$A$6:$E$584,1,0)</f>
        <v>161</v>
      </c>
      <c r="G105" s="31" t="str">
        <f aca="false">VLOOKUP('pořadí a časy'!$A101,'pořadí a časy'!$A:$E,3,0)</f>
        <v>13</v>
      </c>
      <c r="H105" s="30" t="str">
        <f aca="false">VLOOKUP('pořadí a časy'!$A101,'pořadí a časy'!$A:$E,4,0)</f>
        <v>:</v>
      </c>
      <c r="I105" s="30" t="str">
        <f aca="false">VLOOKUP('pořadí a časy'!$A101,'pořadí a časy'!$A:$E,5,0)</f>
        <v>57</v>
      </c>
    </row>
    <row r="106" customFormat="false" ht="15" hidden="false" customHeight="false" outlineLevel="0" collapsed="false">
      <c r="A106" s="7" t="n">
        <f aca="false">VLOOKUP('pořadí a časy'!$A102,'pořadí a časy'!$A:$E,2,0)</f>
        <v>101</v>
      </c>
      <c r="B106" s="8" t="str">
        <f aca="false">VLOOKUP('pořadí a časy'!$A102,'Startovní listina'!$A$6:$E$584,2,0)</f>
        <v>Gondek</v>
      </c>
      <c r="C106" s="8" t="str">
        <f aca="false">VLOOKUP('pořadí a časy'!$A102,'Startovní listina'!$A$6:$E$584,3,0)</f>
        <v>Matěj</v>
      </c>
      <c r="D106" s="8" t="str">
        <f aca="false">VLOOKUP('pořadí a časy'!$A102,'Startovní listina'!$A$6:$E$584,4,0)</f>
        <v>Cykloservis Gondek Kolín</v>
      </c>
      <c r="E106" s="30" t="str">
        <f aca="false">VLOOKUP('pořadí a časy'!$A102,'Startovní listina'!$A$6:$E$584,5,0)</f>
        <v>2008</v>
      </c>
      <c r="F106" s="7" t="n">
        <f aca="false">VLOOKUP('pořadí a časy'!$A102,'Startovní listina'!$A$6:$E$584,1,0)</f>
        <v>217</v>
      </c>
      <c r="G106" s="31" t="str">
        <f aca="false">VLOOKUP('pořadí a časy'!$A102,'pořadí a časy'!$A:$E,3,0)</f>
        <v>14</v>
      </c>
      <c r="H106" s="30" t="str">
        <f aca="false">VLOOKUP('pořadí a časy'!$A102,'pořadí a časy'!$A:$E,4,0)</f>
        <v>:</v>
      </c>
      <c r="I106" s="30" t="str">
        <f aca="false">VLOOKUP('pořadí a časy'!$A102,'pořadí a časy'!$A:$E,5,0)</f>
        <v>23</v>
      </c>
    </row>
    <row r="107" customFormat="false" ht="15" hidden="false" customHeight="false" outlineLevel="0" collapsed="false">
      <c r="A107" s="7" t="n">
        <f aca="false">VLOOKUP('pořadí a časy'!$A103,'pořadí a časy'!$A:$E,2,0)</f>
        <v>102</v>
      </c>
      <c r="B107" s="8" t="str">
        <f aca="false">VLOOKUP('pořadí a časy'!$A103,'Startovní listina'!$A$6:$E$584,2,0)</f>
        <v>Gondek</v>
      </c>
      <c r="C107" s="8" t="str">
        <f aca="false">VLOOKUP('pořadí a časy'!$A103,'Startovní listina'!$A$6:$E$584,3,0)</f>
        <v>Pavel</v>
      </c>
      <c r="D107" s="8" t="str">
        <f aca="false">VLOOKUP('pořadí a časy'!$A103,'Startovní listina'!$A$6:$E$584,4,0)</f>
        <v>Cykloservis Gondek Kolín</v>
      </c>
      <c r="E107" s="30" t="str">
        <f aca="false">VLOOKUP('pořadí a časy'!$A103,'Startovní listina'!$A$6:$E$584,5,0)</f>
        <v>1979</v>
      </c>
      <c r="F107" s="7" t="n">
        <f aca="false">VLOOKUP('pořadí a časy'!$A103,'Startovní listina'!$A$6:$E$584,1,0)</f>
        <v>218</v>
      </c>
      <c r="G107" s="31" t="str">
        <f aca="false">VLOOKUP('pořadí a časy'!$A103,'pořadí a časy'!$A:$E,3,0)</f>
        <v>14</v>
      </c>
      <c r="H107" s="30" t="str">
        <f aca="false">VLOOKUP('pořadí a časy'!$A103,'pořadí a časy'!$A:$E,4,0)</f>
        <v>:</v>
      </c>
      <c r="I107" s="30" t="str">
        <f aca="false">VLOOKUP('pořadí a časy'!$A103,'pořadí a časy'!$A:$E,5,0)</f>
        <v>23</v>
      </c>
    </row>
    <row r="108" customFormat="false" ht="15" hidden="false" customHeight="false" outlineLevel="0" collapsed="false">
      <c r="A108" s="7" t="n">
        <f aca="false">VLOOKUP('pořadí a časy'!$A104,'pořadí a časy'!$A:$E,2,0)</f>
        <v>103</v>
      </c>
      <c r="B108" s="8" t="str">
        <f aca="false">VLOOKUP('pořadí a časy'!$A104,'Startovní listina'!$A$6:$E$584,2,0)</f>
        <v>Těmínová</v>
      </c>
      <c r="C108" s="8" t="str">
        <f aca="false">VLOOKUP('pořadí a časy'!$A104,'Startovní listina'!$A$6:$E$584,3,0)</f>
        <v>Anežka</v>
      </c>
      <c r="D108" s="8" t="str">
        <f aca="false">VLOOKUP('pořadí a časy'!$A104,'Startovní listina'!$A$6:$E$584,4,0)</f>
        <v>AC Slovan Liberec</v>
      </c>
      <c r="E108" s="30" t="str">
        <f aca="false">VLOOKUP('pořadí a časy'!$A104,'Startovní listina'!$A$6:$E$584,5,0)</f>
        <v>1996</v>
      </c>
      <c r="F108" s="7" t="n">
        <f aca="false">VLOOKUP('pořadí a časy'!$A104,'Startovní listina'!$A$6:$E$584,1,0)</f>
        <v>242</v>
      </c>
      <c r="G108" s="31" t="str">
        <f aca="false">VLOOKUP('pořadí a časy'!$A104,'pořadí a časy'!$A:$E,3,0)</f>
        <v>14</v>
      </c>
      <c r="H108" s="30" t="str">
        <f aca="false">VLOOKUP('pořadí a časy'!$A104,'pořadí a časy'!$A:$E,4,0)</f>
        <v>:</v>
      </c>
      <c r="I108" s="30" t="str">
        <f aca="false">VLOOKUP('pořadí a časy'!$A104,'pořadí a časy'!$A:$E,5,0)</f>
        <v>24</v>
      </c>
    </row>
    <row r="109" customFormat="false" ht="15" hidden="false" customHeight="false" outlineLevel="0" collapsed="false">
      <c r="A109" s="7" t="n">
        <f aca="false">VLOOKUP('pořadí a časy'!$A105,'pořadí a časy'!$A:$E,2,0)</f>
        <v>104</v>
      </c>
      <c r="B109" s="8" t="str">
        <f aca="false">VLOOKUP('pořadí a časy'!$A105,'Startovní listina'!$A$6:$E$584,2,0)</f>
        <v>Martínek</v>
      </c>
      <c r="C109" s="8" t="str">
        <f aca="false">VLOOKUP('pořadí a časy'!$A105,'Startovní listina'!$A$6:$E$584,3,0)</f>
        <v>Jan</v>
      </c>
      <c r="D109" s="8" t="str">
        <f aca="false">VLOOKUP('pořadí a časy'!$A105,'Startovní listina'!$A$6:$E$584,4,0)</f>
        <v>Kolín</v>
      </c>
      <c r="E109" s="30" t="str">
        <f aca="false">VLOOKUP('pořadí a časy'!$A105,'Startovní listina'!$A$6:$E$584,5,0)</f>
        <v>1974</v>
      </c>
      <c r="F109" s="7" t="n">
        <f aca="false">VLOOKUP('pořadí a časy'!$A105,'Startovní listina'!$A$6:$E$584,1,0)</f>
        <v>266</v>
      </c>
      <c r="G109" s="31" t="str">
        <f aca="false">VLOOKUP('pořadí a časy'!$A105,'pořadí a časy'!$A:$E,3,0)</f>
        <v>14</v>
      </c>
      <c r="H109" s="30" t="str">
        <f aca="false">VLOOKUP('pořadí a časy'!$A105,'pořadí a časy'!$A:$E,4,0)</f>
        <v>:</v>
      </c>
      <c r="I109" s="30" t="str">
        <f aca="false">VLOOKUP('pořadí a časy'!$A105,'pořadí a časy'!$A:$E,5,0)</f>
        <v>24</v>
      </c>
    </row>
    <row r="110" customFormat="false" ht="15" hidden="false" customHeight="false" outlineLevel="0" collapsed="false">
      <c r="A110" s="7" t="n">
        <f aca="false">VLOOKUP('pořadí a časy'!$A106,'pořadí a časy'!$A:$E,2,0)</f>
        <v>105</v>
      </c>
      <c r="B110" s="8" t="str">
        <f aca="false">VLOOKUP('pořadí a časy'!$A106,'Startovní listina'!$A$6:$E$584,2,0)</f>
        <v>Staněk</v>
      </c>
      <c r="C110" s="8" t="str">
        <f aca="false">VLOOKUP('pořadí a časy'!$A106,'Startovní listina'!$A$6:$E$584,3,0)</f>
        <v>Oldřich Tomáš</v>
      </c>
      <c r="D110" s="8" t="str">
        <f aca="false">VLOOKUP('pořadí a časy'!$A106,'Startovní listina'!$A$6:$E$584,4,0)</f>
        <v>HZS Kolín</v>
      </c>
      <c r="E110" s="30" t="n">
        <f aca="false">VLOOKUP('pořadí a časy'!$A106,'Startovní listina'!$A$6:$E$584,5,0)</f>
        <v>1982</v>
      </c>
      <c r="F110" s="7" t="n">
        <f aca="false">VLOOKUP('pořadí a časy'!$A106,'Startovní listina'!$A$6:$E$584,1,0)</f>
        <v>157</v>
      </c>
      <c r="G110" s="31" t="str">
        <f aca="false">VLOOKUP('pořadí a časy'!$A106,'pořadí a časy'!$A:$E,3,0)</f>
        <v>14</v>
      </c>
      <c r="H110" s="30" t="str">
        <f aca="false">VLOOKUP('pořadí a časy'!$A106,'pořadí a časy'!$A:$E,4,0)</f>
        <v>:</v>
      </c>
      <c r="I110" s="30" t="str">
        <f aca="false">VLOOKUP('pořadí a časy'!$A106,'pořadí a časy'!$A:$E,5,0)</f>
        <v>27</v>
      </c>
    </row>
    <row r="111" customFormat="false" ht="15" hidden="false" customHeight="false" outlineLevel="0" collapsed="false">
      <c r="A111" s="7" t="n">
        <f aca="false">VLOOKUP('pořadí a časy'!$A107,'pořadí a časy'!$A:$E,2,0)</f>
        <v>106</v>
      </c>
      <c r="B111" s="8" t="str">
        <f aca="false">VLOOKUP('pořadí a časy'!$A107,'Startovní listina'!$A$6:$E$584,2,0)</f>
        <v>Vavrochová</v>
      </c>
      <c r="C111" s="8" t="str">
        <f aca="false">VLOOKUP('pořadí a časy'!$A107,'Startovní listina'!$A$6:$E$584,3,0)</f>
        <v>Monika</v>
      </c>
      <c r="D111" s="8" t="str">
        <f aca="false">VLOOKUP('pořadí a časy'!$A107,'Startovní listina'!$A$6:$E$584,4,0)</f>
        <v>GP Kolín</v>
      </c>
      <c r="E111" s="30" t="str">
        <f aca="false">VLOOKUP('pořadí a časy'!$A107,'Startovní listina'!$A$6:$E$584,5,0)</f>
        <v>1968</v>
      </c>
      <c r="F111" s="7" t="n">
        <f aca="false">VLOOKUP('pořadí a časy'!$A107,'Startovní listina'!$A$6:$E$584,1,0)</f>
        <v>333</v>
      </c>
      <c r="G111" s="31" t="str">
        <f aca="false">VLOOKUP('pořadí a časy'!$A107,'pořadí a časy'!$A:$E,3,0)</f>
        <v>14</v>
      </c>
      <c r="H111" s="30" t="str">
        <f aca="false">VLOOKUP('pořadí a časy'!$A107,'pořadí a časy'!$A:$E,4,0)</f>
        <v>:</v>
      </c>
      <c r="I111" s="30" t="str">
        <f aca="false">VLOOKUP('pořadí a časy'!$A107,'pořadí a časy'!$A:$E,5,0)</f>
        <v>30</v>
      </c>
    </row>
    <row r="112" customFormat="false" ht="15" hidden="false" customHeight="false" outlineLevel="0" collapsed="false">
      <c r="A112" s="7" t="n">
        <f aca="false">VLOOKUP('pořadí a časy'!$A108,'pořadí a časy'!$A:$E,2,0)</f>
        <v>107</v>
      </c>
      <c r="B112" s="8" t="str">
        <f aca="false">VLOOKUP('pořadí a časy'!$A108,'Startovní listina'!$A$6:$E$584,2,0)</f>
        <v>Pátková</v>
      </c>
      <c r="C112" s="8" t="str">
        <f aca="false">VLOOKUP('pořadí a časy'!$A108,'Startovní listina'!$A$6:$E$584,3,0)</f>
        <v>Jana</v>
      </c>
      <c r="D112" s="8" t="str">
        <f aca="false">VLOOKUP('pořadí a časy'!$A108,'Startovní listina'!$A$6:$E$584,4,0)</f>
        <v>-</v>
      </c>
      <c r="E112" s="30" t="n">
        <f aca="false">VLOOKUP('pořadí a časy'!$A108,'Startovní listina'!$A$6:$E$584,5,0)</f>
        <v>1981</v>
      </c>
      <c r="F112" s="7" t="n">
        <f aca="false">VLOOKUP('pořadí a časy'!$A108,'Startovní listina'!$A$6:$E$584,1,0)</f>
        <v>102</v>
      </c>
      <c r="G112" s="31" t="str">
        <f aca="false">VLOOKUP('pořadí a časy'!$A108,'pořadí a časy'!$A:$E,3,0)</f>
        <v>14</v>
      </c>
      <c r="H112" s="30" t="str">
        <f aca="false">VLOOKUP('pořadí a časy'!$A108,'pořadí a časy'!$A:$E,4,0)</f>
        <v>:</v>
      </c>
      <c r="I112" s="30" t="str">
        <f aca="false">VLOOKUP('pořadí a časy'!$A108,'pořadí a časy'!$A:$E,5,0)</f>
        <v>31</v>
      </c>
    </row>
    <row r="113" customFormat="false" ht="15" hidden="false" customHeight="false" outlineLevel="0" collapsed="false">
      <c r="A113" s="7" t="n">
        <f aca="false">VLOOKUP('pořadí a časy'!$A109,'pořadí a časy'!$A:$E,2,0)</f>
        <v>108</v>
      </c>
      <c r="B113" s="8" t="str">
        <f aca="false">VLOOKUP('pořadí a časy'!$A109,'Startovní listina'!$A$6:$E$584,2,0)</f>
        <v>Rejhonová</v>
      </c>
      <c r="C113" s="8" t="str">
        <f aca="false">VLOOKUP('pořadí a časy'!$A109,'Startovní listina'!$A$6:$E$584,3,0)</f>
        <v>Eva</v>
      </c>
      <c r="D113" s="8" t="str">
        <f aca="false">VLOOKUP('pořadí a časy'!$A109,'Startovní listina'!$A$6:$E$584,4,0)</f>
        <v>Kolín</v>
      </c>
      <c r="E113" s="30" t="str">
        <f aca="false">VLOOKUP('pořadí a časy'!$A109,'Startovní listina'!$A$6:$E$584,5,0)</f>
        <v>1979</v>
      </c>
      <c r="F113" s="7" t="n">
        <f aca="false">VLOOKUP('pořadí a časy'!$A109,'Startovní listina'!$A$6:$E$584,1,0)</f>
        <v>309</v>
      </c>
      <c r="G113" s="31" t="str">
        <f aca="false">VLOOKUP('pořadí a časy'!$A109,'pořadí a časy'!$A:$E,3,0)</f>
        <v>14</v>
      </c>
      <c r="H113" s="30" t="str">
        <f aca="false">VLOOKUP('pořadí a časy'!$A109,'pořadí a časy'!$A:$E,4,0)</f>
        <v>:</v>
      </c>
      <c r="I113" s="30" t="str">
        <f aca="false">VLOOKUP('pořadí a časy'!$A109,'pořadí a časy'!$A:$E,5,0)</f>
        <v>32</v>
      </c>
    </row>
    <row r="114" customFormat="false" ht="15" hidden="false" customHeight="false" outlineLevel="0" collapsed="false">
      <c r="A114" s="7" t="n">
        <f aca="false">VLOOKUP('pořadí a časy'!$A110,'pořadí a časy'!$A:$E,2,0)</f>
        <v>109</v>
      </c>
      <c r="B114" s="8" t="str">
        <f aca="false">VLOOKUP('pořadí a časy'!$A110,'Startovní listina'!$A$6:$E$584,2,0)</f>
        <v>Soukup</v>
      </c>
      <c r="C114" s="8" t="str">
        <f aca="false">VLOOKUP('pořadí a časy'!$A110,'Startovní listina'!$A$6:$E$584,3,0)</f>
        <v>Ondřej</v>
      </c>
      <c r="D114" s="8" t="str">
        <f aca="false">VLOOKUP('pořadí a časy'!$A110,'Startovní listina'!$A$6:$E$584,4,0)</f>
        <v>-</v>
      </c>
      <c r="E114" s="30" t="n">
        <f aca="false">VLOOKUP('pořadí a časy'!$A110,'Startovní listina'!$A$6:$E$584,5,0)</f>
        <v>2000</v>
      </c>
      <c r="F114" s="7" t="n">
        <f aca="false">VLOOKUP('pořadí a časy'!$A110,'Startovní listina'!$A$6:$E$584,1,0)</f>
        <v>153</v>
      </c>
      <c r="G114" s="31" t="str">
        <f aca="false">VLOOKUP('pořadí a časy'!$A110,'pořadí a časy'!$A:$E,3,0)</f>
        <v>14</v>
      </c>
      <c r="H114" s="30" t="str">
        <f aca="false">VLOOKUP('pořadí a časy'!$A110,'pořadí a časy'!$A:$E,4,0)</f>
        <v>:</v>
      </c>
      <c r="I114" s="30" t="str">
        <f aca="false">VLOOKUP('pořadí a časy'!$A110,'pořadí a časy'!$A:$E,5,0)</f>
        <v>32</v>
      </c>
    </row>
    <row r="115" customFormat="false" ht="15" hidden="false" customHeight="false" outlineLevel="0" collapsed="false">
      <c r="A115" s="7" t="n">
        <f aca="false">VLOOKUP('pořadí a časy'!$A111,'pořadí a časy'!$A:$E,2,0)</f>
        <v>110</v>
      </c>
      <c r="B115" s="8" t="str">
        <f aca="false">VLOOKUP('pořadí a časy'!$A111,'Startovní listina'!$A$6:$E$584,2,0)</f>
        <v>Pešoutová</v>
      </c>
      <c r="C115" s="8" t="str">
        <f aca="false">VLOOKUP('pořadí a časy'!$A111,'Startovní listina'!$A$6:$E$584,3,0)</f>
        <v>Tereza</v>
      </c>
      <c r="D115" s="8" t="str">
        <f aca="false">VLOOKUP('pořadí a časy'!$A111,'Startovní listina'!$A$6:$E$584,4,0)</f>
        <v>Záboří</v>
      </c>
      <c r="E115" s="30" t="n">
        <f aca="false">VLOOKUP('pořadí a časy'!$A111,'Startovní listina'!$A$6:$E$584,5,0)</f>
        <v>1990</v>
      </c>
      <c r="F115" s="7" t="n">
        <f aca="false">VLOOKUP('pořadí a časy'!$A111,'Startovní listina'!$A$6:$E$584,1,0)</f>
        <v>109</v>
      </c>
      <c r="G115" s="31" t="str">
        <f aca="false">VLOOKUP('pořadí a časy'!$A111,'pořadí a časy'!$A:$E,3,0)</f>
        <v>14</v>
      </c>
      <c r="H115" s="30" t="str">
        <f aca="false">VLOOKUP('pořadí a časy'!$A111,'pořadí a časy'!$A:$E,4,0)</f>
        <v>:</v>
      </c>
      <c r="I115" s="30" t="str">
        <f aca="false">VLOOKUP('pořadí a časy'!$A111,'pořadí a časy'!$A:$E,5,0)</f>
        <v>32</v>
      </c>
    </row>
    <row r="116" customFormat="false" ht="15" hidden="false" customHeight="false" outlineLevel="0" collapsed="false">
      <c r="A116" s="7" t="n">
        <f aca="false">VLOOKUP('pořadí a časy'!$A112,'pořadí a časy'!$A:$E,2,0)</f>
        <v>111</v>
      </c>
      <c r="B116" s="8" t="str">
        <f aca="false">VLOOKUP('pořadí a časy'!$A112,'Startovní listina'!$A$6:$E$584,2,0)</f>
        <v>Herelová</v>
      </c>
      <c r="C116" s="8" t="str">
        <f aca="false">VLOOKUP('pořadí a časy'!$A112,'Startovní listina'!$A$6:$E$584,3,0)</f>
        <v>Sára</v>
      </c>
      <c r="D116" s="8" t="str">
        <f aca="false">VLOOKUP('pořadí a časy'!$A112,'Startovní listina'!$A$6:$E$584,4,0)</f>
        <v>Sokol Kolín - atletika</v>
      </c>
      <c r="E116" s="30" t="n">
        <f aca="false">VLOOKUP('pořadí a časy'!$A112,'Startovní listina'!$A$6:$E$584,5,0)</f>
        <v>2008</v>
      </c>
      <c r="F116" s="7" t="n">
        <f aca="false">VLOOKUP('pořadí a časy'!$A112,'Startovní listina'!$A$6:$E$584,1,0)</f>
        <v>37</v>
      </c>
      <c r="G116" s="31" t="str">
        <f aca="false">VLOOKUP('pořadí a časy'!$A112,'pořadí a časy'!$A:$E,3,0)</f>
        <v>14</v>
      </c>
      <c r="H116" s="30" t="str">
        <f aca="false">VLOOKUP('pořadí a časy'!$A112,'pořadí a časy'!$A:$E,4,0)</f>
        <v>:</v>
      </c>
      <c r="I116" s="30" t="str">
        <f aca="false">VLOOKUP('pořadí a časy'!$A112,'pořadí a časy'!$A:$E,5,0)</f>
        <v>37</v>
      </c>
    </row>
    <row r="117" customFormat="false" ht="15" hidden="false" customHeight="false" outlineLevel="0" collapsed="false">
      <c r="A117" s="7" t="n">
        <f aca="false">VLOOKUP('pořadí a časy'!$A113,'pořadí a časy'!$A:$E,2,0)</f>
        <v>112</v>
      </c>
      <c r="B117" s="8" t="str">
        <f aca="false">VLOOKUP('pořadí a časy'!$A113,'Startovní listina'!$A$6:$E$584,2,0)</f>
        <v>Tvrzník</v>
      </c>
      <c r="C117" s="8" t="str">
        <f aca="false">VLOOKUP('pořadí a časy'!$A113,'Startovní listina'!$A$6:$E$584,3,0)</f>
        <v>Antonín</v>
      </c>
      <c r="D117" s="8" t="str">
        <f aca="false">VLOOKUP('pořadí a časy'!$A113,'Startovní listina'!$A$6:$E$584,4,0)</f>
        <v>Sokol Kolín - atletika</v>
      </c>
      <c r="E117" s="30" t="n">
        <f aca="false">VLOOKUP('pořadí a časy'!$A113,'Startovní listina'!$A$6:$E$584,5,0)</f>
        <v>2004</v>
      </c>
      <c r="F117" s="7" t="n">
        <f aca="false">VLOOKUP('pořadí a časy'!$A113,'Startovní listina'!$A$6:$E$584,1,0)</f>
        <v>181</v>
      </c>
      <c r="G117" s="31" t="str">
        <f aca="false">VLOOKUP('pořadí a časy'!$A113,'pořadí a časy'!$A:$E,3,0)</f>
        <v>14</v>
      </c>
      <c r="H117" s="30" t="str">
        <f aca="false">VLOOKUP('pořadí a časy'!$A113,'pořadí a časy'!$A:$E,4,0)</f>
        <v>:</v>
      </c>
      <c r="I117" s="30" t="str">
        <f aca="false">VLOOKUP('pořadí a časy'!$A113,'pořadí a časy'!$A:$E,5,0)</f>
        <v>39</v>
      </c>
    </row>
    <row r="118" customFormat="false" ht="15" hidden="false" customHeight="false" outlineLevel="0" collapsed="false">
      <c r="A118" s="7" t="n">
        <f aca="false">VLOOKUP('pořadí a časy'!$A114,'pořadí a časy'!$A:$E,2,0)</f>
        <v>113</v>
      </c>
      <c r="B118" s="8" t="str">
        <f aca="false">VLOOKUP('pořadí a časy'!$A114,'Startovní listina'!$A$6:$E$584,2,0)</f>
        <v>Bartoň</v>
      </c>
      <c r="C118" s="8" t="str">
        <f aca="false">VLOOKUP('pořadí a časy'!$A114,'Startovní listina'!$A$6:$E$584,3,0)</f>
        <v>Jakub</v>
      </c>
      <c r="D118" s="8" t="str">
        <f aca="false">VLOOKUP('pořadí a časy'!$A114,'Startovní listina'!$A$6:$E$584,4,0)</f>
        <v>REBUT</v>
      </c>
      <c r="E118" s="30" t="str">
        <f aca="false">VLOOKUP('pořadí a časy'!$A114,'Startovní listina'!$A$6:$E$584,5,0)</f>
        <v>2000</v>
      </c>
      <c r="F118" s="7" t="n">
        <f aca="false">VLOOKUP('pořadí a časy'!$A114,'Startovní listina'!$A$6:$E$584,1,0)</f>
        <v>300</v>
      </c>
      <c r="G118" s="31" t="str">
        <f aca="false">VLOOKUP('pořadí a časy'!$A114,'pořadí a časy'!$A:$E,3,0)</f>
        <v>14</v>
      </c>
      <c r="H118" s="30" t="str">
        <f aca="false">VLOOKUP('pořadí a časy'!$A114,'pořadí a časy'!$A:$E,4,0)</f>
        <v>:</v>
      </c>
      <c r="I118" s="30" t="str">
        <f aca="false">VLOOKUP('pořadí a časy'!$A114,'pořadí a časy'!$A:$E,5,0)</f>
        <v>40</v>
      </c>
    </row>
    <row r="119" customFormat="false" ht="15" hidden="false" customHeight="false" outlineLevel="0" collapsed="false">
      <c r="A119" s="7" t="n">
        <f aca="false">VLOOKUP('pořadí a časy'!$A115,'pořadí a časy'!$A:$E,2,0)</f>
        <v>114</v>
      </c>
      <c r="B119" s="8" t="str">
        <f aca="false">VLOOKUP('pořadí a časy'!$A115,'Startovní listina'!$A$6:$E$584,2,0)</f>
        <v>Konývka</v>
      </c>
      <c r="C119" s="8" t="str">
        <f aca="false">VLOOKUP('pořadí a časy'!$A115,'Startovní listina'!$A$6:$E$584,3,0)</f>
        <v>Petr</v>
      </c>
      <c r="D119" s="8" t="str">
        <f aca="false">VLOOKUP('pořadí a časy'!$A115,'Startovní listina'!$A$6:$E$584,4,0)</f>
        <v>Kolín</v>
      </c>
      <c r="E119" s="30" t="n">
        <f aca="false">VLOOKUP('pořadí a časy'!$A115,'Startovní listina'!$A$6:$E$584,5,0)</f>
        <v>1984</v>
      </c>
      <c r="F119" s="7" t="n">
        <f aca="false">VLOOKUP('pořadí a časy'!$A115,'Startovní listina'!$A$6:$E$584,1,0)</f>
        <v>68</v>
      </c>
      <c r="G119" s="31" t="str">
        <f aca="false">VLOOKUP('pořadí a časy'!$A115,'pořadí a časy'!$A:$E,3,0)</f>
        <v>14</v>
      </c>
      <c r="H119" s="30" t="str">
        <f aca="false">VLOOKUP('pořadí a časy'!$A115,'pořadí a časy'!$A:$E,4,0)</f>
        <v>:</v>
      </c>
      <c r="I119" s="30" t="str">
        <f aca="false">VLOOKUP('pořadí a časy'!$A115,'pořadí a časy'!$A:$E,5,0)</f>
        <v>40</v>
      </c>
    </row>
    <row r="120" customFormat="false" ht="15" hidden="false" customHeight="false" outlineLevel="0" collapsed="false">
      <c r="A120" s="7" t="n">
        <f aca="false">VLOOKUP('pořadí a časy'!$A116,'pořadí a časy'!$A:$E,2,0)</f>
        <v>115</v>
      </c>
      <c r="B120" s="8" t="str">
        <f aca="false">VLOOKUP('pořadí a časy'!$A116,'Startovní listina'!$A$6:$E$584,2,0)</f>
        <v>Hrabánek</v>
      </c>
      <c r="C120" s="8" t="str">
        <f aca="false">VLOOKUP('pořadí a časy'!$A116,'Startovní listina'!$A$6:$E$584,3,0)</f>
        <v>Vojtěch</v>
      </c>
      <c r="D120" s="8" t="str">
        <f aca="false">VLOOKUP('pořadí a časy'!$A116,'Startovní listina'!$A$6:$E$584,4,0)</f>
        <v>Velký Osek</v>
      </c>
      <c r="E120" s="30" t="n">
        <f aca="false">VLOOKUP('pořadí a časy'!$A116,'Startovní listina'!$A$6:$E$584,5,0)</f>
        <v>1975</v>
      </c>
      <c r="F120" s="7" t="n">
        <f aca="false">VLOOKUP('pořadí a časy'!$A116,'Startovní listina'!$A$6:$E$584,1,0)</f>
        <v>42</v>
      </c>
      <c r="G120" s="31" t="str">
        <f aca="false">VLOOKUP('pořadí a časy'!$A116,'pořadí a časy'!$A:$E,3,0)</f>
        <v>14</v>
      </c>
      <c r="H120" s="30" t="str">
        <f aca="false">VLOOKUP('pořadí a časy'!$A116,'pořadí a časy'!$A:$E,4,0)</f>
        <v>:</v>
      </c>
      <c r="I120" s="30" t="str">
        <f aca="false">VLOOKUP('pořadí a časy'!$A116,'pořadí a časy'!$A:$E,5,0)</f>
        <v>43</v>
      </c>
    </row>
    <row r="121" customFormat="false" ht="15" hidden="false" customHeight="false" outlineLevel="0" collapsed="false">
      <c r="A121" s="7" t="n">
        <f aca="false">VLOOKUP('pořadí a časy'!$A117,'pořadí a časy'!$A:$E,2,0)</f>
        <v>116</v>
      </c>
      <c r="B121" s="8" t="str">
        <f aca="false">VLOOKUP('pořadí a časy'!$A117,'Startovní listina'!$A$6:$E$584,2,0)</f>
        <v>Klvaň</v>
      </c>
      <c r="C121" s="8" t="str">
        <f aca="false">VLOOKUP('pořadí a časy'!$A117,'Startovní listina'!$A$6:$E$584,3,0)</f>
        <v>Marek</v>
      </c>
      <c r="D121" s="8" t="str">
        <f aca="false">VLOOKUP('pořadí a časy'!$A117,'Startovní listina'!$A$6:$E$584,4,0)</f>
        <v>Scott Apache Kolín</v>
      </c>
      <c r="E121" s="30" t="str">
        <f aca="false">VLOOKUP('pořadí a časy'!$A117,'Startovní listina'!$A$6:$E$584,5,0)</f>
        <v>2008</v>
      </c>
      <c r="F121" s="7" t="n">
        <f aca="false">VLOOKUP('pořadí a časy'!$A117,'Startovní listina'!$A$6:$E$584,1,0)</f>
        <v>240</v>
      </c>
      <c r="G121" s="31" t="str">
        <f aca="false">VLOOKUP('pořadí a časy'!$A117,'pořadí a časy'!$A:$E,3,0)</f>
        <v>14</v>
      </c>
      <c r="H121" s="30" t="str">
        <f aca="false">VLOOKUP('pořadí a časy'!$A117,'pořadí a časy'!$A:$E,4,0)</f>
        <v>:</v>
      </c>
      <c r="I121" s="30" t="str">
        <f aca="false">VLOOKUP('pořadí a časy'!$A117,'pořadí a časy'!$A:$E,5,0)</f>
        <v>52</v>
      </c>
    </row>
    <row r="122" customFormat="false" ht="15" hidden="false" customHeight="false" outlineLevel="0" collapsed="false">
      <c r="A122" s="7" t="n">
        <f aca="false">VLOOKUP('pořadí a časy'!$A118,'pořadí a časy'!$A:$E,2,0)</f>
        <v>117</v>
      </c>
      <c r="B122" s="8" t="str">
        <f aca="false">VLOOKUP('pořadí a časy'!$A118,'Startovní listina'!$A$6:$E$584,2,0)</f>
        <v>Rejhon</v>
      </c>
      <c r="C122" s="8" t="str">
        <f aca="false">VLOOKUP('pořadí a časy'!$A118,'Startovní listina'!$A$6:$E$584,3,0)</f>
        <v>Daniel</v>
      </c>
      <c r="D122" s="8" t="str">
        <f aca="false">VLOOKUP('pořadí a časy'!$A118,'Startovní listina'!$A$6:$E$584,4,0)</f>
        <v>Kolín</v>
      </c>
      <c r="E122" s="30" t="str">
        <f aca="false">VLOOKUP('pořadí a časy'!$A118,'Startovní listina'!$A$6:$E$584,5,0)</f>
        <v>1978</v>
      </c>
      <c r="F122" s="7" t="n">
        <f aca="false">VLOOKUP('pořadí a časy'!$A118,'Startovní listina'!$A$6:$E$584,1,0)</f>
        <v>253</v>
      </c>
      <c r="G122" s="31" t="str">
        <f aca="false">VLOOKUP('pořadí a časy'!$A118,'pořadí a časy'!$A:$E,3,0)</f>
        <v>14</v>
      </c>
      <c r="H122" s="30" t="str">
        <f aca="false">VLOOKUP('pořadí a časy'!$A118,'pořadí a časy'!$A:$E,4,0)</f>
        <v>:</v>
      </c>
      <c r="I122" s="30" t="str">
        <f aca="false">VLOOKUP('pořadí a časy'!$A118,'pořadí a časy'!$A:$E,5,0)</f>
        <v>55</v>
      </c>
    </row>
    <row r="123" customFormat="false" ht="15" hidden="false" customHeight="false" outlineLevel="0" collapsed="false">
      <c r="A123" s="7" t="n">
        <f aca="false">VLOOKUP('pořadí a časy'!$A119,'pořadí a časy'!$A:$E,2,0)</f>
        <v>118</v>
      </c>
      <c r="B123" s="8" t="str">
        <f aca="false">VLOOKUP('pořadí a časy'!$A119,'Startovní listina'!$A$6:$E$584,2,0)</f>
        <v>Martínek</v>
      </c>
      <c r="C123" s="8" t="str">
        <f aca="false">VLOOKUP('pořadí a časy'!$A119,'Startovní listina'!$A$6:$E$584,3,0)</f>
        <v>Aleš</v>
      </c>
      <c r="D123" s="8" t="str">
        <f aca="false">VLOOKUP('pořadí a časy'!$A119,'Startovní listina'!$A$6:$E$584,4,0)</f>
        <v>Kolín</v>
      </c>
      <c r="E123" s="30" t="str">
        <f aca="false">VLOOKUP('pořadí a časy'!$A119,'Startovní listina'!$A$6:$E$584,5,0)</f>
        <v>1971</v>
      </c>
      <c r="F123" s="7" t="n">
        <f aca="false">VLOOKUP('pořadí a časy'!$A119,'Startovní listina'!$A$6:$E$584,1,0)</f>
        <v>292</v>
      </c>
      <c r="G123" s="31" t="str">
        <f aca="false">VLOOKUP('pořadí a časy'!$A119,'pořadí a časy'!$A:$E,3,0)</f>
        <v>14</v>
      </c>
      <c r="H123" s="30" t="str">
        <f aca="false">VLOOKUP('pořadí a časy'!$A119,'pořadí a časy'!$A:$E,4,0)</f>
        <v>:</v>
      </c>
      <c r="I123" s="30" t="str">
        <f aca="false">VLOOKUP('pořadí a časy'!$A119,'pořadí a časy'!$A:$E,5,0)</f>
        <v>56</v>
      </c>
    </row>
    <row r="124" customFormat="false" ht="15" hidden="false" customHeight="false" outlineLevel="0" collapsed="false">
      <c r="A124" s="7" t="n">
        <f aca="false">VLOOKUP('pořadí a časy'!$A120,'pořadí a časy'!$A:$E,2,0)</f>
        <v>119</v>
      </c>
      <c r="B124" s="8" t="str">
        <f aca="false">VLOOKUP('pořadí a časy'!$A120,'Startovní listina'!$A$6:$E$584,2,0)</f>
        <v>Mullerová</v>
      </c>
      <c r="C124" s="8" t="str">
        <f aca="false">VLOOKUP('pořadí a časy'!$A120,'Startovní listina'!$A$6:$E$584,3,0)</f>
        <v>Petra</v>
      </c>
      <c r="D124" s="8" t="str">
        <f aca="false">VLOOKUP('pořadí a časy'!$A120,'Startovní listina'!$A$6:$E$584,4,0)</f>
        <v>Dobřichov</v>
      </c>
      <c r="E124" s="30" t="str">
        <f aca="false">VLOOKUP('pořadí a časy'!$A120,'Startovní listina'!$A$6:$E$584,5,0)</f>
        <v>1976</v>
      </c>
      <c r="F124" s="7" t="n">
        <f aca="false">VLOOKUP('pořadí a časy'!$A120,'Startovní listina'!$A$6:$E$584,1,0)</f>
        <v>289</v>
      </c>
      <c r="G124" s="31" t="str">
        <f aca="false">VLOOKUP('pořadí a časy'!$A120,'pořadí a časy'!$A:$E,3,0)</f>
        <v>14</v>
      </c>
      <c r="H124" s="30" t="str">
        <f aca="false">VLOOKUP('pořadí a časy'!$A120,'pořadí a časy'!$A:$E,4,0)</f>
        <v>:</v>
      </c>
      <c r="I124" s="30" t="str">
        <f aca="false">VLOOKUP('pořadí a časy'!$A120,'pořadí a časy'!$A:$E,5,0)</f>
        <v>57</v>
      </c>
    </row>
    <row r="125" customFormat="false" ht="15" hidden="false" customHeight="false" outlineLevel="0" collapsed="false">
      <c r="A125" s="7" t="n">
        <f aca="false">VLOOKUP('pořadí a časy'!$A121,'pořadí a časy'!$A:$E,2,0)</f>
        <v>120</v>
      </c>
      <c r="B125" s="8" t="str">
        <f aca="false">VLOOKUP('pořadí a časy'!$A121,'Startovní listina'!$A$6:$E$584,2,0)</f>
        <v>Hübschová</v>
      </c>
      <c r="C125" s="8" t="str">
        <f aca="false">VLOOKUP('pořadí a časy'!$A121,'Startovní listina'!$A$6:$E$584,3,0)</f>
        <v>Hana</v>
      </c>
      <c r="D125" s="8" t="str">
        <f aca="false">VLOOKUP('pořadí a časy'!$A121,'Startovní listina'!$A$6:$E$584,4,0)</f>
        <v>Pečky</v>
      </c>
      <c r="E125" s="30" t="n">
        <f aca="false">VLOOKUP('pořadí a časy'!$A121,'Startovní listina'!$A$6:$E$584,5,0)</f>
        <v>1983</v>
      </c>
      <c r="F125" s="7" t="n">
        <f aca="false">VLOOKUP('pořadí a časy'!$A121,'Startovní listina'!$A$6:$E$584,1,0)</f>
        <v>47</v>
      </c>
      <c r="G125" s="31" t="str">
        <f aca="false">VLOOKUP('pořadí a časy'!$A121,'pořadí a časy'!$A:$E,3,0)</f>
        <v>15</v>
      </c>
      <c r="H125" s="30" t="str">
        <f aca="false">VLOOKUP('pořadí a časy'!$A121,'pořadí a časy'!$A:$E,4,0)</f>
        <v>:</v>
      </c>
      <c r="I125" s="30" t="str">
        <f aca="false">VLOOKUP('pořadí a časy'!$A121,'pořadí a časy'!$A:$E,5,0)</f>
        <v>00</v>
      </c>
    </row>
    <row r="126" customFormat="false" ht="15" hidden="false" customHeight="false" outlineLevel="0" collapsed="false">
      <c r="A126" s="7" t="n">
        <f aca="false">VLOOKUP('pořadí a časy'!$A122,'pořadí a časy'!$A:$E,2,0)</f>
        <v>121</v>
      </c>
      <c r="B126" s="8" t="str">
        <f aca="false">VLOOKUP('pořadí a časy'!$A122,'Startovní listina'!$A$6:$E$584,2,0)</f>
        <v>Holub</v>
      </c>
      <c r="C126" s="8" t="str">
        <f aca="false">VLOOKUP('pořadí a časy'!$A122,'Startovní listina'!$A$6:$E$584,3,0)</f>
        <v>Josef</v>
      </c>
      <c r="D126" s="8" t="str">
        <f aca="false">VLOOKUP('pořadí a časy'!$A122,'Startovní listina'!$A$6:$E$584,4,0)</f>
        <v>Sokol Kolín - atletika</v>
      </c>
      <c r="E126" s="30" t="n">
        <f aca="false">VLOOKUP('pořadí a časy'!$A122,'Startovní listina'!$A$6:$E$584,5,0)</f>
        <v>1973</v>
      </c>
      <c r="F126" s="7" t="n">
        <f aca="false">VLOOKUP('pořadí a časy'!$A122,'Startovní listina'!$A$6:$E$584,1,0)</f>
        <v>39</v>
      </c>
      <c r="G126" s="31" t="str">
        <f aca="false">VLOOKUP('pořadí a časy'!$A122,'pořadí a časy'!$A:$E,3,0)</f>
        <v>15</v>
      </c>
      <c r="H126" s="30" t="str">
        <f aca="false">VLOOKUP('pořadí a časy'!$A122,'pořadí a časy'!$A:$E,4,0)</f>
        <v>:</v>
      </c>
      <c r="I126" s="30" t="str">
        <f aca="false">VLOOKUP('pořadí a časy'!$A122,'pořadí a časy'!$A:$E,5,0)</f>
        <v>01</v>
      </c>
    </row>
    <row r="127" customFormat="false" ht="15" hidden="false" customHeight="false" outlineLevel="0" collapsed="false">
      <c r="A127" s="7" t="n">
        <f aca="false">VLOOKUP('pořadí a časy'!$A123,'pořadí a časy'!$A:$E,2,0)</f>
        <v>122</v>
      </c>
      <c r="B127" s="8" t="str">
        <f aca="false">VLOOKUP('pořadí a časy'!$A123,'Startovní listina'!$A$6:$E$584,2,0)</f>
        <v>Kubát</v>
      </c>
      <c r="C127" s="8" t="str">
        <f aca="false">VLOOKUP('pořadí a časy'!$A123,'Startovní listina'!$A$6:$E$584,3,0)</f>
        <v>Jiří</v>
      </c>
      <c r="D127" s="8" t="str">
        <f aca="false">VLOOKUP('pořadí a časy'!$A123,'Startovní listina'!$A$6:$E$584,4,0)</f>
        <v>GP Kolín</v>
      </c>
      <c r="E127" s="30" t="n">
        <f aca="false">VLOOKUP('pořadí a časy'!$A123,'Startovní listina'!$A$6:$E$584,5,0)</f>
        <v>1950</v>
      </c>
      <c r="F127" s="7" t="n">
        <f aca="false">VLOOKUP('pořadí a časy'!$A123,'Startovní listina'!$A$6:$E$584,1,0)</f>
        <v>77</v>
      </c>
      <c r="G127" s="31" t="str">
        <f aca="false">VLOOKUP('pořadí a časy'!$A123,'pořadí a časy'!$A:$E,3,0)</f>
        <v>15</v>
      </c>
      <c r="H127" s="30" t="str">
        <f aca="false">VLOOKUP('pořadí a časy'!$A123,'pořadí a časy'!$A:$E,4,0)</f>
        <v>:</v>
      </c>
      <c r="I127" s="30" t="str">
        <f aca="false">VLOOKUP('pořadí a časy'!$A123,'pořadí a časy'!$A:$E,5,0)</f>
        <v>01</v>
      </c>
    </row>
    <row r="128" customFormat="false" ht="15" hidden="false" customHeight="false" outlineLevel="0" collapsed="false">
      <c r="A128" s="7" t="n">
        <f aca="false">VLOOKUP('pořadí a časy'!$A124,'pořadí a časy'!$A:$E,2,0)</f>
        <v>123</v>
      </c>
      <c r="B128" s="8" t="str">
        <f aca="false">VLOOKUP('pořadí a časy'!$A124,'Startovní listina'!$A$6:$E$584,2,0)</f>
        <v>Mokrý</v>
      </c>
      <c r="C128" s="8" t="str">
        <f aca="false">VLOOKUP('pořadí a časy'!$A124,'Startovní listina'!$A$6:$E$584,3,0)</f>
        <v>Jiří</v>
      </c>
      <c r="D128" s="8" t="str">
        <f aca="false">VLOOKUP('pořadí a časy'!$A124,'Startovní listina'!$A$6:$E$584,4,0)</f>
        <v>-</v>
      </c>
      <c r="E128" s="30" t="str">
        <f aca="false">VLOOKUP('pořadí a časy'!$A124,'Startovní listina'!$A$6:$E$584,5,0)</f>
        <v>1974</v>
      </c>
      <c r="F128" s="7" t="n">
        <f aca="false">VLOOKUP('pořadí a časy'!$A124,'Startovní listina'!$A$6:$E$584,1,0)</f>
        <v>243</v>
      </c>
      <c r="G128" s="31" t="str">
        <f aca="false">VLOOKUP('pořadí a časy'!$A124,'pořadí a časy'!$A:$E,3,0)</f>
        <v>15</v>
      </c>
      <c r="H128" s="30" t="str">
        <f aca="false">VLOOKUP('pořadí a časy'!$A124,'pořadí a časy'!$A:$E,4,0)</f>
        <v>:</v>
      </c>
      <c r="I128" s="30" t="str">
        <f aca="false">VLOOKUP('pořadí a časy'!$A124,'pořadí a časy'!$A:$E,5,0)</f>
        <v>04</v>
      </c>
    </row>
    <row r="129" customFormat="false" ht="15" hidden="false" customHeight="false" outlineLevel="0" collapsed="false">
      <c r="A129" s="7" t="n">
        <f aca="false">VLOOKUP('pořadí a časy'!$A125,'pořadí a časy'!$A:$E,2,0)</f>
        <v>124</v>
      </c>
      <c r="B129" s="8" t="str">
        <f aca="false">VLOOKUP('pořadí a časy'!$A125,'Startovní listina'!$A$6:$E$584,2,0)</f>
        <v>Tvrzníková</v>
      </c>
      <c r="C129" s="8" t="str">
        <f aca="false">VLOOKUP('pořadí a časy'!$A125,'Startovní listina'!$A$6:$E$584,3,0)</f>
        <v>Alžběta</v>
      </c>
      <c r="D129" s="8" t="str">
        <f aca="false">VLOOKUP('pořadí a časy'!$A125,'Startovní listina'!$A$6:$E$584,4,0)</f>
        <v>-</v>
      </c>
      <c r="E129" s="30" t="n">
        <f aca="false">VLOOKUP('pořadí a časy'!$A125,'Startovní listina'!$A$6:$E$584,5,0)</f>
        <v>2001</v>
      </c>
      <c r="F129" s="7" t="n">
        <f aca="false">VLOOKUP('pořadí a časy'!$A125,'Startovní listina'!$A$6:$E$584,1,0)</f>
        <v>185</v>
      </c>
      <c r="G129" s="31" t="str">
        <f aca="false">VLOOKUP('pořadí a časy'!$A125,'pořadí a časy'!$A:$E,3,0)</f>
        <v>15</v>
      </c>
      <c r="H129" s="30" t="str">
        <f aca="false">VLOOKUP('pořadí a časy'!$A125,'pořadí a časy'!$A:$E,4,0)</f>
        <v>:</v>
      </c>
      <c r="I129" s="30" t="str">
        <f aca="false">VLOOKUP('pořadí a časy'!$A125,'pořadí a časy'!$A:$E,5,0)</f>
        <v>07</v>
      </c>
    </row>
    <row r="130" customFormat="false" ht="15" hidden="false" customHeight="false" outlineLevel="0" collapsed="false">
      <c r="A130" s="7" t="n">
        <f aca="false">VLOOKUP('pořadí a časy'!$A126,'pořadí a časy'!$A:$E,2,0)</f>
        <v>125</v>
      </c>
      <c r="B130" s="8" t="str">
        <f aca="false">VLOOKUP('pořadí a časy'!$A126,'Startovní listina'!$A$6:$E$584,2,0)</f>
        <v>Vančura</v>
      </c>
      <c r="C130" s="8" t="str">
        <f aca="false">VLOOKUP('pořadí a časy'!$A126,'Startovní listina'!$A$6:$E$584,3,0)</f>
        <v>Martin</v>
      </c>
      <c r="D130" s="8" t="str">
        <f aca="false">VLOOKUP('pořadí a časy'!$A126,'Startovní listina'!$A$6:$E$584,4,0)</f>
        <v>Sokol Kolín - atletika</v>
      </c>
      <c r="E130" s="30" t="n">
        <f aca="false">VLOOKUP('pořadí a časy'!$A126,'Startovní listina'!$A$6:$E$584,5,0)</f>
        <v>2003</v>
      </c>
      <c r="F130" s="7" t="n">
        <f aca="false">VLOOKUP('pořadí a časy'!$A126,'Startovní listina'!$A$6:$E$584,1,0)</f>
        <v>190</v>
      </c>
      <c r="G130" s="31" t="str">
        <f aca="false">VLOOKUP('pořadí a časy'!$A126,'pořadí a časy'!$A:$E,3,0)</f>
        <v>15</v>
      </c>
      <c r="H130" s="30" t="str">
        <f aca="false">VLOOKUP('pořadí a časy'!$A126,'pořadí a časy'!$A:$E,4,0)</f>
        <v>:</v>
      </c>
      <c r="I130" s="30" t="str">
        <f aca="false">VLOOKUP('pořadí a časy'!$A126,'pořadí a časy'!$A:$E,5,0)</f>
        <v>07</v>
      </c>
    </row>
    <row r="131" customFormat="false" ht="15" hidden="false" customHeight="false" outlineLevel="0" collapsed="false">
      <c r="A131" s="7" t="n">
        <f aca="false">VLOOKUP('pořadí a časy'!$A127,'pořadí a časy'!$A:$E,2,0)</f>
        <v>126</v>
      </c>
      <c r="B131" s="8" t="str">
        <f aca="false">VLOOKUP('pořadí a časy'!$A127,'Startovní listina'!$A$6:$E$584,2,0)</f>
        <v>Jarošová</v>
      </c>
      <c r="C131" s="8" t="str">
        <f aca="false">VLOOKUP('pořadí a časy'!$A127,'Startovní listina'!$A$6:$E$584,3,0)</f>
        <v>Martina</v>
      </c>
      <c r="D131" s="8" t="str">
        <f aca="false">VLOOKUP('pořadí a časy'!$A127,'Startovní listina'!$A$6:$E$584,4,0)</f>
        <v>Volárna</v>
      </c>
      <c r="E131" s="30" t="str">
        <f aca="false">VLOOKUP('pořadí a časy'!$A127,'Startovní listina'!$A$6:$E$584,5,0)</f>
        <v>1975</v>
      </c>
      <c r="F131" s="7" t="n">
        <f aca="false">VLOOKUP('pořadí a časy'!$A127,'Startovní listina'!$A$6:$E$584,1,0)</f>
        <v>288</v>
      </c>
      <c r="G131" s="31" t="str">
        <f aca="false">VLOOKUP('pořadí a časy'!$A127,'pořadí a časy'!$A:$E,3,0)</f>
        <v>15</v>
      </c>
      <c r="H131" s="30" t="str">
        <f aca="false">VLOOKUP('pořadí a časy'!$A127,'pořadí a časy'!$A:$E,4,0)</f>
        <v>:</v>
      </c>
      <c r="I131" s="30" t="str">
        <f aca="false">VLOOKUP('pořadí a časy'!$A127,'pořadí a časy'!$A:$E,5,0)</f>
        <v>11</v>
      </c>
    </row>
    <row r="132" customFormat="false" ht="15" hidden="false" customHeight="false" outlineLevel="0" collapsed="false">
      <c r="A132" s="7" t="n">
        <f aca="false">VLOOKUP('pořadí a časy'!$A128,'pořadí a časy'!$A:$E,2,0)</f>
        <v>127</v>
      </c>
      <c r="B132" s="8" t="str">
        <f aca="false">VLOOKUP('pořadí a časy'!$A128,'Startovní listina'!$A$6:$E$584,2,0)</f>
        <v>Voslář</v>
      </c>
      <c r="C132" s="8" t="str">
        <f aca="false">VLOOKUP('pořadí a časy'!$A128,'Startovní listina'!$A$6:$E$584,3,0)</f>
        <v>Zdeněk</v>
      </c>
      <c r="D132" s="8" t="str">
        <f aca="false">VLOOKUP('pořadí a časy'!$A128,'Startovní listina'!$A$6:$E$584,4,0)</f>
        <v>-</v>
      </c>
      <c r="E132" s="30" t="n">
        <f aca="false">VLOOKUP('pořadí a časy'!$A128,'Startovní listina'!$A$6:$E$584,5,0)</f>
        <v>1980</v>
      </c>
      <c r="F132" s="7" t="n">
        <f aca="false">VLOOKUP('pořadí a časy'!$A128,'Startovní listina'!$A$6:$E$584,1,0)</f>
        <v>197</v>
      </c>
      <c r="G132" s="31" t="str">
        <f aca="false">VLOOKUP('pořadí a časy'!$A128,'pořadí a časy'!$A:$E,3,0)</f>
        <v>15</v>
      </c>
      <c r="H132" s="30" t="str">
        <f aca="false">VLOOKUP('pořadí a časy'!$A128,'pořadí a časy'!$A:$E,4,0)</f>
        <v>:</v>
      </c>
      <c r="I132" s="30" t="str">
        <f aca="false">VLOOKUP('pořadí a časy'!$A128,'pořadí a časy'!$A:$E,5,0)</f>
        <v>13</v>
      </c>
    </row>
    <row r="133" customFormat="false" ht="15" hidden="false" customHeight="false" outlineLevel="0" collapsed="false">
      <c r="A133" s="7" t="n">
        <f aca="false">VLOOKUP('pořadí a časy'!$A129,'pořadí a časy'!$A:$E,2,0)</f>
        <v>128</v>
      </c>
      <c r="B133" s="8" t="str">
        <f aca="false">VLOOKUP('pořadí a časy'!$A129,'Startovní listina'!$A$6:$E$584,2,0)</f>
        <v>Prachař</v>
      </c>
      <c r="C133" s="8" t="str">
        <f aca="false">VLOOKUP('pořadí a časy'!$A129,'Startovní listina'!$A$6:$E$584,3,0)</f>
        <v>Martin</v>
      </c>
      <c r="D133" s="8" t="str">
        <f aca="false">VLOOKUP('pořadí a časy'!$A129,'Startovní listina'!$A$6:$E$584,4,0)</f>
        <v>-</v>
      </c>
      <c r="E133" s="30" t="n">
        <f aca="false">VLOOKUP('pořadí a časy'!$A129,'Startovní listina'!$A$6:$E$584,5,0)</f>
        <v>1980</v>
      </c>
      <c r="F133" s="7" t="n">
        <f aca="false">VLOOKUP('pořadí a časy'!$A129,'Startovní listina'!$A$6:$E$584,1,0)</f>
        <v>118</v>
      </c>
      <c r="G133" s="31" t="str">
        <f aca="false">VLOOKUP('pořadí a časy'!$A129,'pořadí a časy'!$A:$E,3,0)</f>
        <v>15</v>
      </c>
      <c r="H133" s="30" t="str">
        <f aca="false">VLOOKUP('pořadí a časy'!$A129,'pořadí a časy'!$A:$E,4,0)</f>
        <v>:</v>
      </c>
      <c r="I133" s="30" t="str">
        <f aca="false">VLOOKUP('pořadí a časy'!$A129,'pořadí a časy'!$A:$E,5,0)</f>
        <v>18</v>
      </c>
    </row>
    <row r="134" customFormat="false" ht="15" hidden="false" customHeight="false" outlineLevel="0" collapsed="false">
      <c r="A134" s="7" t="n">
        <f aca="false">VLOOKUP('pořadí a časy'!$A130,'pořadí a časy'!$A:$E,2,0)</f>
        <v>129</v>
      </c>
      <c r="B134" s="8" t="str">
        <f aca="false">VLOOKUP('pořadí a časy'!$A130,'Startovní listina'!$A$6:$E$584,2,0)</f>
        <v>Šťástkova</v>
      </c>
      <c r="C134" s="8" t="str">
        <f aca="false">VLOOKUP('pořadí a časy'!$A130,'Startovní listina'!$A$6:$E$584,3,0)</f>
        <v>Lenka</v>
      </c>
      <c r="D134" s="8" t="str">
        <f aca="false">VLOOKUP('pořadí a časy'!$A130,'Startovní listina'!$A$6:$E$584,4,0)</f>
        <v>Sokol Kolín - atletika</v>
      </c>
      <c r="E134" s="30" t="n">
        <f aca="false">VLOOKUP('pořadí a časy'!$A130,'Startovní listina'!$A$6:$E$584,5,0)</f>
        <v>1965</v>
      </c>
      <c r="F134" s="7" t="n">
        <f aca="false">VLOOKUP('pořadí a časy'!$A130,'Startovní listina'!$A$6:$E$584,1,0)</f>
        <v>167</v>
      </c>
      <c r="G134" s="31" t="str">
        <f aca="false">VLOOKUP('pořadí a časy'!$A130,'pořadí a časy'!$A:$E,3,0)</f>
        <v>15</v>
      </c>
      <c r="H134" s="30" t="str">
        <f aca="false">VLOOKUP('pořadí a časy'!$A130,'pořadí a časy'!$A:$E,4,0)</f>
        <v>:</v>
      </c>
      <c r="I134" s="30" t="str">
        <f aca="false">VLOOKUP('pořadí a časy'!$A130,'pořadí a časy'!$A:$E,5,0)</f>
        <v>19</v>
      </c>
    </row>
    <row r="135" customFormat="false" ht="15" hidden="false" customHeight="false" outlineLevel="0" collapsed="false">
      <c r="A135" s="7" t="n">
        <f aca="false">VLOOKUP('pořadí a časy'!$A131,'pořadí a časy'!$A:$E,2,0)</f>
        <v>130</v>
      </c>
      <c r="B135" s="8" t="str">
        <f aca="false">VLOOKUP('pořadí a časy'!$A131,'Startovní listina'!$A$6:$E$584,2,0)</f>
        <v>Hlaváč</v>
      </c>
      <c r="C135" s="8" t="str">
        <f aca="false">VLOOKUP('pořadí a časy'!$A131,'Startovní listina'!$A$6:$E$584,3,0)</f>
        <v>Roman</v>
      </c>
      <c r="D135" s="8" t="str">
        <f aca="false">VLOOKUP('pořadí a časy'!$A131,'Startovní listina'!$A$6:$E$584,4,0)</f>
        <v>-</v>
      </c>
      <c r="E135" s="30" t="str">
        <f aca="false">VLOOKUP('pořadí a časy'!$A131,'Startovní listina'!$A$6:$E$584,5,0)</f>
        <v>1969</v>
      </c>
      <c r="F135" s="7" t="n">
        <f aca="false">VLOOKUP('pořadí a časy'!$A131,'Startovní listina'!$A$6:$E$584,1,0)</f>
        <v>273</v>
      </c>
      <c r="G135" s="31" t="str">
        <f aca="false">VLOOKUP('pořadí a časy'!$A131,'pořadí a časy'!$A:$E,3,0)</f>
        <v>15</v>
      </c>
      <c r="H135" s="30" t="str">
        <f aca="false">VLOOKUP('pořadí a časy'!$A131,'pořadí a časy'!$A:$E,4,0)</f>
        <v>:</v>
      </c>
      <c r="I135" s="30" t="str">
        <f aca="false">VLOOKUP('pořadí a časy'!$A131,'pořadí a časy'!$A:$E,5,0)</f>
        <v>20</v>
      </c>
    </row>
    <row r="136" customFormat="false" ht="15" hidden="false" customHeight="false" outlineLevel="0" collapsed="false">
      <c r="A136" s="7" t="n">
        <f aca="false">VLOOKUP('pořadí a časy'!$A132,'pořadí a časy'!$A:$E,2,0)</f>
        <v>116</v>
      </c>
      <c r="B136" s="8" t="str">
        <f aca="false">VLOOKUP('pořadí a časy'!$A132,'Startovní listina'!$A$6:$E$584,2,0)</f>
        <v>Klvaň</v>
      </c>
      <c r="C136" s="8" t="str">
        <f aca="false">VLOOKUP('pořadí a časy'!$A132,'Startovní listina'!$A$6:$E$584,3,0)</f>
        <v>Marek</v>
      </c>
      <c r="D136" s="8" t="str">
        <f aca="false">VLOOKUP('pořadí a časy'!$A132,'Startovní listina'!$A$6:$E$584,4,0)</f>
        <v>Scott Apache Kolín</v>
      </c>
      <c r="E136" s="30" t="str">
        <f aca="false">VLOOKUP('pořadí a časy'!$A132,'Startovní listina'!$A$6:$E$584,5,0)</f>
        <v>2008</v>
      </c>
      <c r="F136" s="7" t="n">
        <f aca="false">VLOOKUP('pořadí a časy'!$A132,'Startovní listina'!$A$6:$E$584,1,0)</f>
        <v>240</v>
      </c>
      <c r="G136" s="31" t="str">
        <f aca="false">VLOOKUP('pořadí a časy'!$A132,'pořadí a časy'!$A:$E,3,0)</f>
        <v>14</v>
      </c>
      <c r="H136" s="30" t="str">
        <f aca="false">VLOOKUP('pořadí a časy'!$A132,'pořadí a časy'!$A:$E,4,0)</f>
        <v>:</v>
      </c>
      <c r="I136" s="30" t="str">
        <f aca="false">VLOOKUP('pořadí a časy'!$A132,'pořadí a časy'!$A:$E,5,0)</f>
        <v>52</v>
      </c>
    </row>
    <row r="137" customFormat="false" ht="15" hidden="false" customHeight="false" outlineLevel="0" collapsed="false">
      <c r="A137" s="7" t="n">
        <f aca="false">VLOOKUP('pořadí a časy'!$A133,'pořadí a časy'!$A:$E,2,0)</f>
        <v>132</v>
      </c>
      <c r="B137" s="8" t="str">
        <f aca="false">VLOOKUP('pořadí a časy'!$A133,'Startovní listina'!$A$6:$E$584,2,0)</f>
        <v>Šujanová</v>
      </c>
      <c r="C137" s="8" t="str">
        <f aca="false">VLOOKUP('pořadí a časy'!$A133,'Startovní listina'!$A$6:$E$584,3,0)</f>
        <v>Kateřina</v>
      </c>
      <c r="D137" s="8" t="str">
        <f aca="false">VLOOKUP('pořadí a časy'!$A133,'Startovní listina'!$A$6:$E$584,4,0)</f>
        <v>Kolín</v>
      </c>
      <c r="E137" s="30" t="str">
        <f aca="false">VLOOKUP('pořadí a časy'!$A133,'Startovní listina'!$A$6:$E$584,5,0)</f>
        <v>1989</v>
      </c>
      <c r="F137" s="7" t="n">
        <f aca="false">VLOOKUP('pořadí a časy'!$A133,'Startovní listina'!$A$6:$E$584,1,0)</f>
        <v>340</v>
      </c>
      <c r="G137" s="31" t="str">
        <f aca="false">VLOOKUP('pořadí a časy'!$A133,'pořadí a časy'!$A:$E,3,0)</f>
        <v>15</v>
      </c>
      <c r="H137" s="30" t="str">
        <f aca="false">VLOOKUP('pořadí a časy'!$A133,'pořadí a časy'!$A:$E,4,0)</f>
        <v>:</v>
      </c>
      <c r="I137" s="30" t="str">
        <f aca="false">VLOOKUP('pořadí a časy'!$A133,'pořadí a časy'!$A:$E,5,0)</f>
        <v>22</v>
      </c>
    </row>
    <row r="138" customFormat="false" ht="15" hidden="false" customHeight="false" outlineLevel="0" collapsed="false">
      <c r="A138" s="7" t="n">
        <f aca="false">VLOOKUP('pořadí a časy'!$A134,'pořadí a časy'!$A:$E,2,0)</f>
        <v>133</v>
      </c>
      <c r="B138" s="8" t="str">
        <f aca="false">VLOOKUP('pořadí a časy'!$A134,'Startovní listina'!$A$6:$E$584,2,0)</f>
        <v>Zajíc</v>
      </c>
      <c r="C138" s="8" t="str">
        <f aca="false">VLOOKUP('pořadí a časy'!$A134,'Startovní listina'!$A$6:$E$584,3,0)</f>
        <v>Jan</v>
      </c>
      <c r="D138" s="8" t="str">
        <f aca="false">VLOOKUP('pořadí a časy'!$A134,'Startovní listina'!$A$6:$E$584,4,0)</f>
        <v>Hvězda Pardubice, z.s.</v>
      </c>
      <c r="E138" s="30" t="n">
        <f aca="false">VLOOKUP('pořadí a časy'!$A134,'Startovní listina'!$A$6:$E$584,5,0)</f>
        <v>1953</v>
      </c>
      <c r="F138" s="7" t="n">
        <f aca="false">VLOOKUP('pořadí a časy'!$A134,'Startovní listina'!$A$6:$E$584,1,0)</f>
        <v>202</v>
      </c>
      <c r="G138" s="31" t="str">
        <f aca="false">VLOOKUP('pořadí a časy'!$A134,'pořadí a časy'!$A:$E,3,0)</f>
        <v>15</v>
      </c>
      <c r="H138" s="30" t="str">
        <f aca="false">VLOOKUP('pořadí a časy'!$A134,'pořadí a časy'!$A:$E,4,0)</f>
        <v>:</v>
      </c>
      <c r="I138" s="30" t="str">
        <f aca="false">VLOOKUP('pořadí a časy'!$A134,'pořadí a časy'!$A:$E,5,0)</f>
        <v>25</v>
      </c>
    </row>
    <row r="139" customFormat="false" ht="15" hidden="false" customHeight="false" outlineLevel="0" collapsed="false">
      <c r="A139" s="7" t="n">
        <f aca="false">VLOOKUP('pořadí a časy'!$A135,'pořadí a časy'!$A:$E,2,0)</f>
        <v>134</v>
      </c>
      <c r="B139" s="8" t="str">
        <f aca="false">VLOOKUP('pořadí a časy'!$A135,'Startovní listina'!$A$6:$E$584,2,0)</f>
        <v>Bestakovič</v>
      </c>
      <c r="C139" s="8" t="str">
        <f aca="false">VLOOKUP('pořadí a časy'!$A135,'Startovní listina'!$A$6:$E$584,3,0)</f>
        <v>Leosič</v>
      </c>
      <c r="D139" s="8" t="str">
        <f aca="false">VLOOKUP('pořadí a časy'!$A135,'Startovní listina'!$A$6:$E$584,4,0)</f>
        <v>Kolín</v>
      </c>
      <c r="E139" s="30" t="str">
        <f aca="false">VLOOKUP('pořadí a časy'!$A135,'Startovní listina'!$A$6:$E$584,5,0)</f>
        <v>1972</v>
      </c>
      <c r="F139" s="7" t="n">
        <f aca="false">VLOOKUP('pořadí a časy'!$A135,'Startovní listina'!$A$6:$E$584,1,0)</f>
        <v>330</v>
      </c>
      <c r="G139" s="31" t="str">
        <f aca="false">VLOOKUP('pořadí a časy'!$A135,'pořadí a časy'!$A:$E,3,0)</f>
        <v>15</v>
      </c>
      <c r="H139" s="30" t="str">
        <f aca="false">VLOOKUP('pořadí a časy'!$A135,'pořadí a časy'!$A:$E,4,0)</f>
        <v>:</v>
      </c>
      <c r="I139" s="30" t="str">
        <f aca="false">VLOOKUP('pořadí a časy'!$A135,'pořadí a časy'!$A:$E,5,0)</f>
        <v>29</v>
      </c>
    </row>
    <row r="140" customFormat="false" ht="15" hidden="false" customHeight="false" outlineLevel="0" collapsed="false">
      <c r="A140" s="7" t="n">
        <f aca="false">VLOOKUP('pořadí a časy'!$A136,'pořadí a časy'!$A:$E,2,0)</f>
        <v>135</v>
      </c>
      <c r="B140" s="8" t="str">
        <f aca="false">VLOOKUP('pořadí a časy'!$A136,'Startovní listina'!$A$6:$E$584,2,0)</f>
        <v>Daněk</v>
      </c>
      <c r="C140" s="8" t="str">
        <f aca="false">VLOOKUP('pořadí a časy'!$A136,'Startovní listina'!$A$6:$E$584,3,0)</f>
        <v>Jiří</v>
      </c>
      <c r="D140" s="8" t="str">
        <f aca="false">VLOOKUP('pořadí a časy'!$A136,'Startovní listina'!$A$6:$E$584,4,0)</f>
        <v>-</v>
      </c>
      <c r="E140" s="30" t="str">
        <f aca="false">VLOOKUP('pořadí a časy'!$A136,'Startovní listina'!$A$6:$E$584,5,0)</f>
        <v>1988</v>
      </c>
      <c r="F140" s="7" t="n">
        <f aca="false">VLOOKUP('pořadí a časy'!$A136,'Startovní listina'!$A$6:$E$584,1,0)</f>
        <v>296</v>
      </c>
      <c r="G140" s="31" t="str">
        <f aca="false">VLOOKUP('pořadí a časy'!$A136,'pořadí a časy'!$A:$E,3,0)</f>
        <v>15</v>
      </c>
      <c r="H140" s="30" t="str">
        <f aca="false">VLOOKUP('pořadí a časy'!$A136,'pořadí a časy'!$A:$E,4,0)</f>
        <v>:</v>
      </c>
      <c r="I140" s="30" t="str">
        <f aca="false">VLOOKUP('pořadí a časy'!$A136,'pořadí a časy'!$A:$E,5,0)</f>
        <v>31</v>
      </c>
    </row>
    <row r="141" customFormat="false" ht="15" hidden="false" customHeight="false" outlineLevel="0" collapsed="false">
      <c r="A141" s="7" t="n">
        <f aca="false">VLOOKUP('pořadí a časy'!$A137,'pořadí a časy'!$A:$E,2,0)</f>
        <v>136</v>
      </c>
      <c r="B141" s="8" t="str">
        <f aca="false">VLOOKUP('pořadí a časy'!$A137,'Startovní listina'!$A$6:$E$584,2,0)</f>
        <v>Lisý</v>
      </c>
      <c r="C141" s="8" t="str">
        <f aca="false">VLOOKUP('pořadí a časy'!$A137,'Startovní listina'!$A$6:$E$584,3,0)</f>
        <v>Vít</v>
      </c>
      <c r="D141" s="8" t="str">
        <f aca="false">VLOOKUP('pořadí a časy'!$A137,'Startovní listina'!$A$6:$E$584,4,0)</f>
        <v>-</v>
      </c>
      <c r="E141" s="30" t="str">
        <f aca="false">VLOOKUP('pořadí a časy'!$A137,'Startovní listina'!$A$6:$E$584,5,0)</f>
        <v>2008</v>
      </c>
      <c r="F141" s="7" t="n">
        <f aca="false">VLOOKUP('pořadí a časy'!$A137,'Startovní listina'!$A$6:$E$584,1,0)</f>
        <v>337</v>
      </c>
      <c r="G141" s="31" t="str">
        <f aca="false">VLOOKUP('pořadí a časy'!$A137,'pořadí a časy'!$A:$E,3,0)</f>
        <v>15</v>
      </c>
      <c r="H141" s="30" t="str">
        <f aca="false">VLOOKUP('pořadí a časy'!$A137,'pořadí a časy'!$A:$E,4,0)</f>
        <v>:</v>
      </c>
      <c r="I141" s="30" t="str">
        <f aca="false">VLOOKUP('pořadí a časy'!$A137,'pořadí a časy'!$A:$E,5,0)</f>
        <v>33</v>
      </c>
    </row>
    <row r="142" customFormat="false" ht="15" hidden="false" customHeight="false" outlineLevel="0" collapsed="false">
      <c r="A142" s="7" t="n">
        <f aca="false">VLOOKUP('pořadí a časy'!$A138,'pořadí a časy'!$A:$E,2,0)</f>
        <v>137</v>
      </c>
      <c r="B142" s="8" t="str">
        <f aca="false">VLOOKUP('pořadí a časy'!$A138,'Startovní listina'!$A$6:$E$584,2,0)</f>
        <v>Dobiáš</v>
      </c>
      <c r="C142" s="8" t="str">
        <f aca="false">VLOOKUP('pořadí a časy'!$A138,'Startovní listina'!$A$6:$E$584,3,0)</f>
        <v>Ludvík</v>
      </c>
      <c r="D142" s="8" t="str">
        <f aca="false">VLOOKUP('pořadí a časy'!$A138,'Startovní listina'!$A$6:$E$584,4,0)</f>
        <v>Poděbrady</v>
      </c>
      <c r="E142" s="30" t="n">
        <f aca="false">VLOOKUP('pořadí a časy'!$A138,'Startovní listina'!$A$6:$E$584,5,0)</f>
        <v>1946</v>
      </c>
      <c r="F142" s="7" t="n">
        <f aca="false">VLOOKUP('pořadí a časy'!$A138,'Startovní listina'!$A$6:$E$584,1,0)</f>
        <v>16</v>
      </c>
      <c r="G142" s="31" t="str">
        <f aca="false">VLOOKUP('pořadí a časy'!$A138,'pořadí a časy'!$A:$E,3,0)</f>
        <v>15</v>
      </c>
      <c r="H142" s="30" t="str">
        <f aca="false">VLOOKUP('pořadí a časy'!$A138,'pořadí a časy'!$A:$E,4,0)</f>
        <v>:</v>
      </c>
      <c r="I142" s="30" t="str">
        <f aca="false">VLOOKUP('pořadí a časy'!$A138,'pořadí a časy'!$A:$E,5,0)</f>
        <v>39</v>
      </c>
    </row>
    <row r="143" customFormat="false" ht="15" hidden="false" customHeight="false" outlineLevel="0" collapsed="false">
      <c r="A143" s="7" t="n">
        <f aca="false">VLOOKUP('pořadí a časy'!$A139,'pořadí a časy'!$A:$E,2,0)</f>
        <v>138</v>
      </c>
      <c r="B143" s="8" t="str">
        <f aca="false">VLOOKUP('pořadí a časy'!$A139,'Startovní listina'!$A$6:$E$584,2,0)</f>
        <v>Novotný</v>
      </c>
      <c r="C143" s="8" t="str">
        <f aca="false">VLOOKUP('pořadí a časy'!$A139,'Startovní listina'!$A$6:$E$584,3,0)</f>
        <v>Petr</v>
      </c>
      <c r="D143" s="8" t="str">
        <f aca="false">VLOOKUP('pořadí a časy'!$A139,'Startovní listina'!$A$6:$E$584,4,0)</f>
        <v>GP Pohár</v>
      </c>
      <c r="E143" s="30" t="str">
        <f aca="false">VLOOKUP('pořadí a časy'!$A139,'Startovní listina'!$A$6:$E$584,5,0)</f>
        <v>1970</v>
      </c>
      <c r="F143" s="7" t="n">
        <f aca="false">VLOOKUP('pořadí a časy'!$A139,'Startovní listina'!$A$6:$E$584,1,0)</f>
        <v>319</v>
      </c>
      <c r="G143" s="31" t="str">
        <f aca="false">VLOOKUP('pořadí a časy'!$A139,'pořadí a časy'!$A:$E,3,0)</f>
        <v>15</v>
      </c>
      <c r="H143" s="30" t="str">
        <f aca="false">VLOOKUP('pořadí a časy'!$A139,'pořadí a časy'!$A:$E,4,0)</f>
        <v>:</v>
      </c>
      <c r="I143" s="30" t="str">
        <f aca="false">VLOOKUP('pořadí a časy'!$A139,'pořadí a časy'!$A:$E,5,0)</f>
        <v>40</v>
      </c>
    </row>
    <row r="144" customFormat="false" ht="15" hidden="false" customHeight="false" outlineLevel="0" collapsed="false">
      <c r="A144" s="7" t="n">
        <f aca="false">VLOOKUP('pořadí a časy'!$A140,'pořadí a časy'!$A:$E,2,0)</f>
        <v>139</v>
      </c>
      <c r="B144" s="8" t="str">
        <f aca="false">VLOOKUP('pořadí a časy'!$A140,'Startovní listina'!$A$6:$E$584,2,0)</f>
        <v>Miškov</v>
      </c>
      <c r="C144" s="8" t="str">
        <f aca="false">VLOOKUP('pořadí a časy'!$A140,'Startovní listina'!$A$6:$E$584,3,0)</f>
        <v>Pavel</v>
      </c>
      <c r="D144" s="8" t="str">
        <f aca="false">VLOOKUP('pořadí a časy'!$A140,'Startovní listina'!$A$6:$E$584,4,0)</f>
        <v>Poděbrady</v>
      </c>
      <c r="E144" s="30" t="str">
        <f aca="false">VLOOKUP('pořadí a časy'!$A140,'Startovní listina'!$A$6:$E$584,5,0)</f>
        <v>1976</v>
      </c>
      <c r="F144" s="7" t="n">
        <f aca="false">VLOOKUP('pořadí a časy'!$A140,'Startovní listina'!$A$6:$E$584,1,0)</f>
        <v>277</v>
      </c>
      <c r="G144" s="31" t="str">
        <f aca="false">VLOOKUP('pořadí a časy'!$A140,'pořadí a časy'!$A:$E,3,0)</f>
        <v>15</v>
      </c>
      <c r="H144" s="30" t="str">
        <f aca="false">VLOOKUP('pořadí a časy'!$A140,'pořadí a časy'!$A:$E,4,0)</f>
        <v>:</v>
      </c>
      <c r="I144" s="30" t="str">
        <f aca="false">VLOOKUP('pořadí a časy'!$A140,'pořadí a časy'!$A:$E,5,0)</f>
        <v>42</v>
      </c>
    </row>
    <row r="145" customFormat="false" ht="15" hidden="false" customHeight="false" outlineLevel="0" collapsed="false">
      <c r="A145" s="7" t="n">
        <f aca="false">VLOOKUP('pořadí a časy'!$A141,'pořadí a časy'!$A:$E,2,0)</f>
        <v>140</v>
      </c>
      <c r="B145" s="8" t="str">
        <f aca="false">VLOOKUP('pořadí a časy'!$A141,'Startovní listina'!$A$6:$E$584,2,0)</f>
        <v>Pokorný</v>
      </c>
      <c r="C145" s="8" t="str">
        <f aca="false">VLOOKUP('pořadí a časy'!$A141,'Startovní listina'!$A$6:$E$584,3,0)</f>
        <v>Tadeáš</v>
      </c>
      <c r="D145" s="8" t="str">
        <f aca="false">VLOOKUP('pořadí a časy'!$A141,'Startovní listina'!$A$6:$E$584,4,0)</f>
        <v>SK Zdonín</v>
      </c>
      <c r="E145" s="30" t="n">
        <f aca="false">VLOOKUP('pořadí a časy'!$A141,'Startovní listina'!$A$6:$E$584,5,0)</f>
        <v>2007</v>
      </c>
      <c r="F145" s="7" t="n">
        <f aca="false">VLOOKUP('pořadí a časy'!$A141,'Startovní listina'!$A$6:$E$584,1,0)</f>
        <v>116</v>
      </c>
      <c r="G145" s="31" t="str">
        <f aca="false">VLOOKUP('pořadí a časy'!$A141,'pořadí a časy'!$A:$E,3,0)</f>
        <v>15</v>
      </c>
      <c r="H145" s="30" t="str">
        <f aca="false">VLOOKUP('pořadí a časy'!$A141,'pořadí a časy'!$A:$E,4,0)</f>
        <v>:</v>
      </c>
      <c r="I145" s="30" t="str">
        <f aca="false">VLOOKUP('pořadí a časy'!$A141,'pořadí a časy'!$A:$E,5,0)</f>
        <v>42</v>
      </c>
    </row>
    <row r="146" customFormat="false" ht="15" hidden="false" customHeight="false" outlineLevel="0" collapsed="false">
      <c r="A146" s="7" t="n">
        <f aca="false">VLOOKUP('pořadí a časy'!$A142,'pořadí a časy'!$A:$E,2,0)</f>
        <v>141</v>
      </c>
      <c r="B146" s="8" t="str">
        <f aca="false">VLOOKUP('pořadí a časy'!$A142,'Startovní listina'!$A$6:$E$584,2,0)</f>
        <v>Hübschová</v>
      </c>
      <c r="C146" s="8" t="str">
        <f aca="false">VLOOKUP('pořadí a časy'!$A142,'Startovní listina'!$A$6:$E$584,3,0)</f>
        <v>Aneta</v>
      </c>
      <c r="D146" s="8" t="str">
        <f aca="false">VLOOKUP('pořadí a časy'!$A142,'Startovní listina'!$A$6:$E$584,4,0)</f>
        <v>Pečky</v>
      </c>
      <c r="E146" s="30" t="n">
        <f aca="false">VLOOKUP('pořadí a časy'!$A142,'Startovní listina'!$A$6:$E$584,5,0)</f>
        <v>1985</v>
      </c>
      <c r="F146" s="7" t="n">
        <f aca="false">VLOOKUP('pořadí a časy'!$A142,'Startovní listina'!$A$6:$E$584,1,0)</f>
        <v>46</v>
      </c>
      <c r="G146" s="31" t="str">
        <f aca="false">VLOOKUP('pořadí a časy'!$A142,'pořadí a časy'!$A:$E,3,0)</f>
        <v>15</v>
      </c>
      <c r="H146" s="30" t="str">
        <f aca="false">VLOOKUP('pořadí a časy'!$A142,'pořadí a časy'!$A:$E,4,0)</f>
        <v>:</v>
      </c>
      <c r="I146" s="30" t="str">
        <f aca="false">VLOOKUP('pořadí a časy'!$A142,'pořadí a časy'!$A:$E,5,0)</f>
        <v>51</v>
      </c>
    </row>
    <row r="147" customFormat="false" ht="15" hidden="false" customHeight="false" outlineLevel="0" collapsed="false">
      <c r="A147" s="7" t="n">
        <f aca="false">VLOOKUP('pořadí a časy'!$A143,'pořadí a časy'!$A:$E,2,0)</f>
        <v>142</v>
      </c>
      <c r="B147" s="8" t="str">
        <f aca="false">VLOOKUP('pořadí a časy'!$A143,'Startovní listina'!$A$6:$E$584,2,0)</f>
        <v>Vokoun</v>
      </c>
      <c r="C147" s="8" t="str">
        <f aca="false">VLOOKUP('pořadí a časy'!$A143,'Startovní listina'!$A$6:$E$584,3,0)</f>
        <v>Josef</v>
      </c>
      <c r="D147" s="8" t="str">
        <f aca="false">VLOOKUP('pořadí a časy'!$A143,'Startovní listina'!$A$6:$E$584,4,0)</f>
        <v>-</v>
      </c>
      <c r="E147" s="30" t="n">
        <f aca="false">VLOOKUP('pořadí a časy'!$A143,'Startovní listina'!$A$6:$E$584,5,0)</f>
        <v>1980</v>
      </c>
      <c r="F147" s="7" t="n">
        <f aca="false">VLOOKUP('pořadí a časy'!$A143,'Startovní listina'!$A$6:$E$584,1,0)</f>
        <v>195</v>
      </c>
      <c r="G147" s="31" t="str">
        <f aca="false">VLOOKUP('pořadí a časy'!$A143,'pořadí a časy'!$A:$E,3,0)</f>
        <v>15</v>
      </c>
      <c r="H147" s="30" t="str">
        <f aca="false">VLOOKUP('pořadí a časy'!$A143,'pořadí a časy'!$A:$E,4,0)</f>
        <v>:</v>
      </c>
      <c r="I147" s="30" t="str">
        <f aca="false">VLOOKUP('pořadí a časy'!$A143,'pořadí a časy'!$A:$E,5,0)</f>
        <v>51</v>
      </c>
    </row>
    <row r="148" customFormat="false" ht="15" hidden="false" customHeight="false" outlineLevel="0" collapsed="false">
      <c r="A148" s="7" t="n">
        <f aca="false">VLOOKUP('pořadí a časy'!$A144,'pořadí a časy'!$A:$E,2,0)</f>
        <v>143</v>
      </c>
      <c r="B148" s="8" t="str">
        <f aca="false">VLOOKUP('pořadí a časy'!$A144,'Startovní listina'!$A$6:$E$584,2,0)</f>
        <v>Veselý</v>
      </c>
      <c r="C148" s="8" t="str">
        <f aca="false">VLOOKUP('pořadí a časy'!$A144,'Startovní listina'!$A$6:$E$584,3,0)</f>
        <v>Milan</v>
      </c>
      <c r="D148" s="8" t="str">
        <f aca="false">VLOOKUP('pořadí a časy'!$A144,'Startovní listina'!$A$6:$E$584,4,0)</f>
        <v>Sokol Kolín - atletika</v>
      </c>
      <c r="E148" s="30" t="n">
        <f aca="false">VLOOKUP('pořadí a časy'!$A144,'Startovní listina'!$A$6:$E$584,5,0)</f>
        <v>1948</v>
      </c>
      <c r="F148" s="7" t="n">
        <f aca="false">VLOOKUP('pořadí a časy'!$A144,'Startovní listina'!$A$6:$E$584,1,0)</f>
        <v>193</v>
      </c>
      <c r="G148" s="31" t="str">
        <f aca="false">VLOOKUP('pořadí a časy'!$A144,'pořadí a časy'!$A:$E,3,0)</f>
        <v>15</v>
      </c>
      <c r="H148" s="30" t="str">
        <f aca="false">VLOOKUP('pořadí a časy'!$A144,'pořadí a časy'!$A:$E,4,0)</f>
        <v>:</v>
      </c>
      <c r="I148" s="30" t="str">
        <f aca="false">VLOOKUP('pořadí a časy'!$A144,'pořadí a časy'!$A:$E,5,0)</f>
        <v>55</v>
      </c>
    </row>
    <row r="149" customFormat="false" ht="15" hidden="false" customHeight="false" outlineLevel="0" collapsed="false">
      <c r="A149" s="7" t="n">
        <f aca="false">VLOOKUP('pořadí a časy'!$A145,'pořadí a časy'!$A:$E,2,0)</f>
        <v>144</v>
      </c>
      <c r="B149" s="8" t="str">
        <f aca="false">VLOOKUP('pořadí a časy'!$A145,'Startovní listina'!$A$6:$E$584,2,0)</f>
        <v>Pokorný</v>
      </c>
      <c r="C149" s="8" t="str">
        <f aca="false">VLOOKUP('pořadí a časy'!$A145,'Startovní listina'!$A$6:$E$584,3,0)</f>
        <v>Luboš</v>
      </c>
      <c r="D149" s="8" t="str">
        <f aca="false">VLOOKUP('pořadí a časy'!$A145,'Startovní listina'!$A$6:$E$584,4,0)</f>
        <v>SK Zdonín</v>
      </c>
      <c r="E149" s="30" t="n">
        <f aca="false">VLOOKUP('pořadí a časy'!$A145,'Startovní listina'!$A$6:$E$584,5,0)</f>
        <v>1970</v>
      </c>
      <c r="F149" s="7" t="n">
        <f aca="false">VLOOKUP('pořadí a časy'!$A145,'Startovní listina'!$A$6:$E$584,1,0)</f>
        <v>115</v>
      </c>
      <c r="G149" s="31" t="str">
        <f aca="false">VLOOKUP('pořadí a časy'!$A145,'pořadí a časy'!$A:$E,3,0)</f>
        <v>15</v>
      </c>
      <c r="H149" s="30" t="str">
        <f aca="false">VLOOKUP('pořadí a časy'!$A145,'pořadí a časy'!$A:$E,4,0)</f>
        <v>:</v>
      </c>
      <c r="I149" s="30" t="str">
        <f aca="false">VLOOKUP('pořadí a časy'!$A145,'pořadí a časy'!$A:$E,5,0)</f>
        <v>57</v>
      </c>
    </row>
    <row r="150" customFormat="false" ht="15" hidden="false" customHeight="false" outlineLevel="0" collapsed="false">
      <c r="A150" s="7" t="n">
        <f aca="false">VLOOKUP('pořadí a časy'!$A146,'pořadí a časy'!$A:$E,2,0)</f>
        <v>145</v>
      </c>
      <c r="B150" s="8" t="str">
        <f aca="false">VLOOKUP('pořadí a časy'!$A146,'Startovní listina'!$A$6:$E$584,2,0)</f>
        <v>Martínek</v>
      </c>
      <c r="C150" s="8" t="str">
        <f aca="false">VLOOKUP('pořadí a časy'!$A146,'Startovní listina'!$A$6:$E$584,3,0)</f>
        <v>Ondřej</v>
      </c>
      <c r="D150" s="8" t="str">
        <f aca="false">VLOOKUP('pořadí a časy'!$A146,'Startovní listina'!$A$6:$E$584,4,0)</f>
        <v>Rujako</v>
      </c>
      <c r="E150" s="30" t="str">
        <f aca="false">VLOOKUP('pořadí a časy'!$A146,'Startovní listina'!$A$6:$E$584,5,0)</f>
        <v>1989</v>
      </c>
      <c r="F150" s="7" t="n">
        <f aca="false">VLOOKUP('pořadí a časy'!$A146,'Startovní listina'!$A$6:$E$584,1,0)</f>
        <v>328</v>
      </c>
      <c r="G150" s="31" t="str">
        <f aca="false">VLOOKUP('pořadí a časy'!$A146,'pořadí a časy'!$A:$E,3,0)</f>
        <v>16</v>
      </c>
      <c r="H150" s="30" t="str">
        <f aca="false">VLOOKUP('pořadí a časy'!$A146,'pořadí a časy'!$A:$E,4,0)</f>
        <v>:</v>
      </c>
      <c r="I150" s="30" t="str">
        <f aca="false">VLOOKUP('pořadí a časy'!$A146,'pořadí a časy'!$A:$E,5,0)</f>
        <v>01</v>
      </c>
    </row>
    <row r="151" customFormat="false" ht="15" hidden="false" customHeight="false" outlineLevel="0" collapsed="false">
      <c r="A151" s="7" t="n">
        <f aca="false">VLOOKUP('pořadí a časy'!$A147,'pořadí a časy'!$A:$E,2,0)</f>
        <v>146</v>
      </c>
      <c r="B151" s="8" t="str">
        <f aca="false">VLOOKUP('pořadí a časy'!$A147,'Startovní listina'!$A$6:$E$584,2,0)</f>
        <v>Ondra</v>
      </c>
      <c r="C151" s="8" t="str">
        <f aca="false">VLOOKUP('pořadí a časy'!$A147,'Startovní listina'!$A$6:$E$584,3,0)</f>
        <v>Roman</v>
      </c>
      <c r="D151" s="8" t="str">
        <f aca="false">VLOOKUP('pořadí a časy'!$A147,'Startovní listina'!$A$6:$E$584,4,0)</f>
        <v>BK ČS</v>
      </c>
      <c r="E151" s="30" t="str">
        <f aca="false">VLOOKUP('pořadí a časy'!$A147,'Startovní listina'!$A$6:$E$584,5,0)</f>
        <v>1983</v>
      </c>
      <c r="F151" s="7" t="n">
        <f aca="false">VLOOKUP('pořadí a časy'!$A147,'Startovní listina'!$A$6:$E$584,1,0)</f>
        <v>270</v>
      </c>
      <c r="G151" s="31" t="str">
        <f aca="false">VLOOKUP('pořadí a časy'!$A147,'pořadí a časy'!$A:$E,3,0)</f>
        <v>16</v>
      </c>
      <c r="H151" s="30" t="str">
        <f aca="false">VLOOKUP('pořadí a časy'!$A147,'pořadí a časy'!$A:$E,4,0)</f>
        <v>:</v>
      </c>
      <c r="I151" s="30" t="str">
        <f aca="false">VLOOKUP('pořadí a časy'!$A147,'pořadí a časy'!$A:$E,5,0)</f>
        <v>04</v>
      </c>
    </row>
    <row r="152" customFormat="false" ht="15" hidden="false" customHeight="false" outlineLevel="0" collapsed="false">
      <c r="A152" s="7" t="n">
        <f aca="false">VLOOKUP('pořadí a časy'!$A148,'pořadí a časy'!$A:$E,2,0)</f>
        <v>147</v>
      </c>
      <c r="B152" s="8" t="str">
        <f aca="false">VLOOKUP('pořadí a časy'!$A148,'Startovní listina'!$A$6:$E$584,2,0)</f>
        <v>Švach</v>
      </c>
      <c r="C152" s="8" t="str">
        <f aca="false">VLOOKUP('pořadí a časy'!$A148,'Startovní listina'!$A$6:$E$584,3,0)</f>
        <v>Jan</v>
      </c>
      <c r="D152" s="8" t="str">
        <f aca="false">VLOOKUP('pořadí a časy'!$A148,'Startovní listina'!$A$6:$E$584,4,0)</f>
        <v>Sokol Kolín - atletika</v>
      </c>
      <c r="E152" s="30" t="str">
        <f aca="false">VLOOKUP('pořadí a časy'!$A148,'Startovní listina'!$A$6:$E$584,5,0)</f>
        <v>2006</v>
      </c>
      <c r="F152" s="7" t="n">
        <f aca="false">VLOOKUP('pořadí a časy'!$A148,'Startovní listina'!$A$6:$E$584,1,0)</f>
        <v>210</v>
      </c>
      <c r="G152" s="31" t="str">
        <f aca="false">VLOOKUP('pořadí a časy'!$A148,'pořadí a časy'!$A:$E,3,0)</f>
        <v>16</v>
      </c>
      <c r="H152" s="30" t="str">
        <f aca="false">VLOOKUP('pořadí a časy'!$A148,'pořadí a časy'!$A:$E,4,0)</f>
        <v>:</v>
      </c>
      <c r="I152" s="30" t="str">
        <f aca="false">VLOOKUP('pořadí a časy'!$A148,'pořadí a časy'!$A:$E,5,0)</f>
        <v>06</v>
      </c>
    </row>
    <row r="153" customFormat="false" ht="15" hidden="false" customHeight="false" outlineLevel="0" collapsed="false">
      <c r="A153" s="7" t="n">
        <f aca="false">VLOOKUP('pořadí a časy'!$A149,'pořadí a časy'!$A:$E,2,0)</f>
        <v>148</v>
      </c>
      <c r="B153" s="8" t="str">
        <f aca="false">VLOOKUP('pořadí a časy'!$A149,'Startovní listina'!$A$6:$E$584,2,0)</f>
        <v>Málek</v>
      </c>
      <c r="C153" s="8" t="str">
        <f aca="false">VLOOKUP('pořadí a časy'!$A149,'Startovní listina'!$A$6:$E$584,3,0)</f>
        <v>Jan</v>
      </c>
      <c r="D153" s="8" t="str">
        <f aca="false">VLOOKUP('pořadí a časy'!$A149,'Startovní listina'!$A$6:$E$584,4,0)</f>
        <v>Sokol Kolín - atletika</v>
      </c>
      <c r="E153" s="30" t="n">
        <f aca="false">VLOOKUP('pořadí a časy'!$A149,'Startovní listina'!$A$6:$E$584,5,0)</f>
        <v>2009</v>
      </c>
      <c r="F153" s="7" t="n">
        <f aca="false">VLOOKUP('pořadí a časy'!$A149,'Startovní listina'!$A$6:$E$584,1,0)</f>
        <v>83</v>
      </c>
      <c r="G153" s="31" t="str">
        <f aca="false">VLOOKUP('pořadí a časy'!$A149,'pořadí a časy'!$A:$E,3,0)</f>
        <v>16</v>
      </c>
      <c r="H153" s="30" t="str">
        <f aca="false">VLOOKUP('pořadí a časy'!$A149,'pořadí a časy'!$A:$E,4,0)</f>
        <v>:</v>
      </c>
      <c r="I153" s="30" t="str">
        <f aca="false">VLOOKUP('pořadí a časy'!$A149,'pořadí a časy'!$A:$E,5,0)</f>
        <v>09</v>
      </c>
    </row>
    <row r="154" customFormat="false" ht="15" hidden="false" customHeight="false" outlineLevel="0" collapsed="false">
      <c r="A154" s="7" t="n">
        <f aca="false">VLOOKUP('pořadí a časy'!$A150,'pořadí a časy'!$A:$E,2,0)</f>
        <v>149</v>
      </c>
      <c r="B154" s="8" t="str">
        <f aca="false">VLOOKUP('pořadí a časy'!$A150,'Startovní listina'!$A$6:$E$584,2,0)</f>
        <v>Lisý</v>
      </c>
      <c r="C154" s="8" t="str">
        <f aca="false">VLOOKUP('pořadí a časy'!$A150,'Startovní listina'!$A$6:$E$584,3,0)</f>
        <v>Adolf</v>
      </c>
      <c r="D154" s="8" t="str">
        <f aca="false">VLOOKUP('pořadí a časy'!$A150,'Startovní listina'!$A$6:$E$584,4,0)</f>
        <v>Expres CZ Scott Kolín</v>
      </c>
      <c r="E154" s="30" t="str">
        <f aca="false">VLOOKUP('pořadí a časy'!$A150,'Startovní listina'!$A$6:$E$584,5,0)</f>
        <v>1979</v>
      </c>
      <c r="F154" s="7" t="n">
        <f aca="false">VLOOKUP('pořadí a časy'!$A150,'Startovní listina'!$A$6:$E$584,1,0)</f>
        <v>336</v>
      </c>
      <c r="G154" s="31" t="str">
        <f aca="false">VLOOKUP('pořadí a časy'!$A150,'pořadí a časy'!$A:$E,3,0)</f>
        <v>16</v>
      </c>
      <c r="H154" s="30" t="str">
        <f aca="false">VLOOKUP('pořadí a časy'!$A150,'pořadí a časy'!$A:$E,4,0)</f>
        <v>:</v>
      </c>
      <c r="I154" s="30" t="str">
        <f aca="false">VLOOKUP('pořadí a časy'!$A150,'pořadí a časy'!$A:$E,5,0)</f>
        <v>11</v>
      </c>
    </row>
    <row r="155" customFormat="false" ht="15" hidden="false" customHeight="false" outlineLevel="0" collapsed="false">
      <c r="A155" s="7" t="n">
        <f aca="false">VLOOKUP('pořadí a časy'!$A151,'pořadí a časy'!$A:$E,2,0)</f>
        <v>150</v>
      </c>
      <c r="B155" s="8" t="str">
        <f aca="false">VLOOKUP('pořadí a časy'!$A151,'Startovní listina'!$A$6:$E$584,2,0)</f>
        <v>Holub</v>
      </c>
      <c r="C155" s="8" t="str">
        <f aca="false">VLOOKUP('pořadí a časy'!$A151,'Startovní listina'!$A$6:$E$584,3,0)</f>
        <v>Radek</v>
      </c>
      <c r="D155" s="8" t="str">
        <f aca="false">VLOOKUP('pořadí a časy'!$A151,'Startovní listina'!$A$6:$E$584,4,0)</f>
        <v>SK Libice</v>
      </c>
      <c r="E155" s="30" t="str">
        <f aca="false">VLOOKUP('pořadí a časy'!$A151,'Startovní listina'!$A$6:$E$584,5,0)</f>
        <v>2006</v>
      </c>
      <c r="F155" s="7" t="n">
        <f aca="false">VLOOKUP('pořadí a časy'!$A151,'Startovní listina'!$A$6:$E$584,1,0)</f>
        <v>247</v>
      </c>
      <c r="G155" s="31" t="str">
        <f aca="false">VLOOKUP('pořadí a časy'!$A151,'pořadí a časy'!$A:$E,3,0)</f>
        <v>16</v>
      </c>
      <c r="H155" s="30" t="str">
        <f aca="false">VLOOKUP('pořadí a časy'!$A151,'pořadí a časy'!$A:$E,4,0)</f>
        <v>:</v>
      </c>
      <c r="I155" s="30" t="str">
        <f aca="false">VLOOKUP('pořadí a časy'!$A151,'pořadí a časy'!$A:$E,5,0)</f>
        <v>12</v>
      </c>
    </row>
    <row r="156" customFormat="false" ht="15" hidden="false" customHeight="false" outlineLevel="0" collapsed="false">
      <c r="A156" s="7" t="n">
        <f aca="false">VLOOKUP('pořadí a časy'!$A152,'pořadí a časy'!$A:$E,2,0)</f>
        <v>151</v>
      </c>
      <c r="B156" s="8" t="str">
        <f aca="false">VLOOKUP('pořadí a časy'!$A152,'Startovní listina'!$A$6:$E$584,2,0)</f>
        <v>Zábraha</v>
      </c>
      <c r="C156" s="8" t="str">
        <f aca="false">VLOOKUP('pořadí a časy'!$A152,'Startovní listina'!$A$6:$E$584,3,0)</f>
        <v>Kryštof</v>
      </c>
      <c r="D156" s="8" t="str">
        <f aca="false">VLOOKUP('pořadí a časy'!$A152,'Startovní listina'!$A$6:$E$584,4,0)</f>
        <v>Polaban Nymburk</v>
      </c>
      <c r="E156" s="30" t="n">
        <f aca="false">VLOOKUP('pořadí a časy'!$A152,'Startovní listina'!$A$6:$E$584,5,0)</f>
        <v>2008</v>
      </c>
      <c r="F156" s="7" t="n">
        <f aca="false">VLOOKUP('pořadí a časy'!$A152,'Startovní listina'!$A$6:$E$584,1,0)</f>
        <v>198</v>
      </c>
      <c r="G156" s="31" t="str">
        <f aca="false">VLOOKUP('pořadí a časy'!$A152,'pořadí a časy'!$A:$E,3,0)</f>
        <v>16</v>
      </c>
      <c r="H156" s="30" t="str">
        <f aca="false">VLOOKUP('pořadí a časy'!$A152,'pořadí a časy'!$A:$E,4,0)</f>
        <v>:</v>
      </c>
      <c r="I156" s="30" t="str">
        <f aca="false">VLOOKUP('pořadí a časy'!$A152,'pořadí a časy'!$A:$E,5,0)</f>
        <v>15</v>
      </c>
    </row>
    <row r="157" customFormat="false" ht="15" hidden="false" customHeight="false" outlineLevel="0" collapsed="false">
      <c r="A157" s="7" t="n">
        <f aca="false">VLOOKUP('pořadí a časy'!$A153,'pořadí a časy'!$A:$E,2,0)</f>
        <v>152</v>
      </c>
      <c r="B157" s="8" t="str">
        <f aca="false">VLOOKUP('pořadí a časy'!$A153,'Startovní listina'!$A$6:$E$584,2,0)</f>
        <v>Buřičová</v>
      </c>
      <c r="C157" s="8" t="str">
        <f aca="false">VLOOKUP('pořadí a časy'!$A153,'Startovní listina'!$A$6:$E$584,3,0)</f>
        <v>Marcela</v>
      </c>
      <c r="D157" s="8" t="str">
        <f aca="false">VLOOKUP('pořadí a časy'!$A153,'Startovní listina'!$A$6:$E$584,4,0)</f>
        <v>GP Kolín</v>
      </c>
      <c r="E157" s="30" t="n">
        <f aca="false">VLOOKUP('pořadí a časy'!$A153,'Startovní listina'!$A$6:$E$584,5,0)</f>
        <v>1972</v>
      </c>
      <c r="F157" s="7" t="n">
        <f aca="false">VLOOKUP('pořadí a časy'!$A153,'Startovní listina'!$A$6:$E$584,1,0)</f>
        <v>13</v>
      </c>
      <c r="G157" s="31" t="str">
        <f aca="false">VLOOKUP('pořadí a časy'!$A153,'pořadí a časy'!$A:$E,3,0)</f>
        <v>16</v>
      </c>
      <c r="H157" s="30" t="str">
        <f aca="false">VLOOKUP('pořadí a časy'!$A153,'pořadí a časy'!$A:$E,4,0)</f>
        <v>:</v>
      </c>
      <c r="I157" s="30" t="str">
        <f aca="false">VLOOKUP('pořadí a časy'!$A153,'pořadí a časy'!$A:$E,5,0)</f>
        <v>16</v>
      </c>
    </row>
    <row r="158" customFormat="false" ht="15" hidden="false" customHeight="false" outlineLevel="0" collapsed="false">
      <c r="A158" s="7" t="n">
        <f aca="false">VLOOKUP('pořadí a časy'!$A154,'pořadí a časy'!$A:$E,2,0)</f>
        <v>153</v>
      </c>
      <c r="B158" s="8" t="str">
        <f aca="false">VLOOKUP('pořadí a časy'!$A154,'Startovní listina'!$A$6:$E$584,2,0)</f>
        <v>Zábraha</v>
      </c>
      <c r="C158" s="8" t="str">
        <f aca="false">VLOOKUP('pořadí a časy'!$A154,'Startovní listina'!$A$6:$E$584,3,0)</f>
        <v>Petr</v>
      </c>
      <c r="D158" s="8" t="str">
        <f aca="false">VLOOKUP('pořadí a časy'!$A154,'Startovní listina'!$A$6:$E$584,4,0)</f>
        <v>STS Chvojkovice Brod</v>
      </c>
      <c r="E158" s="30" t="n">
        <f aca="false">VLOOKUP('pořadí a časy'!$A154,'Startovní listina'!$A$6:$E$584,5,0)</f>
        <v>1972</v>
      </c>
      <c r="F158" s="7" t="n">
        <f aca="false">VLOOKUP('pořadí a časy'!$A154,'Startovní listina'!$A$6:$E$584,1,0)</f>
        <v>199</v>
      </c>
      <c r="G158" s="31" t="str">
        <f aca="false">VLOOKUP('pořadí a časy'!$A154,'pořadí a časy'!$A:$E,3,0)</f>
        <v>16</v>
      </c>
      <c r="H158" s="30" t="str">
        <f aca="false">VLOOKUP('pořadí a časy'!$A154,'pořadí a časy'!$A:$E,4,0)</f>
        <v>:</v>
      </c>
      <c r="I158" s="30" t="str">
        <f aca="false">VLOOKUP('pořadí a časy'!$A154,'pořadí a časy'!$A:$E,5,0)</f>
        <v>17</v>
      </c>
    </row>
    <row r="159" customFormat="false" ht="15" hidden="false" customHeight="false" outlineLevel="0" collapsed="false">
      <c r="A159" s="7" t="n">
        <f aca="false">VLOOKUP('pořadí a časy'!$A155,'pořadí a časy'!$A:$E,2,0)</f>
        <v>154</v>
      </c>
      <c r="B159" s="8" t="str">
        <f aca="false">VLOOKUP('pořadí a časy'!$A155,'Startovní listina'!$A$6:$E$584,2,0)</f>
        <v>Králová</v>
      </c>
      <c r="C159" s="8" t="str">
        <f aca="false">VLOOKUP('pořadí a časy'!$A155,'Startovní listina'!$A$6:$E$584,3,0)</f>
        <v>Bohumila</v>
      </c>
      <c r="D159" s="8" t="str">
        <f aca="false">VLOOKUP('pořadí a časy'!$A155,'Startovní listina'!$A$6:$E$584,4,0)</f>
        <v>GP Kolín</v>
      </c>
      <c r="E159" s="30" t="str">
        <f aca="false">VLOOKUP('pořadí a časy'!$A155,'Startovní listina'!$A$6:$E$584,5,0)</f>
        <v>1968</v>
      </c>
      <c r="F159" s="7" t="n">
        <f aca="false">VLOOKUP('pořadí a časy'!$A155,'Startovní listina'!$A$6:$E$584,1,0)</f>
        <v>278</v>
      </c>
      <c r="G159" s="31" t="str">
        <f aca="false">VLOOKUP('pořadí a časy'!$A155,'pořadí a časy'!$A:$E,3,0)</f>
        <v>16</v>
      </c>
      <c r="H159" s="30" t="str">
        <f aca="false">VLOOKUP('pořadí a časy'!$A155,'pořadí a časy'!$A:$E,4,0)</f>
        <v>:</v>
      </c>
      <c r="I159" s="30" t="str">
        <f aca="false">VLOOKUP('pořadí a časy'!$A155,'pořadí a časy'!$A:$E,5,0)</f>
        <v>18</v>
      </c>
    </row>
    <row r="160" customFormat="false" ht="15" hidden="false" customHeight="false" outlineLevel="0" collapsed="false">
      <c r="A160" s="7" t="n">
        <f aca="false">VLOOKUP('pořadí a časy'!$A156,'pořadí a časy'!$A:$E,2,0)</f>
        <v>155</v>
      </c>
      <c r="B160" s="8" t="str">
        <f aca="false">VLOOKUP('pořadí a časy'!$A156,'Startovní listina'!$A$6:$E$584,2,0)</f>
        <v>Čokrt</v>
      </c>
      <c r="C160" s="8" t="str">
        <f aca="false">VLOOKUP('pořadí a časy'!$A156,'Startovní listina'!$A$6:$E$584,3,0)</f>
        <v>Václav</v>
      </c>
      <c r="D160" s="8" t="str">
        <f aca="false">VLOOKUP('pořadí a časy'!$A156,'Startovní listina'!$A$6:$E$584,4,0)</f>
        <v>TTC Český Brod</v>
      </c>
      <c r="E160" s="30" t="str">
        <f aca="false">VLOOKUP('pořadí a časy'!$A156,'Startovní listina'!$A$6:$E$584,5,0)</f>
        <v>1959</v>
      </c>
      <c r="F160" s="7" t="n">
        <f aca="false">VLOOKUP('pořadí a časy'!$A156,'Startovní listina'!$A$6:$E$584,1,0)</f>
        <v>224</v>
      </c>
      <c r="G160" s="31" t="str">
        <f aca="false">VLOOKUP('pořadí a časy'!$A156,'pořadí a časy'!$A:$E,3,0)</f>
        <v>16</v>
      </c>
      <c r="H160" s="30" t="str">
        <f aca="false">VLOOKUP('pořadí a časy'!$A156,'pořadí a časy'!$A:$E,4,0)</f>
        <v>:</v>
      </c>
      <c r="I160" s="30" t="str">
        <f aca="false">VLOOKUP('pořadí a časy'!$A156,'pořadí a časy'!$A:$E,5,0)</f>
        <v>20</v>
      </c>
    </row>
    <row r="161" customFormat="false" ht="15" hidden="false" customHeight="false" outlineLevel="0" collapsed="false">
      <c r="A161" s="7" t="n">
        <f aca="false">VLOOKUP('pořadí a časy'!$A157,'pořadí a časy'!$A:$E,2,0)</f>
        <v>156</v>
      </c>
      <c r="B161" s="8" t="str">
        <f aca="false">VLOOKUP('pořadí a časy'!$A157,'Startovní listina'!$A$6:$E$584,2,0)</f>
        <v>Valuchova</v>
      </c>
      <c r="C161" s="8" t="str">
        <f aca="false">VLOOKUP('pořadí a časy'!$A157,'Startovní listina'!$A$6:$E$584,3,0)</f>
        <v>Julie</v>
      </c>
      <c r="D161" s="8" t="str">
        <f aca="false">VLOOKUP('pořadí a časy'!$A157,'Startovní listina'!$A$6:$E$584,4,0)</f>
        <v>Zs bratří Vencliku Praha 9</v>
      </c>
      <c r="E161" s="30" t="n">
        <f aca="false">VLOOKUP('pořadí a časy'!$A157,'Startovní listina'!$A$6:$E$584,5,0)</f>
        <v>2009</v>
      </c>
      <c r="F161" s="7" t="n">
        <f aca="false">VLOOKUP('pořadí a časy'!$A157,'Startovní listina'!$A$6:$E$584,1,0)</f>
        <v>187</v>
      </c>
      <c r="G161" s="31" t="str">
        <f aca="false">VLOOKUP('pořadí a časy'!$A157,'pořadí a časy'!$A:$E,3,0)</f>
        <v>16</v>
      </c>
      <c r="H161" s="30" t="str">
        <f aca="false">VLOOKUP('pořadí a časy'!$A157,'pořadí a časy'!$A:$E,4,0)</f>
        <v>:</v>
      </c>
      <c r="I161" s="30" t="str">
        <f aca="false">VLOOKUP('pořadí a časy'!$A157,'pořadí a časy'!$A:$E,5,0)</f>
        <v>21</v>
      </c>
    </row>
    <row r="162" customFormat="false" ht="15" hidden="false" customHeight="false" outlineLevel="0" collapsed="false">
      <c r="A162" s="7" t="n">
        <f aca="false">VLOOKUP('pořadí a časy'!$A158,'pořadí a časy'!$A:$E,2,0)</f>
        <v>157</v>
      </c>
      <c r="B162" s="8" t="str">
        <f aca="false">VLOOKUP('pořadí a časy'!$A158,'Startovní listina'!$A$6:$E$584,2,0)</f>
        <v>Bořek</v>
      </c>
      <c r="C162" s="8" t="str">
        <f aca="false">VLOOKUP('pořadí a časy'!$A158,'Startovní listina'!$A$6:$E$584,3,0)</f>
        <v>Lukáš</v>
      </c>
      <c r="D162" s="8" t="str">
        <f aca="false">VLOOKUP('pořadí a časy'!$A158,'Startovní listina'!$A$6:$E$584,4,0)</f>
        <v>RUNGO.cz</v>
      </c>
      <c r="E162" s="30" t="n">
        <f aca="false">VLOOKUP('pořadí a časy'!$A158,'Startovní listina'!$A$6:$E$584,5,0)</f>
        <v>1987</v>
      </c>
      <c r="F162" s="7" t="n">
        <f aca="false">VLOOKUP('pořadí a časy'!$A158,'Startovní listina'!$A$6:$E$584,1,0)</f>
        <v>8</v>
      </c>
      <c r="G162" s="31" t="str">
        <f aca="false">VLOOKUP('pořadí a časy'!$A158,'pořadí a časy'!$A:$E,3,0)</f>
        <v>16</v>
      </c>
      <c r="H162" s="30" t="str">
        <f aca="false">VLOOKUP('pořadí a časy'!$A158,'pořadí a časy'!$A:$E,4,0)</f>
        <v>:</v>
      </c>
      <c r="I162" s="30" t="str">
        <f aca="false">VLOOKUP('pořadí a časy'!$A158,'pořadí a časy'!$A:$E,5,0)</f>
        <v>25</v>
      </c>
    </row>
    <row r="163" customFormat="false" ht="15" hidden="false" customHeight="false" outlineLevel="0" collapsed="false">
      <c r="A163" s="7" t="n">
        <f aca="false">VLOOKUP('pořadí a časy'!$A159,'pořadí a časy'!$A:$E,2,0)</f>
        <v>158</v>
      </c>
      <c r="B163" s="8" t="str">
        <f aca="false">VLOOKUP('pořadí a časy'!$A159,'Startovní listina'!$A$6:$E$584,2,0)</f>
        <v>Paulová</v>
      </c>
      <c r="C163" s="8" t="str">
        <f aca="false">VLOOKUP('pořadí a časy'!$A159,'Startovní listina'!$A$6:$E$584,3,0)</f>
        <v>Marta</v>
      </c>
      <c r="D163" s="8" t="str">
        <f aca="false">VLOOKUP('pořadí a časy'!$A159,'Startovní listina'!$A$6:$E$584,4,0)</f>
        <v>-</v>
      </c>
      <c r="E163" s="30" t="n">
        <f aca="false">VLOOKUP('pořadí a časy'!$A159,'Startovní listina'!$A$6:$E$584,5,0)</f>
        <v>1981</v>
      </c>
      <c r="F163" s="7" t="n">
        <f aca="false">VLOOKUP('pořadí a časy'!$A159,'Startovní listina'!$A$6:$E$584,1,0)</f>
        <v>104</v>
      </c>
      <c r="G163" s="31" t="str">
        <f aca="false">VLOOKUP('pořadí a časy'!$A159,'pořadí a časy'!$A:$E,3,0)</f>
        <v>16</v>
      </c>
      <c r="H163" s="30" t="str">
        <f aca="false">VLOOKUP('pořadí a časy'!$A159,'pořadí a časy'!$A:$E,4,0)</f>
        <v>:</v>
      </c>
      <c r="I163" s="30" t="str">
        <f aca="false">VLOOKUP('pořadí a časy'!$A159,'pořadí a časy'!$A:$E,5,0)</f>
        <v>26</v>
      </c>
    </row>
    <row r="164" customFormat="false" ht="15" hidden="false" customHeight="false" outlineLevel="0" collapsed="false">
      <c r="A164" s="7" t="n">
        <f aca="false">VLOOKUP('pořadí a časy'!$A160,'pořadí a časy'!$A:$E,2,0)</f>
        <v>159</v>
      </c>
      <c r="B164" s="8" t="str">
        <f aca="false">VLOOKUP('pořadí a časy'!$A160,'Startovní listina'!$A$6:$E$584,2,0)</f>
        <v>Paula</v>
      </c>
      <c r="C164" s="8" t="str">
        <f aca="false">VLOOKUP('pořadí a časy'!$A160,'Startovní listina'!$A$6:$E$584,3,0)</f>
        <v>Jiří</v>
      </c>
      <c r="D164" s="8" t="str">
        <f aca="false">VLOOKUP('pořadí a časy'!$A160,'Startovní listina'!$A$6:$E$584,4,0)</f>
        <v>-</v>
      </c>
      <c r="E164" s="30" t="n">
        <f aca="false">VLOOKUP('pořadí a časy'!$A160,'Startovní listina'!$A$6:$E$584,5,0)</f>
        <v>1979</v>
      </c>
      <c r="F164" s="7" t="n">
        <f aca="false">VLOOKUP('pořadí a časy'!$A160,'Startovní listina'!$A$6:$E$584,1,0)</f>
        <v>103</v>
      </c>
      <c r="G164" s="31" t="str">
        <f aca="false">VLOOKUP('pořadí a časy'!$A160,'pořadí a časy'!$A:$E,3,0)</f>
        <v>16</v>
      </c>
      <c r="H164" s="30" t="str">
        <f aca="false">VLOOKUP('pořadí a časy'!$A160,'pořadí a časy'!$A:$E,4,0)</f>
        <v>:</v>
      </c>
      <c r="I164" s="30" t="str">
        <f aca="false">VLOOKUP('pořadí a časy'!$A160,'pořadí a časy'!$A:$E,5,0)</f>
        <v>31</v>
      </c>
    </row>
    <row r="165" customFormat="false" ht="15" hidden="false" customHeight="false" outlineLevel="0" collapsed="false">
      <c r="A165" s="7" t="n">
        <f aca="false">VLOOKUP('pořadí a časy'!$A161,'pořadí a časy'!$A:$E,2,0)</f>
        <v>160</v>
      </c>
      <c r="B165" s="8" t="str">
        <f aca="false">VLOOKUP('pořadí a časy'!$A161,'Startovní listina'!$A$6:$E$584,2,0)</f>
        <v>Jura</v>
      </c>
      <c r="C165" s="8" t="str">
        <f aca="false">VLOOKUP('pořadí a časy'!$A161,'Startovní listina'!$A$6:$E$584,3,0)</f>
        <v>Antonín</v>
      </c>
      <c r="D165" s="8" t="str">
        <f aca="false">VLOOKUP('pořadí a časy'!$A161,'Startovní listina'!$A$6:$E$584,4,0)</f>
        <v>Expres CZ Scott Kolín</v>
      </c>
      <c r="E165" s="30" t="str">
        <f aca="false">VLOOKUP('pořadí a časy'!$A161,'Startovní listina'!$A$6:$E$584,5,0)</f>
        <v>2006</v>
      </c>
      <c r="F165" s="7" t="n">
        <f aca="false">VLOOKUP('pořadí a časy'!$A161,'Startovní listina'!$A$6:$E$584,1,0)</f>
        <v>311</v>
      </c>
      <c r="G165" s="31" t="str">
        <f aca="false">VLOOKUP('pořadí a časy'!$A161,'pořadí a časy'!$A:$E,3,0)</f>
        <v>16</v>
      </c>
      <c r="H165" s="30" t="str">
        <f aca="false">VLOOKUP('pořadí a časy'!$A161,'pořadí a časy'!$A:$E,4,0)</f>
        <v>:</v>
      </c>
      <c r="I165" s="30" t="str">
        <f aca="false">VLOOKUP('pořadí a časy'!$A161,'pořadí a časy'!$A:$E,5,0)</f>
        <v>31</v>
      </c>
    </row>
    <row r="166" customFormat="false" ht="15" hidden="false" customHeight="false" outlineLevel="0" collapsed="false">
      <c r="A166" s="7" t="n">
        <f aca="false">VLOOKUP('pořadí a časy'!$A162,'pořadí a časy'!$A:$E,2,0)</f>
        <v>161</v>
      </c>
      <c r="B166" s="8" t="str">
        <f aca="false">VLOOKUP('pořadí a časy'!$A162,'Startovní listina'!$A$6:$E$584,2,0)</f>
        <v>Kleiberová</v>
      </c>
      <c r="C166" s="8" t="str">
        <f aca="false">VLOOKUP('pořadí a časy'!$A162,'Startovní listina'!$A$6:$E$584,3,0)</f>
        <v>Jitka</v>
      </c>
      <c r="D166" s="8" t="str">
        <f aca="false">VLOOKUP('pořadí a časy'!$A162,'Startovní listina'!$A$6:$E$584,4,0)</f>
        <v>KO Poděbrady</v>
      </c>
      <c r="E166" s="30" t="str">
        <f aca="false">VLOOKUP('pořadí a časy'!$A162,'Startovní listina'!$A$6:$E$584,5,0)</f>
        <v>1968</v>
      </c>
      <c r="F166" s="7" t="n">
        <f aca="false">VLOOKUP('pořadí a časy'!$A162,'Startovní listina'!$A$6:$E$584,1,0)</f>
        <v>293</v>
      </c>
      <c r="G166" s="31" t="str">
        <f aca="false">VLOOKUP('pořadí a časy'!$A162,'pořadí a časy'!$A:$E,3,0)</f>
        <v>16</v>
      </c>
      <c r="H166" s="30" t="str">
        <f aca="false">VLOOKUP('pořadí a časy'!$A162,'pořadí a časy'!$A:$E,4,0)</f>
        <v>:</v>
      </c>
      <c r="I166" s="30" t="str">
        <f aca="false">VLOOKUP('pořadí a časy'!$A162,'pořadí a časy'!$A:$E,5,0)</f>
        <v>35</v>
      </c>
    </row>
    <row r="167" customFormat="false" ht="15" hidden="false" customHeight="false" outlineLevel="0" collapsed="false">
      <c r="A167" s="7" t="n">
        <f aca="false">VLOOKUP('pořadí a časy'!$A163,'pořadí a časy'!$A:$E,2,0)</f>
        <v>162</v>
      </c>
      <c r="B167" s="8" t="str">
        <f aca="false">VLOOKUP('pořadí a časy'!$A163,'Startovní listina'!$A$6:$E$584,2,0)</f>
        <v>Horáček</v>
      </c>
      <c r="C167" s="8" t="str">
        <f aca="false">VLOOKUP('pořadí a časy'!$A163,'Startovní listina'!$A$6:$E$584,3,0)</f>
        <v>Václav</v>
      </c>
      <c r="D167" s="8" t="str">
        <f aca="false">VLOOKUP('pořadí a časy'!$A163,'Startovní listina'!$A$6:$E$584,4,0)</f>
        <v>SOP Kolín</v>
      </c>
      <c r="E167" s="30" t="str">
        <f aca="false">VLOOKUP('pořadí a časy'!$A163,'Startovní listina'!$A$6:$E$584,5,0)</f>
        <v>1962</v>
      </c>
      <c r="F167" s="7" t="n">
        <f aca="false">VLOOKUP('pořadí a časy'!$A163,'Startovní listina'!$A$6:$E$584,1,0)</f>
        <v>294</v>
      </c>
      <c r="G167" s="31" t="str">
        <f aca="false">VLOOKUP('pořadí a časy'!$A163,'pořadí a časy'!$A:$E,3,0)</f>
        <v>16</v>
      </c>
      <c r="H167" s="30" t="str">
        <f aca="false">VLOOKUP('pořadí a časy'!$A163,'pořadí a časy'!$A:$E,4,0)</f>
        <v>:</v>
      </c>
      <c r="I167" s="30" t="str">
        <f aca="false">VLOOKUP('pořadí a časy'!$A163,'pořadí a časy'!$A:$E,5,0)</f>
        <v>35</v>
      </c>
    </row>
    <row r="168" customFormat="false" ht="15" hidden="false" customHeight="false" outlineLevel="0" collapsed="false">
      <c r="A168" s="7" t="n">
        <f aca="false">VLOOKUP('pořadí a časy'!$A164,'pořadí a časy'!$A:$E,2,0)</f>
        <v>163</v>
      </c>
      <c r="B168" s="8" t="str">
        <f aca="false">VLOOKUP('pořadí a časy'!$A164,'Startovní listina'!$A$6:$E$584,2,0)</f>
        <v>Němečková</v>
      </c>
      <c r="C168" s="8" t="str">
        <f aca="false">VLOOKUP('pořadí a časy'!$A164,'Startovní listina'!$A$6:$E$584,3,0)</f>
        <v>Tereza</v>
      </c>
      <c r="D168" s="8" t="str">
        <f aca="false">VLOOKUP('pořadí a časy'!$A164,'Startovní listina'!$A$6:$E$584,4,0)</f>
        <v>Kolín </v>
      </c>
      <c r="E168" s="30" t="str">
        <f aca="false">VLOOKUP('pořadí a časy'!$A164,'Startovní listina'!$A$6:$E$584,5,0)</f>
        <v>1996</v>
      </c>
      <c r="F168" s="7" t="n">
        <f aca="false">VLOOKUP('pořadí a časy'!$A164,'Startovní listina'!$A$6:$E$584,1,0)</f>
        <v>254</v>
      </c>
      <c r="G168" s="31" t="str">
        <f aca="false">VLOOKUP('pořadí a časy'!$A164,'pořadí a časy'!$A:$E,3,0)</f>
        <v>16</v>
      </c>
      <c r="H168" s="30" t="str">
        <f aca="false">VLOOKUP('pořadí a časy'!$A164,'pořadí a časy'!$A:$E,4,0)</f>
        <v>:</v>
      </c>
      <c r="I168" s="30" t="str">
        <f aca="false">VLOOKUP('pořadí a časy'!$A164,'pořadí a časy'!$A:$E,5,0)</f>
        <v>36</v>
      </c>
    </row>
    <row r="169" customFormat="false" ht="15" hidden="false" customHeight="false" outlineLevel="0" collapsed="false">
      <c r="A169" s="7" t="n">
        <f aca="false">VLOOKUP('pořadí a časy'!$A165,'pořadí a časy'!$A:$E,2,0)</f>
        <v>164</v>
      </c>
      <c r="B169" s="8" t="str">
        <f aca="false">VLOOKUP('pořadí a časy'!$A165,'Startovní listina'!$A$6:$E$584,2,0)</f>
        <v>Soukupová</v>
      </c>
      <c r="C169" s="8" t="str">
        <f aca="false">VLOOKUP('pořadí a časy'!$A165,'Startovní listina'!$A$6:$E$584,3,0)</f>
        <v>Lucie</v>
      </c>
      <c r="D169" s="8" t="str">
        <f aca="false">VLOOKUP('pořadí a časy'!$A165,'Startovní listina'!$A$6:$E$584,4,0)</f>
        <v>-</v>
      </c>
      <c r="E169" s="30" t="n">
        <f aca="false">VLOOKUP('pořadí a časy'!$A165,'Startovní listina'!$A$6:$E$584,5,0)</f>
        <v>2003</v>
      </c>
      <c r="F169" s="7" t="n">
        <f aca="false">VLOOKUP('pořadí a časy'!$A165,'Startovní listina'!$A$6:$E$584,1,0)</f>
        <v>154</v>
      </c>
      <c r="G169" s="31" t="str">
        <f aca="false">VLOOKUP('pořadí a časy'!$A165,'pořadí a časy'!$A:$E,3,0)</f>
        <v>16</v>
      </c>
      <c r="H169" s="30" t="str">
        <f aca="false">VLOOKUP('pořadí a časy'!$A165,'pořadí a časy'!$A:$E,4,0)</f>
        <v>:</v>
      </c>
      <c r="I169" s="30" t="str">
        <f aca="false">VLOOKUP('pořadí a časy'!$A165,'pořadí a časy'!$A:$E,5,0)</f>
        <v>36</v>
      </c>
    </row>
    <row r="170" customFormat="false" ht="15" hidden="false" customHeight="false" outlineLevel="0" collapsed="false">
      <c r="A170" s="7" t="n">
        <f aca="false">VLOOKUP('pořadí a časy'!$A166,'pořadí a časy'!$A:$E,2,0)</f>
        <v>165</v>
      </c>
      <c r="B170" s="8" t="str">
        <f aca="false">VLOOKUP('pořadí a časy'!$A166,'Startovní listina'!$A$6:$E$584,2,0)</f>
        <v>Jelínek</v>
      </c>
      <c r="C170" s="8" t="str">
        <f aca="false">VLOOKUP('pořadí a časy'!$A166,'Startovní listina'!$A$6:$E$584,3,0)</f>
        <v>Matěj</v>
      </c>
      <c r="D170" s="8" t="str">
        <f aca="false">VLOOKUP('pořadí a časy'!$A166,'Startovní listina'!$A$6:$E$584,4,0)</f>
        <v>Černilov</v>
      </c>
      <c r="E170" s="30" t="n">
        <f aca="false">VLOOKUP('pořadí a časy'!$A166,'Startovní listina'!$A$6:$E$584,5,0)</f>
        <v>1942</v>
      </c>
      <c r="F170" s="7" t="n">
        <f aca="false">VLOOKUP('pořadí a časy'!$A166,'Startovní listina'!$A$6:$E$584,1,0)</f>
        <v>56</v>
      </c>
      <c r="G170" s="31" t="str">
        <f aca="false">VLOOKUP('pořadí a časy'!$A166,'pořadí a časy'!$A:$E,3,0)</f>
        <v>16</v>
      </c>
      <c r="H170" s="30" t="str">
        <f aca="false">VLOOKUP('pořadí a časy'!$A166,'pořadí a časy'!$A:$E,4,0)</f>
        <v>:</v>
      </c>
      <c r="I170" s="30" t="str">
        <f aca="false">VLOOKUP('pořadí a časy'!$A166,'pořadí a časy'!$A:$E,5,0)</f>
        <v>37</v>
      </c>
    </row>
    <row r="171" customFormat="false" ht="15" hidden="false" customHeight="false" outlineLevel="0" collapsed="false">
      <c r="A171" s="7" t="n">
        <f aca="false">VLOOKUP('pořadí a časy'!$A167,'pořadí a časy'!$A:$E,2,0)</f>
        <v>166</v>
      </c>
      <c r="B171" s="8" t="str">
        <f aca="false">VLOOKUP('pořadí a časy'!$A167,'Startovní listina'!$A$6:$E$584,2,0)</f>
        <v>Soukup</v>
      </c>
      <c r="C171" s="8" t="str">
        <f aca="false">VLOOKUP('pořadí a časy'!$A167,'Startovní listina'!$A$6:$E$584,3,0)</f>
        <v>František</v>
      </c>
      <c r="D171" s="8" t="str">
        <f aca="false">VLOOKUP('pořadí a časy'!$A167,'Startovní listina'!$A$6:$E$584,4,0)</f>
        <v>-</v>
      </c>
      <c r="E171" s="30" t="n">
        <f aca="false">VLOOKUP('pořadí a časy'!$A167,'Startovní listina'!$A$6:$E$584,5,0)</f>
        <v>1973</v>
      </c>
      <c r="F171" s="7" t="n">
        <f aca="false">VLOOKUP('pořadí a časy'!$A167,'Startovní listina'!$A$6:$E$584,1,0)</f>
        <v>151</v>
      </c>
      <c r="G171" s="31" t="str">
        <f aca="false">VLOOKUP('pořadí a časy'!$A167,'pořadí a časy'!$A:$E,3,0)</f>
        <v>16</v>
      </c>
      <c r="H171" s="30" t="str">
        <f aca="false">VLOOKUP('pořadí a časy'!$A167,'pořadí a časy'!$A:$E,4,0)</f>
        <v>:</v>
      </c>
      <c r="I171" s="30" t="str">
        <f aca="false">VLOOKUP('pořadí a časy'!$A167,'pořadí a časy'!$A:$E,5,0)</f>
        <v>37</v>
      </c>
    </row>
    <row r="172" customFormat="false" ht="15" hidden="false" customHeight="false" outlineLevel="0" collapsed="false">
      <c r="A172" s="7" t="n">
        <f aca="false">VLOOKUP('pořadí a časy'!$A168,'pořadí a časy'!$A:$E,2,0)</f>
        <v>167</v>
      </c>
      <c r="B172" s="8" t="str">
        <f aca="false">VLOOKUP('pořadí a časy'!$A168,'Startovní listina'!$A$6:$E$584,2,0)</f>
        <v>Rejholcová</v>
      </c>
      <c r="C172" s="8" t="str">
        <f aca="false">VLOOKUP('pořadí a časy'!$A168,'Startovní listina'!$A$6:$E$584,3,0)</f>
        <v>Iva</v>
      </c>
      <c r="D172" s="8" t="str">
        <f aca="false">VLOOKUP('pořadí a časy'!$A168,'Startovní listina'!$A$6:$E$584,4,0)</f>
        <v>GP Kolín</v>
      </c>
      <c r="E172" s="30" t="n">
        <f aca="false">VLOOKUP('pořadí a časy'!$A168,'Startovní listina'!$A$6:$E$584,5,0)</f>
        <v>1989</v>
      </c>
      <c r="F172" s="7" t="n">
        <f aca="false">VLOOKUP('pořadí a časy'!$A168,'Startovní listina'!$A$6:$E$584,1,0)</f>
        <v>130</v>
      </c>
      <c r="G172" s="31" t="str">
        <f aca="false">VLOOKUP('pořadí a časy'!$A168,'pořadí a časy'!$A:$E,3,0)</f>
        <v>16</v>
      </c>
      <c r="H172" s="30" t="str">
        <f aca="false">VLOOKUP('pořadí a časy'!$A168,'pořadí a časy'!$A:$E,4,0)</f>
        <v>:</v>
      </c>
      <c r="I172" s="30" t="str">
        <f aca="false">VLOOKUP('pořadí a časy'!$A168,'pořadí a časy'!$A:$E,5,0)</f>
        <v>39</v>
      </c>
    </row>
    <row r="173" customFormat="false" ht="15" hidden="false" customHeight="false" outlineLevel="0" collapsed="false">
      <c r="A173" s="7" t="n">
        <f aca="false">VLOOKUP('pořadí a časy'!$A169,'pořadí a časy'!$A:$E,2,0)</f>
        <v>168</v>
      </c>
      <c r="B173" s="8" t="str">
        <f aca="false">VLOOKUP('pořadí a časy'!$A169,'Startovní listina'!$A$6:$E$584,2,0)</f>
        <v>Pícha</v>
      </c>
      <c r="C173" s="8" t="str">
        <f aca="false">VLOOKUP('pořadí a časy'!$A169,'Startovní listina'!$A$6:$E$584,3,0)</f>
        <v>Tomáš</v>
      </c>
      <c r="D173" s="8" t="str">
        <f aca="false">VLOOKUP('pořadí a časy'!$A169,'Startovní listina'!$A$6:$E$584,4,0)</f>
        <v>Sokol Kolín</v>
      </c>
      <c r="E173" s="30" t="n">
        <f aca="false">VLOOKUP('pořadí a časy'!$A169,'Startovní listina'!$A$6:$E$584,5,0)</f>
        <v>1952</v>
      </c>
      <c r="F173" s="7" t="n">
        <f aca="false">VLOOKUP('pořadí a časy'!$A169,'Startovní listina'!$A$6:$E$584,1,0)</f>
        <v>112</v>
      </c>
      <c r="G173" s="31" t="str">
        <f aca="false">VLOOKUP('pořadí a časy'!$A169,'pořadí a časy'!$A:$E,3,0)</f>
        <v>16</v>
      </c>
      <c r="H173" s="30" t="str">
        <f aca="false">VLOOKUP('pořadí a časy'!$A169,'pořadí a časy'!$A:$E,4,0)</f>
        <v>:</v>
      </c>
      <c r="I173" s="30" t="str">
        <f aca="false">VLOOKUP('pořadí a časy'!$A169,'pořadí a časy'!$A:$E,5,0)</f>
        <v>42</v>
      </c>
    </row>
    <row r="174" customFormat="false" ht="15" hidden="false" customHeight="false" outlineLevel="0" collapsed="false">
      <c r="A174" s="7" t="n">
        <f aca="false">VLOOKUP('pořadí a časy'!$A170,'pořadí a časy'!$A:$E,2,0)</f>
        <v>169</v>
      </c>
      <c r="B174" s="8" t="str">
        <f aca="false">VLOOKUP('pořadí a časy'!$A170,'Startovní listina'!$A$6:$E$584,2,0)</f>
        <v>Krausová</v>
      </c>
      <c r="C174" s="8" t="str">
        <f aca="false">VLOOKUP('pořadí a časy'!$A170,'Startovní listina'!$A$6:$E$584,3,0)</f>
        <v>Jiří</v>
      </c>
      <c r="D174" s="8" t="str">
        <f aca="false">VLOOKUP('pořadí a časy'!$A170,'Startovní listina'!$A$6:$E$584,4,0)</f>
        <v>Rujako</v>
      </c>
      <c r="E174" s="30" t="str">
        <f aca="false">VLOOKUP('pořadí a časy'!$A170,'Startovní listina'!$A$6:$E$584,5,0)</f>
        <v>1987</v>
      </c>
      <c r="F174" s="7" t="n">
        <f aca="false">VLOOKUP('pořadí a časy'!$A170,'Startovní listina'!$A$6:$E$584,1,0)</f>
        <v>315</v>
      </c>
      <c r="G174" s="31" t="str">
        <f aca="false">VLOOKUP('pořadí a časy'!$A170,'pořadí a časy'!$A:$E,3,0)</f>
        <v>16</v>
      </c>
      <c r="H174" s="30" t="str">
        <f aca="false">VLOOKUP('pořadí a časy'!$A170,'pořadí a časy'!$A:$E,4,0)</f>
        <v>:</v>
      </c>
      <c r="I174" s="30" t="str">
        <f aca="false">VLOOKUP('pořadí a časy'!$A170,'pořadí a časy'!$A:$E,5,0)</f>
        <v>44</v>
      </c>
    </row>
    <row r="175" customFormat="false" ht="15" hidden="false" customHeight="false" outlineLevel="0" collapsed="false">
      <c r="A175" s="7" t="n">
        <f aca="false">VLOOKUP('pořadí a časy'!$A171,'pořadí a časy'!$A:$E,2,0)</f>
        <v>170</v>
      </c>
      <c r="B175" s="8" t="str">
        <f aca="false">VLOOKUP('pořadí a časy'!$A171,'Startovní listina'!$A$6:$E$584,2,0)</f>
        <v>Tvrzníková</v>
      </c>
      <c r="C175" s="8" t="str">
        <f aca="false">VLOOKUP('pořadí a časy'!$A171,'Startovní listina'!$A$6:$E$584,3,0)</f>
        <v>Anastázie</v>
      </c>
      <c r="D175" s="8" t="str">
        <f aca="false">VLOOKUP('pořadí a časy'!$A171,'Startovní listina'!$A$6:$E$584,4,0)</f>
        <v>-</v>
      </c>
      <c r="E175" s="30" t="n">
        <f aca="false">VLOOKUP('pořadí a časy'!$A171,'Startovní listina'!$A$6:$E$584,5,0)</f>
        <v>2002</v>
      </c>
      <c r="F175" s="7" t="n">
        <f aca="false">VLOOKUP('pořadí a časy'!$A171,'Startovní listina'!$A$6:$E$584,1,0)</f>
        <v>186</v>
      </c>
      <c r="G175" s="31" t="str">
        <f aca="false">VLOOKUP('pořadí a časy'!$A171,'pořadí a časy'!$A:$E,3,0)</f>
        <v>16</v>
      </c>
      <c r="H175" s="30" t="str">
        <f aca="false">VLOOKUP('pořadí a časy'!$A171,'pořadí a časy'!$A:$E,4,0)</f>
        <v>:</v>
      </c>
      <c r="I175" s="30" t="str">
        <f aca="false">VLOOKUP('pořadí a časy'!$A171,'pořadí a časy'!$A:$E,5,0)</f>
        <v>47</v>
      </c>
    </row>
    <row r="176" customFormat="false" ht="15" hidden="false" customHeight="false" outlineLevel="0" collapsed="false">
      <c r="A176" s="7" t="n">
        <f aca="false">VLOOKUP('pořadí a časy'!$A172,'pořadí a časy'!$A:$E,2,0)</f>
        <v>171</v>
      </c>
      <c r="B176" s="8" t="str">
        <f aca="false">VLOOKUP('pořadí a časy'!$A172,'Startovní listina'!$A$6:$E$584,2,0)</f>
        <v>Katrnošková</v>
      </c>
      <c r="C176" s="8" t="str">
        <f aca="false">VLOOKUP('pořadí a časy'!$A172,'Startovní listina'!$A$6:$E$584,3,0)</f>
        <v>Alena</v>
      </c>
      <c r="D176" s="8" t="str">
        <f aca="false">VLOOKUP('pořadí a časy'!$A172,'Startovní listina'!$A$6:$E$584,4,0)</f>
        <v>-</v>
      </c>
      <c r="E176" s="30" t="n">
        <f aca="false">VLOOKUP('pořadí a časy'!$A172,'Startovní listina'!$A$6:$E$584,5,0)</f>
        <v>1988</v>
      </c>
      <c r="F176" s="7" t="n">
        <f aca="false">VLOOKUP('pořadí a časy'!$A172,'Startovní listina'!$A$6:$E$584,1,0)</f>
        <v>64</v>
      </c>
      <c r="G176" s="31" t="str">
        <f aca="false">VLOOKUP('pořadí a časy'!$A172,'pořadí a časy'!$A:$E,3,0)</f>
        <v>16</v>
      </c>
      <c r="H176" s="30" t="str">
        <f aca="false">VLOOKUP('pořadí a časy'!$A172,'pořadí a časy'!$A:$E,4,0)</f>
        <v>:</v>
      </c>
      <c r="I176" s="30" t="str">
        <f aca="false">VLOOKUP('pořadí a časy'!$A172,'pořadí a časy'!$A:$E,5,0)</f>
        <v>49</v>
      </c>
    </row>
    <row r="177" customFormat="false" ht="15" hidden="false" customHeight="false" outlineLevel="0" collapsed="false">
      <c r="A177" s="7" t="n">
        <f aca="false">VLOOKUP('pořadí a časy'!$A173,'pořadí a časy'!$A:$E,2,0)</f>
        <v>172</v>
      </c>
      <c r="B177" s="8" t="str">
        <f aca="false">VLOOKUP('pořadí a časy'!$A173,'Startovní listina'!$A$6:$E$584,2,0)</f>
        <v>Pazdera</v>
      </c>
      <c r="C177" s="8" t="str">
        <f aca="false">VLOOKUP('pořadí a časy'!$A173,'Startovní listina'!$A$6:$E$584,3,0)</f>
        <v>Josef</v>
      </c>
      <c r="D177" s="8" t="str">
        <f aca="false">VLOOKUP('pořadí a časy'!$A173,'Startovní listina'!$A$6:$E$584,4,0)</f>
        <v>Mlékovice</v>
      </c>
      <c r="E177" s="30" t="n">
        <f aca="false">VLOOKUP('pořadí a časy'!$A173,'Startovní listina'!$A$6:$E$584,5,0)</f>
        <v>2009</v>
      </c>
      <c r="F177" s="7" t="n">
        <f aca="false">VLOOKUP('pořadí a časy'!$A173,'Startovní listina'!$A$6:$E$584,1,0)</f>
        <v>106</v>
      </c>
      <c r="G177" s="31" t="str">
        <f aca="false">VLOOKUP('pořadí a časy'!$A173,'pořadí a časy'!$A:$E,3,0)</f>
        <v>16</v>
      </c>
      <c r="H177" s="30" t="str">
        <f aca="false">VLOOKUP('pořadí a časy'!$A173,'pořadí a časy'!$A:$E,4,0)</f>
        <v>:</v>
      </c>
      <c r="I177" s="30" t="str">
        <f aca="false">VLOOKUP('pořadí a časy'!$A173,'pořadí a časy'!$A:$E,5,0)</f>
        <v>54</v>
      </c>
    </row>
    <row r="178" customFormat="false" ht="15" hidden="false" customHeight="false" outlineLevel="0" collapsed="false">
      <c r="A178" s="7" t="n">
        <f aca="false">VLOOKUP('pořadí a časy'!$A174,'pořadí a časy'!$A:$E,2,0)</f>
        <v>173</v>
      </c>
      <c r="B178" s="8" t="str">
        <f aca="false">VLOOKUP('pořadí a časy'!$A174,'Startovní listina'!$A$6:$E$584,2,0)</f>
        <v>Moravec</v>
      </c>
      <c r="C178" s="8" t="str">
        <f aca="false">VLOOKUP('pořadí a časy'!$A174,'Startovní listina'!$A$6:$E$584,3,0)</f>
        <v>Jiří</v>
      </c>
      <c r="D178" s="8" t="str">
        <f aca="false">VLOOKUP('pořadí a časy'!$A174,'Startovní listina'!$A$6:$E$584,4,0)</f>
        <v>Cerhenice</v>
      </c>
      <c r="E178" s="30" t="str">
        <f aca="false">VLOOKUP('pořadí a časy'!$A174,'Startovní listina'!$A$6:$E$584,5,0)</f>
        <v>1975</v>
      </c>
      <c r="F178" s="7" t="n">
        <f aca="false">VLOOKUP('pořadí a časy'!$A174,'Startovní listina'!$A$6:$E$584,1,0)</f>
        <v>256</v>
      </c>
      <c r="G178" s="31" t="str">
        <f aca="false">VLOOKUP('pořadí a časy'!$A174,'pořadí a časy'!$A:$E,3,0)</f>
        <v>16</v>
      </c>
      <c r="H178" s="30" t="str">
        <f aca="false">VLOOKUP('pořadí a časy'!$A174,'pořadí a časy'!$A:$E,4,0)</f>
        <v>:</v>
      </c>
      <c r="I178" s="30" t="str">
        <f aca="false">VLOOKUP('pořadí a časy'!$A174,'pořadí a časy'!$A:$E,5,0)</f>
        <v>58</v>
      </c>
    </row>
    <row r="179" customFormat="false" ht="15" hidden="false" customHeight="false" outlineLevel="0" collapsed="false">
      <c r="A179" s="7" t="n">
        <f aca="false">VLOOKUP('pořadí a časy'!$A175,'pořadí a časy'!$A:$E,2,0)</f>
        <v>174</v>
      </c>
      <c r="B179" s="8" t="str">
        <f aca="false">VLOOKUP('pořadí a časy'!$A175,'Startovní listina'!$A$6:$E$584,2,0)</f>
        <v>Moravcová</v>
      </c>
      <c r="C179" s="8" t="str">
        <f aca="false">VLOOKUP('pořadí a časy'!$A175,'Startovní listina'!$A$6:$E$584,3,0)</f>
        <v>Viktorie</v>
      </c>
      <c r="D179" s="8" t="str">
        <f aca="false">VLOOKUP('pořadí a časy'!$A175,'Startovní listina'!$A$6:$E$584,4,0)</f>
        <v>Cerhenice</v>
      </c>
      <c r="E179" s="30" t="str">
        <f aca="false">VLOOKUP('pořadí a časy'!$A175,'Startovní listina'!$A$6:$E$584,5,0)</f>
        <v>2005</v>
      </c>
      <c r="F179" s="7" t="n">
        <f aca="false">VLOOKUP('pořadí a časy'!$A175,'Startovní listina'!$A$6:$E$584,1,0)</f>
        <v>260</v>
      </c>
      <c r="G179" s="31" t="str">
        <f aca="false">VLOOKUP('pořadí a časy'!$A175,'pořadí a časy'!$A:$E,3,0)</f>
        <v>17</v>
      </c>
      <c r="H179" s="30" t="str">
        <f aca="false">VLOOKUP('pořadí a časy'!$A175,'pořadí a časy'!$A:$E,4,0)</f>
        <v>:</v>
      </c>
      <c r="I179" s="30" t="str">
        <f aca="false">VLOOKUP('pořadí a časy'!$A175,'pořadí a časy'!$A:$E,5,0)</f>
        <v>02</v>
      </c>
    </row>
    <row r="180" customFormat="false" ht="15" hidden="false" customHeight="false" outlineLevel="0" collapsed="false">
      <c r="A180" s="7" t="n">
        <f aca="false">VLOOKUP('pořadí a časy'!$A176,'pořadí a časy'!$A:$E,2,0)</f>
        <v>175</v>
      </c>
      <c r="B180" s="8" t="str">
        <f aca="false">VLOOKUP('pořadí a časy'!$A176,'Startovní listina'!$A$6:$E$584,2,0)</f>
        <v>Gruml</v>
      </c>
      <c r="C180" s="8" t="str">
        <f aca="false">VLOOKUP('pořadí a časy'!$A176,'Startovní listina'!$A$6:$E$584,3,0)</f>
        <v>Tomáš</v>
      </c>
      <c r="D180" s="8" t="str">
        <f aca="false">VLOOKUP('pořadí a časy'!$A176,'Startovní listina'!$A$6:$E$584,4,0)</f>
        <v>Stolní tenis Kolín</v>
      </c>
      <c r="E180" s="30" t="n">
        <f aca="false">VLOOKUP('pořadí a časy'!$A176,'Startovní listina'!$A$6:$E$584,5,0)</f>
        <v>2001</v>
      </c>
      <c r="F180" s="7" t="n">
        <f aca="false">VLOOKUP('pořadí a časy'!$A176,'Startovní listina'!$A$6:$E$584,1,0)</f>
        <v>27</v>
      </c>
      <c r="G180" s="31" t="str">
        <f aca="false">VLOOKUP('pořadí a časy'!$A176,'pořadí a časy'!$A:$E,3,0)</f>
        <v>17</v>
      </c>
      <c r="H180" s="30" t="str">
        <f aca="false">VLOOKUP('pořadí a časy'!$A176,'pořadí a časy'!$A:$E,4,0)</f>
        <v>:</v>
      </c>
      <c r="I180" s="30" t="str">
        <f aca="false">VLOOKUP('pořadí a časy'!$A176,'pořadí a časy'!$A:$E,5,0)</f>
        <v>02</v>
      </c>
    </row>
    <row r="181" customFormat="false" ht="15" hidden="false" customHeight="false" outlineLevel="0" collapsed="false">
      <c r="A181" s="7" t="n">
        <f aca="false">VLOOKUP('pořadí a časy'!$A177,'pořadí a časy'!$A:$E,2,0)</f>
        <v>176</v>
      </c>
      <c r="B181" s="8" t="str">
        <f aca="false">VLOOKUP('pořadí a časy'!$A177,'Startovní listina'!$A$6:$E$584,2,0)</f>
        <v>Radolfová</v>
      </c>
      <c r="C181" s="8" t="str">
        <f aca="false">VLOOKUP('pořadí a časy'!$A177,'Startovní listina'!$A$6:$E$584,3,0)</f>
        <v>Pavlína</v>
      </c>
      <c r="D181" s="8" t="str">
        <f aca="false">VLOOKUP('pořadí a časy'!$A177,'Startovní listina'!$A$6:$E$584,4,0)</f>
        <v>-</v>
      </c>
      <c r="E181" s="30" t="str">
        <f aca="false">VLOOKUP('pořadí a časy'!$A177,'Startovní listina'!$A$6:$E$584,5,0)</f>
        <v>1986</v>
      </c>
      <c r="F181" s="7" t="n">
        <f aca="false">VLOOKUP('pořadí a časy'!$A177,'Startovní listina'!$A$6:$E$584,1,0)</f>
        <v>322</v>
      </c>
      <c r="G181" s="31" t="str">
        <f aca="false">VLOOKUP('pořadí a časy'!$A177,'pořadí a časy'!$A:$E,3,0)</f>
        <v>17</v>
      </c>
      <c r="H181" s="30" t="str">
        <f aca="false">VLOOKUP('pořadí a časy'!$A177,'pořadí a časy'!$A:$E,4,0)</f>
        <v>:</v>
      </c>
      <c r="I181" s="30" t="str">
        <f aca="false">VLOOKUP('pořadí a časy'!$A177,'pořadí a časy'!$A:$E,5,0)</f>
        <v>03</v>
      </c>
    </row>
    <row r="182" customFormat="false" ht="15" hidden="false" customHeight="false" outlineLevel="0" collapsed="false">
      <c r="A182" s="7" t="n">
        <f aca="false">VLOOKUP('pořadí a časy'!$A178,'pořadí a časy'!$A:$E,2,0)</f>
        <v>177</v>
      </c>
      <c r="B182" s="8" t="str">
        <f aca="false">VLOOKUP('pořadí a časy'!$A178,'Startovní listina'!$A$6:$E$584,2,0)</f>
        <v>Rauvolfová</v>
      </c>
      <c r="C182" s="8" t="str">
        <f aca="false">VLOOKUP('pořadí a časy'!$A178,'Startovní listina'!$A$6:$E$584,3,0)</f>
        <v>Nicole</v>
      </c>
      <c r="D182" s="8" t="str">
        <f aca="false">VLOOKUP('pořadí a časy'!$A178,'Startovní listina'!$A$6:$E$584,4,0)</f>
        <v>Báječné ženy v běhu</v>
      </c>
      <c r="E182" s="30" t="n">
        <f aca="false">VLOOKUP('pořadí a časy'!$A178,'Startovní listina'!$A$6:$E$584,5,0)</f>
        <v>1990</v>
      </c>
      <c r="F182" s="7" t="n">
        <f aca="false">VLOOKUP('pořadí a časy'!$A178,'Startovní listina'!$A$6:$E$584,1,0)</f>
        <v>129</v>
      </c>
      <c r="G182" s="31" t="str">
        <f aca="false">VLOOKUP('pořadí a časy'!$A178,'pořadí a časy'!$A:$E,3,0)</f>
        <v>17</v>
      </c>
      <c r="H182" s="30" t="str">
        <f aca="false">VLOOKUP('pořadí a časy'!$A178,'pořadí a časy'!$A:$E,4,0)</f>
        <v>:</v>
      </c>
      <c r="I182" s="30" t="str">
        <f aca="false">VLOOKUP('pořadí a časy'!$A178,'pořadí a časy'!$A:$E,5,0)</f>
        <v>03</v>
      </c>
    </row>
    <row r="183" customFormat="false" ht="15" hidden="false" customHeight="false" outlineLevel="0" collapsed="false">
      <c r="A183" s="7" t="n">
        <f aca="false">VLOOKUP('pořadí a časy'!$A179,'pořadí a časy'!$A:$E,2,0)</f>
        <v>178</v>
      </c>
      <c r="B183" s="8" t="str">
        <f aca="false">VLOOKUP('pořadí a časy'!$A179,'Startovní listina'!$A$6:$E$584,2,0)</f>
        <v>Bartoš</v>
      </c>
      <c r="C183" s="8" t="str">
        <f aca="false">VLOOKUP('pořadí a časy'!$A179,'Startovní listina'!$A$6:$E$584,3,0)</f>
        <v>Vojtěch</v>
      </c>
      <c r="D183" s="8" t="str">
        <f aca="false">VLOOKUP('pořadí a časy'!$A179,'Startovní listina'!$A$6:$E$584,4,0)</f>
        <v>Atletika Jižní Město</v>
      </c>
      <c r="E183" s="30" t="n">
        <f aca="false">VLOOKUP('pořadí a časy'!$A179,'Startovní listina'!$A$6:$E$584,5,0)</f>
        <v>2010</v>
      </c>
      <c r="F183" s="7" t="n">
        <f aca="false">VLOOKUP('pořadí a časy'!$A179,'Startovní listina'!$A$6:$E$584,1,0)</f>
        <v>1</v>
      </c>
      <c r="G183" s="31" t="str">
        <f aca="false">VLOOKUP('pořadí a časy'!$A179,'pořadí a časy'!$A:$E,3,0)</f>
        <v>17</v>
      </c>
      <c r="H183" s="30" t="str">
        <f aca="false">VLOOKUP('pořadí a časy'!$A179,'pořadí a časy'!$A:$E,4,0)</f>
        <v>:</v>
      </c>
      <c r="I183" s="30" t="str">
        <f aca="false">VLOOKUP('pořadí a časy'!$A179,'pořadí a časy'!$A:$E,5,0)</f>
        <v>04</v>
      </c>
    </row>
    <row r="184" customFormat="false" ht="15" hidden="false" customHeight="false" outlineLevel="0" collapsed="false">
      <c r="A184" s="7" t="n">
        <f aca="false">VLOOKUP('pořadí a časy'!$A180,'pořadí a časy'!$A:$E,2,0)</f>
        <v>179</v>
      </c>
      <c r="B184" s="8" t="str">
        <f aca="false">VLOOKUP('pořadí a časy'!$A180,'Startovní listina'!$A$6:$E$584,2,0)</f>
        <v>Nepovímová</v>
      </c>
      <c r="C184" s="8" t="str">
        <f aca="false">VLOOKUP('pořadí a časy'!$A180,'Startovní listina'!$A$6:$E$584,3,0)</f>
        <v>Pavlína</v>
      </c>
      <c r="D184" s="8" t="str">
        <f aca="false">VLOOKUP('pořadí a časy'!$A180,'Startovní listina'!$A$6:$E$584,4,0)</f>
        <v>Pečky</v>
      </c>
      <c r="E184" s="30" t="str">
        <f aca="false">VLOOKUP('pořadí a časy'!$A180,'Startovní listina'!$A$6:$E$584,5,0)</f>
        <v>1975</v>
      </c>
      <c r="F184" s="7" t="n">
        <f aca="false">VLOOKUP('pořadí a časy'!$A180,'Startovní listina'!$A$6:$E$584,1,0)</f>
        <v>286</v>
      </c>
      <c r="G184" s="31" t="str">
        <f aca="false">VLOOKUP('pořadí a časy'!$A180,'pořadí a časy'!$A:$E,3,0)</f>
        <v>17</v>
      </c>
      <c r="H184" s="30" t="str">
        <f aca="false">VLOOKUP('pořadí a časy'!$A180,'pořadí a časy'!$A:$E,4,0)</f>
        <v>:</v>
      </c>
      <c r="I184" s="30" t="str">
        <f aca="false">VLOOKUP('pořadí a časy'!$A180,'pořadí a časy'!$A:$E,5,0)</f>
        <v>12</v>
      </c>
    </row>
    <row r="185" customFormat="false" ht="15" hidden="false" customHeight="false" outlineLevel="0" collapsed="false">
      <c r="A185" s="7" t="n">
        <f aca="false">VLOOKUP('pořadí a časy'!$A181,'pořadí a časy'!$A:$E,2,0)</f>
        <v>180</v>
      </c>
      <c r="B185" s="8" t="str">
        <f aca="false">VLOOKUP('pořadí a časy'!$A181,'Startovní listina'!$A$6:$E$584,2,0)</f>
        <v>Bartošová</v>
      </c>
      <c r="C185" s="8" t="str">
        <f aca="false">VLOOKUP('pořadí a časy'!$A181,'Startovní listina'!$A$6:$E$584,3,0)</f>
        <v>Lenka</v>
      </c>
      <c r="D185" s="8" t="str">
        <f aca="false">VLOOKUP('pořadí a časy'!$A181,'Startovní listina'!$A$6:$E$584,4,0)</f>
        <v>Kutná Hora</v>
      </c>
      <c r="E185" s="30" t="n">
        <f aca="false">VLOOKUP('pořadí a časy'!$A181,'Startovní listina'!$A$6:$E$584,5,0)</f>
        <v>1978</v>
      </c>
      <c r="F185" s="7" t="n">
        <f aca="false">VLOOKUP('pořadí a časy'!$A181,'Startovní listina'!$A$6:$E$584,1,0)</f>
        <v>2</v>
      </c>
      <c r="G185" s="31" t="str">
        <f aca="false">VLOOKUP('pořadí a časy'!$A181,'pořadí a časy'!$A:$E,3,0)</f>
        <v>17</v>
      </c>
      <c r="H185" s="30" t="str">
        <f aca="false">VLOOKUP('pořadí a časy'!$A181,'pořadí a časy'!$A:$E,4,0)</f>
        <v>:</v>
      </c>
      <c r="I185" s="30" t="str">
        <f aca="false">VLOOKUP('pořadí a časy'!$A181,'pořadí a časy'!$A:$E,5,0)</f>
        <v>13</v>
      </c>
    </row>
    <row r="186" customFormat="false" ht="15" hidden="false" customHeight="false" outlineLevel="0" collapsed="false">
      <c r="A186" s="7" t="n">
        <f aca="false">VLOOKUP('pořadí a časy'!$A182,'pořadí a časy'!$A:$E,2,0)</f>
        <v>181</v>
      </c>
      <c r="B186" s="8" t="str">
        <f aca="false">VLOOKUP('pořadí a časy'!$A182,'Startovní listina'!$A$6:$E$584,2,0)</f>
        <v>Moravcová</v>
      </c>
      <c r="C186" s="8" t="str">
        <f aca="false">VLOOKUP('pořadí a časy'!$A182,'Startovní listina'!$A$6:$E$584,3,0)</f>
        <v>Martina</v>
      </c>
      <c r="D186" s="8" t="str">
        <f aca="false">VLOOKUP('pořadí a časy'!$A182,'Startovní listina'!$A$6:$E$584,4,0)</f>
        <v>Cerhenice</v>
      </c>
      <c r="E186" s="30" t="str">
        <f aca="false">VLOOKUP('pořadí a časy'!$A182,'Startovní listina'!$A$6:$E$584,5,0)</f>
        <v>1977</v>
      </c>
      <c r="F186" s="7" t="n">
        <f aca="false">VLOOKUP('pořadí a časy'!$A182,'Startovní listina'!$A$6:$E$584,1,0)</f>
        <v>257</v>
      </c>
      <c r="G186" s="31" t="str">
        <f aca="false">VLOOKUP('pořadí a časy'!$A182,'pořadí a časy'!$A:$E,3,0)</f>
        <v>17</v>
      </c>
      <c r="H186" s="30" t="str">
        <f aca="false">VLOOKUP('pořadí a časy'!$A182,'pořadí a časy'!$A:$E,4,0)</f>
        <v>:</v>
      </c>
      <c r="I186" s="30" t="str">
        <f aca="false">VLOOKUP('pořadí a časy'!$A182,'pořadí a časy'!$A:$E,5,0)</f>
        <v>16</v>
      </c>
    </row>
    <row r="187" customFormat="false" ht="15" hidden="false" customHeight="false" outlineLevel="0" collapsed="false">
      <c r="A187" s="7" t="n">
        <f aca="false">VLOOKUP('pořadí a časy'!$A183,'pořadí a časy'!$A:$E,2,0)</f>
        <v>182</v>
      </c>
      <c r="B187" s="8" t="str">
        <f aca="false">VLOOKUP('pořadí a časy'!$A183,'Startovní listina'!$A$6:$E$584,2,0)</f>
        <v>Skokanová</v>
      </c>
      <c r="C187" s="8" t="str">
        <f aca="false">VLOOKUP('pořadí a časy'!$A183,'Startovní listina'!$A$6:$E$584,3,0)</f>
        <v>Petra</v>
      </c>
      <c r="D187" s="8" t="str">
        <f aca="false">VLOOKUP('pořadí a časy'!$A183,'Startovní listina'!$A$6:$E$584,4,0)</f>
        <v>Kolín</v>
      </c>
      <c r="E187" s="30" t="str">
        <f aca="false">VLOOKUP('pořadí a časy'!$A183,'Startovní listina'!$A$6:$E$584,5,0)</f>
        <v>1983</v>
      </c>
      <c r="F187" s="7" t="n">
        <f aca="false">VLOOKUP('pořadí a časy'!$A183,'Startovní listina'!$A$6:$E$584,1,0)</f>
        <v>283</v>
      </c>
      <c r="G187" s="31" t="str">
        <f aca="false">VLOOKUP('pořadí a časy'!$A183,'pořadí a časy'!$A:$E,3,0)</f>
        <v>17</v>
      </c>
      <c r="H187" s="30" t="str">
        <f aca="false">VLOOKUP('pořadí a časy'!$A183,'pořadí a časy'!$A:$E,4,0)</f>
        <v>:</v>
      </c>
      <c r="I187" s="30" t="str">
        <f aca="false">VLOOKUP('pořadí a časy'!$A183,'pořadí a časy'!$A:$E,5,0)</f>
        <v>22</v>
      </c>
    </row>
    <row r="188" customFormat="false" ht="15" hidden="false" customHeight="false" outlineLevel="0" collapsed="false">
      <c r="A188" s="7" t="n">
        <f aca="false">VLOOKUP('pořadí a časy'!$A184,'pořadí a časy'!$A:$E,2,0)</f>
        <v>183</v>
      </c>
      <c r="B188" s="8" t="str">
        <f aca="false">VLOOKUP('pořadí a časy'!$A184,'Startovní listina'!$A$6:$E$584,2,0)</f>
        <v>Červinková</v>
      </c>
      <c r="C188" s="8" t="str">
        <f aca="false">VLOOKUP('pořadí a časy'!$A184,'Startovní listina'!$A$6:$E$584,3,0)</f>
        <v>Hana</v>
      </c>
      <c r="D188" s="8" t="str">
        <f aca="false">VLOOKUP('pořadí a časy'!$A184,'Startovní listina'!$A$6:$E$584,4,0)</f>
        <v>-</v>
      </c>
      <c r="E188" s="30" t="str">
        <f aca="false">VLOOKUP('pořadí a časy'!$A184,'Startovní listina'!$A$6:$E$584,5,0)</f>
        <v>1988</v>
      </c>
      <c r="F188" s="7" t="n">
        <f aca="false">VLOOKUP('pořadí a časy'!$A184,'Startovní listina'!$A$6:$E$584,1,0)</f>
        <v>235</v>
      </c>
      <c r="G188" s="31" t="str">
        <f aca="false">VLOOKUP('pořadí a časy'!$A184,'pořadí a časy'!$A:$E,3,0)</f>
        <v>17</v>
      </c>
      <c r="H188" s="30" t="str">
        <f aca="false">VLOOKUP('pořadí a časy'!$A184,'pořadí a časy'!$A:$E,4,0)</f>
        <v>:</v>
      </c>
      <c r="I188" s="30" t="str">
        <f aca="false">VLOOKUP('pořadí a časy'!$A184,'pořadí a časy'!$A:$E,5,0)</f>
        <v>23</v>
      </c>
    </row>
    <row r="189" customFormat="false" ht="15" hidden="false" customHeight="false" outlineLevel="0" collapsed="false">
      <c r="A189" s="7" t="n">
        <f aca="false">VLOOKUP('pořadí a časy'!$A185,'pořadí a časy'!$A:$E,2,0)</f>
        <v>184</v>
      </c>
      <c r="B189" s="8" t="str">
        <f aca="false">VLOOKUP('pořadí a časy'!$A185,'Startovní listina'!$A$6:$E$584,2,0)</f>
        <v>Fišer</v>
      </c>
      <c r="C189" s="8" t="str">
        <f aca="false">VLOOKUP('pořadí a časy'!$A185,'Startovní listina'!$A$6:$E$584,3,0)</f>
        <v>Milan</v>
      </c>
      <c r="D189" s="8" t="str">
        <f aca="false">VLOOKUP('pořadí a časy'!$A185,'Startovní listina'!$A$6:$E$584,4,0)</f>
        <v>S.K. Bečváry</v>
      </c>
      <c r="E189" s="30" t="str">
        <f aca="false">VLOOKUP('pořadí a časy'!$A185,'Startovní listina'!$A$6:$E$584,5,0)</f>
        <v>1953</v>
      </c>
      <c r="F189" s="7" t="n">
        <f aca="false">VLOOKUP('pořadí a časy'!$A185,'Startovní listina'!$A$6:$E$584,1,0)</f>
        <v>239</v>
      </c>
      <c r="G189" s="31" t="str">
        <f aca="false">VLOOKUP('pořadí a časy'!$A185,'pořadí a časy'!$A:$E,3,0)</f>
        <v>17</v>
      </c>
      <c r="H189" s="30" t="str">
        <f aca="false">VLOOKUP('pořadí a časy'!$A185,'pořadí a časy'!$A:$E,4,0)</f>
        <v>:</v>
      </c>
      <c r="I189" s="30" t="str">
        <f aca="false">VLOOKUP('pořadí a časy'!$A185,'pořadí a časy'!$A:$E,5,0)</f>
        <v>23</v>
      </c>
    </row>
    <row r="190" customFormat="false" ht="15" hidden="false" customHeight="false" outlineLevel="0" collapsed="false">
      <c r="A190" s="7" t="n">
        <f aca="false">VLOOKUP('pořadí a časy'!$A186,'pořadí a časy'!$A:$E,2,0)</f>
        <v>185</v>
      </c>
      <c r="B190" s="8" t="str">
        <f aca="false">VLOOKUP('pořadí a časy'!$A186,'Startovní listina'!$A$6:$E$584,2,0)</f>
        <v>Skokan</v>
      </c>
      <c r="C190" s="8" t="str">
        <f aca="false">VLOOKUP('pořadí a časy'!$A186,'Startovní listina'!$A$6:$E$584,3,0)</f>
        <v>Stanislav</v>
      </c>
      <c r="D190" s="8" t="str">
        <f aca="false">VLOOKUP('pořadí a časy'!$A186,'Startovní listina'!$A$6:$E$584,4,0)</f>
        <v>Kolín-Štítary</v>
      </c>
      <c r="E190" s="30" t="str">
        <f aca="false">VLOOKUP('pořadí a časy'!$A186,'Startovní listina'!$A$6:$E$584,5,0)</f>
        <v>1982</v>
      </c>
      <c r="F190" s="7" t="n">
        <f aca="false">VLOOKUP('pořadí a časy'!$A186,'Startovní listina'!$A$6:$E$584,1,0)</f>
        <v>291</v>
      </c>
      <c r="G190" s="31" t="str">
        <f aca="false">VLOOKUP('pořadí a časy'!$A186,'pořadí a časy'!$A:$E,3,0)</f>
        <v>17</v>
      </c>
      <c r="H190" s="30" t="str">
        <f aca="false">VLOOKUP('pořadí a časy'!$A186,'pořadí a časy'!$A:$E,4,0)</f>
        <v>:</v>
      </c>
      <c r="I190" s="30" t="str">
        <f aca="false">VLOOKUP('pořadí a časy'!$A186,'pořadí a časy'!$A:$E,5,0)</f>
        <v>24</v>
      </c>
    </row>
    <row r="191" customFormat="false" ht="15" hidden="false" customHeight="false" outlineLevel="0" collapsed="false">
      <c r="A191" s="7" t="n">
        <f aca="false">VLOOKUP('pořadí a časy'!$A187,'pořadí a časy'!$A:$E,2,0)</f>
        <v>186</v>
      </c>
      <c r="B191" s="8" t="str">
        <f aca="false">VLOOKUP('pořadí a časy'!$A187,'Startovní listina'!$A$6:$E$584,2,0)</f>
        <v>Khorelová</v>
      </c>
      <c r="C191" s="8" t="str">
        <f aca="false">VLOOKUP('pořadí a časy'!$A187,'Startovní listina'!$A$6:$E$584,3,0)</f>
        <v>Pavlína</v>
      </c>
      <c r="D191" s="8" t="str">
        <f aca="false">VLOOKUP('pořadí a časy'!$A187,'Startovní listina'!$A$6:$E$584,4,0)</f>
        <v>-</v>
      </c>
      <c r="E191" s="30" t="n">
        <f aca="false">VLOOKUP('pořadí a časy'!$A187,'Startovní listina'!$A$6:$E$584,5,0)</f>
        <v>1986</v>
      </c>
      <c r="F191" s="7" t="n">
        <f aca="false">VLOOKUP('pořadí a časy'!$A187,'Startovní listina'!$A$6:$E$584,1,0)</f>
        <v>66</v>
      </c>
      <c r="G191" s="31" t="str">
        <f aca="false">VLOOKUP('pořadí a časy'!$A187,'pořadí a časy'!$A:$E,3,0)</f>
        <v>17</v>
      </c>
      <c r="H191" s="30" t="str">
        <f aca="false">VLOOKUP('pořadí a časy'!$A187,'pořadí a časy'!$A:$E,4,0)</f>
        <v>:</v>
      </c>
      <c r="I191" s="30" t="str">
        <f aca="false">VLOOKUP('pořadí a časy'!$A187,'pořadí a časy'!$A:$E,5,0)</f>
        <v>24</v>
      </c>
    </row>
    <row r="192" customFormat="false" ht="15" hidden="false" customHeight="false" outlineLevel="0" collapsed="false">
      <c r="A192" s="7" t="n">
        <f aca="false">VLOOKUP('pořadí a časy'!$A188,'pořadí a časy'!$A:$E,2,0)</f>
        <v>187</v>
      </c>
      <c r="B192" s="8" t="str">
        <f aca="false">VLOOKUP('pořadí a časy'!$A188,'Startovní listina'!$A$6:$E$584,2,0)</f>
        <v>Bečka</v>
      </c>
      <c r="C192" s="8" t="str">
        <f aca="false">VLOOKUP('pořadí a časy'!$A188,'Startovní listina'!$A$6:$E$584,3,0)</f>
        <v>Josef</v>
      </c>
      <c r="D192" s="8" t="n">
        <f aca="false">VLOOKUP('pořadí a časy'!$A188,'Startovní listina'!$A$6:$E$584,4,0)</f>
        <v>0</v>
      </c>
      <c r="E192" s="30" t="str">
        <f aca="false">VLOOKUP('pořadí a časy'!$A188,'Startovní listina'!$A$6:$E$584,5,0)</f>
        <v>1978</v>
      </c>
      <c r="F192" s="7" t="n">
        <f aca="false">VLOOKUP('pořadí a časy'!$A188,'Startovní listina'!$A$6:$E$584,1,0)</f>
        <v>348</v>
      </c>
      <c r="G192" s="31" t="str">
        <f aca="false">VLOOKUP('pořadí a časy'!$A188,'pořadí a časy'!$A:$E,3,0)</f>
        <v>17</v>
      </c>
      <c r="H192" s="30" t="str">
        <f aca="false">VLOOKUP('pořadí a časy'!$A188,'pořadí a časy'!$A:$E,4,0)</f>
        <v>:</v>
      </c>
      <c r="I192" s="30" t="str">
        <f aca="false">VLOOKUP('pořadí a časy'!$A188,'pořadí a časy'!$A:$E,5,0)</f>
        <v>26</v>
      </c>
    </row>
    <row r="193" customFormat="false" ht="15" hidden="false" customHeight="false" outlineLevel="0" collapsed="false">
      <c r="A193" s="7" t="n">
        <f aca="false">VLOOKUP('pořadí a časy'!$A189,'pořadí a časy'!$A:$E,2,0)</f>
        <v>188</v>
      </c>
      <c r="B193" s="8" t="str">
        <f aca="false">VLOOKUP('pořadí a časy'!$A189,'Startovní listina'!$A$6:$E$584,2,0)</f>
        <v>Šedinová</v>
      </c>
      <c r="C193" s="8" t="str">
        <f aca="false">VLOOKUP('pořadí a časy'!$A189,'Startovní listina'!$A$6:$E$584,3,0)</f>
        <v>Petra</v>
      </c>
      <c r="D193" s="8" t="str">
        <f aca="false">VLOOKUP('pořadí a časy'!$A189,'Startovní listina'!$A$6:$E$584,4,0)</f>
        <v>Polepy</v>
      </c>
      <c r="E193" s="30" t="n">
        <f aca="false">VLOOKUP('pořadí a časy'!$A189,'Startovní listina'!$A$6:$E$584,5,0)</f>
        <v>1971</v>
      </c>
      <c r="F193" s="7" t="n">
        <f aca="false">VLOOKUP('pořadí a časy'!$A189,'Startovní listina'!$A$6:$E$584,1,0)</f>
        <v>163</v>
      </c>
      <c r="G193" s="31" t="str">
        <f aca="false">VLOOKUP('pořadí a časy'!$A189,'pořadí a časy'!$A:$E,3,0)</f>
        <v>17</v>
      </c>
      <c r="H193" s="30" t="str">
        <f aca="false">VLOOKUP('pořadí a časy'!$A189,'pořadí a časy'!$A:$E,4,0)</f>
        <v>:</v>
      </c>
      <c r="I193" s="30" t="str">
        <f aca="false">VLOOKUP('pořadí a časy'!$A189,'pořadí a časy'!$A:$E,5,0)</f>
        <v>29</v>
      </c>
    </row>
    <row r="194" customFormat="false" ht="15" hidden="false" customHeight="false" outlineLevel="0" collapsed="false">
      <c r="A194" s="7" t="n">
        <f aca="false">VLOOKUP('pořadí a časy'!$A190,'pořadí a časy'!$A:$E,2,0)</f>
        <v>189</v>
      </c>
      <c r="B194" s="8" t="str">
        <f aca="false">VLOOKUP('pořadí a časy'!$A190,'Startovní listina'!$A$6:$E$584,2,0)</f>
        <v>Pšenička</v>
      </c>
      <c r="C194" s="8" t="str">
        <f aca="false">VLOOKUP('pořadí a časy'!$A190,'Startovní listina'!$A$6:$E$584,3,0)</f>
        <v>Jiří</v>
      </c>
      <c r="D194" s="8" t="str">
        <f aca="false">VLOOKUP('pořadí a časy'!$A190,'Startovní listina'!$A$6:$E$584,4,0)</f>
        <v>Pardubice</v>
      </c>
      <c r="E194" s="30" t="str">
        <f aca="false">VLOOKUP('pořadí a časy'!$A190,'Startovní listina'!$A$6:$E$584,5,0)</f>
        <v>1946</v>
      </c>
      <c r="F194" s="7" t="n">
        <f aca="false">VLOOKUP('pořadí a časy'!$A190,'Startovní listina'!$A$6:$E$584,1,0)</f>
        <v>228</v>
      </c>
      <c r="G194" s="31" t="str">
        <f aca="false">VLOOKUP('pořadí a časy'!$A190,'pořadí a časy'!$A:$E,3,0)</f>
        <v>17</v>
      </c>
      <c r="H194" s="30" t="str">
        <f aca="false">VLOOKUP('pořadí a časy'!$A190,'pořadí a časy'!$A:$E,4,0)</f>
        <v>:</v>
      </c>
      <c r="I194" s="30" t="str">
        <f aca="false">VLOOKUP('pořadí a časy'!$A190,'pořadí a časy'!$A:$E,5,0)</f>
        <v>30</v>
      </c>
    </row>
    <row r="195" customFormat="false" ht="15" hidden="false" customHeight="false" outlineLevel="0" collapsed="false">
      <c r="A195" s="7" t="n">
        <f aca="false">VLOOKUP('pořadí a časy'!$A191,'pořadí a časy'!$A:$E,2,0)</f>
        <v>190</v>
      </c>
      <c r="B195" s="8" t="str">
        <f aca="false">VLOOKUP('pořadí a časy'!$A191,'Startovní listina'!$A$6:$E$584,2,0)</f>
        <v>Hodan</v>
      </c>
      <c r="C195" s="8" t="str">
        <f aca="false">VLOOKUP('pořadí a časy'!$A191,'Startovní listina'!$A$6:$E$584,3,0)</f>
        <v>Jaroslav</v>
      </c>
      <c r="D195" s="8" t="str">
        <f aca="false">VLOOKUP('pořadí a časy'!$A191,'Startovní listina'!$A$6:$E$584,4,0)</f>
        <v>Horky</v>
      </c>
      <c r="E195" s="30" t="str">
        <f aca="false">VLOOKUP('pořadí a časy'!$A191,'Startovní listina'!$A$6:$E$584,5,0)</f>
        <v>1960</v>
      </c>
      <c r="F195" s="7" t="n">
        <f aca="false">VLOOKUP('pořadí a časy'!$A191,'Startovní listina'!$A$6:$E$584,1,0)</f>
        <v>275</v>
      </c>
      <c r="G195" s="31" t="str">
        <f aca="false">VLOOKUP('pořadí a časy'!$A191,'pořadí a časy'!$A:$E,3,0)</f>
        <v>17</v>
      </c>
      <c r="H195" s="30" t="str">
        <f aca="false">VLOOKUP('pořadí a časy'!$A191,'pořadí a časy'!$A:$E,4,0)</f>
        <v>:</v>
      </c>
      <c r="I195" s="30" t="str">
        <f aca="false">VLOOKUP('pořadí a časy'!$A191,'pořadí a časy'!$A:$E,5,0)</f>
        <v>48</v>
      </c>
    </row>
    <row r="196" customFormat="false" ht="15" hidden="false" customHeight="false" outlineLevel="0" collapsed="false">
      <c r="A196" s="7" t="n">
        <f aca="false">VLOOKUP('pořadí a časy'!$A192,'pořadí a časy'!$A:$E,2,0)</f>
        <v>191</v>
      </c>
      <c r="B196" s="8" t="str">
        <f aca="false">VLOOKUP('pořadí a časy'!$A192,'Startovní listina'!$A$6:$E$584,2,0)</f>
        <v>Snížek</v>
      </c>
      <c r="C196" s="8" t="str">
        <f aca="false">VLOOKUP('pořadí a časy'!$A192,'Startovní listina'!$A$6:$E$584,3,0)</f>
        <v>Jaromír</v>
      </c>
      <c r="D196" s="8" t="str">
        <f aca="false">VLOOKUP('pořadí a časy'!$A192,'Startovní listina'!$A$6:$E$584,4,0)</f>
        <v>Poděbrady</v>
      </c>
      <c r="E196" s="30" t="n">
        <f aca="false">VLOOKUP('pořadí a časy'!$A192,'Startovní listina'!$A$6:$E$584,5,0)</f>
        <v>1942</v>
      </c>
      <c r="F196" s="7" t="n">
        <f aca="false">VLOOKUP('pořadí a časy'!$A192,'Startovní listina'!$A$6:$E$584,1,0)</f>
        <v>147</v>
      </c>
      <c r="G196" s="31" t="str">
        <f aca="false">VLOOKUP('pořadí a časy'!$A192,'pořadí a časy'!$A:$E,3,0)</f>
        <v>17</v>
      </c>
      <c r="H196" s="30" t="str">
        <f aca="false">VLOOKUP('pořadí a časy'!$A192,'pořadí a časy'!$A:$E,4,0)</f>
        <v>:</v>
      </c>
      <c r="I196" s="30" t="str">
        <f aca="false">VLOOKUP('pořadí a časy'!$A192,'pořadí a časy'!$A:$E,5,0)</f>
        <v>59</v>
      </c>
    </row>
    <row r="197" customFormat="false" ht="15" hidden="false" customHeight="false" outlineLevel="0" collapsed="false">
      <c r="A197" s="7" t="n">
        <f aca="false">VLOOKUP('pořadí a časy'!$A193,'pořadí a časy'!$A:$E,2,0)</f>
        <v>192</v>
      </c>
      <c r="B197" s="8" t="str">
        <f aca="false">VLOOKUP('pořadí a časy'!$A193,'Startovní listina'!$A$6:$E$584,2,0)</f>
        <v>Mills</v>
      </c>
      <c r="C197" s="8" t="str">
        <f aca="false">VLOOKUP('pořadí a časy'!$A193,'Startovní listina'!$A$6:$E$584,3,0)</f>
        <v>Thomas</v>
      </c>
      <c r="D197" s="8" t="str">
        <f aca="false">VLOOKUP('pořadí a časy'!$A193,'Startovní listina'!$A$6:$E$584,4,0)</f>
        <v>Alaska</v>
      </c>
      <c r="E197" s="30" t="str">
        <f aca="false">VLOOKUP('pořadí a časy'!$A193,'Startovní listina'!$A$6:$E$584,5,0)</f>
        <v>1989</v>
      </c>
      <c r="F197" s="7" t="n">
        <f aca="false">VLOOKUP('pořadí a časy'!$A193,'Startovní listina'!$A$6:$E$584,1,0)</f>
        <v>215</v>
      </c>
      <c r="G197" s="31" t="str">
        <f aca="false">VLOOKUP('pořadí a časy'!$A193,'pořadí a časy'!$A:$E,3,0)</f>
        <v>18</v>
      </c>
      <c r="H197" s="30" t="str">
        <f aca="false">VLOOKUP('pořadí a časy'!$A193,'pořadí a časy'!$A:$E,4,0)</f>
        <v>:</v>
      </c>
      <c r="I197" s="30" t="str">
        <f aca="false">VLOOKUP('pořadí a časy'!$A193,'pořadí a časy'!$A:$E,5,0)</f>
        <v>07</v>
      </c>
    </row>
    <row r="198" customFormat="false" ht="15" hidden="false" customHeight="false" outlineLevel="0" collapsed="false">
      <c r="A198" s="7" t="n">
        <f aca="false">VLOOKUP('pořadí a časy'!$A194,'pořadí a časy'!$A:$E,2,0)</f>
        <v>193</v>
      </c>
      <c r="B198" s="8" t="str">
        <f aca="false">VLOOKUP('pořadí a časy'!$A194,'Startovní listina'!$A$6:$E$584,2,0)</f>
        <v>Polenská</v>
      </c>
      <c r="C198" s="8" t="str">
        <f aca="false">VLOOKUP('pořadí a časy'!$A194,'Startovní listina'!$A$6:$E$584,3,0)</f>
        <v>Alena</v>
      </c>
      <c r="D198" s="8" t="str">
        <f aca="false">VLOOKUP('pořadí a časy'!$A194,'Startovní listina'!$A$6:$E$584,4,0)</f>
        <v>Česká ženská hok. Repr.</v>
      </c>
      <c r="E198" s="30" t="str">
        <f aca="false">VLOOKUP('pořadí a časy'!$A194,'Startovní listina'!$A$6:$E$584,5,0)</f>
        <v>1990</v>
      </c>
      <c r="F198" s="7" t="n">
        <f aca="false">VLOOKUP('pořadí a časy'!$A194,'Startovní listina'!$A$6:$E$584,1,0)</f>
        <v>214</v>
      </c>
      <c r="G198" s="31" t="str">
        <f aca="false">VLOOKUP('pořadí a časy'!$A194,'pořadí a časy'!$A:$E,3,0)</f>
        <v>18</v>
      </c>
      <c r="H198" s="30" t="str">
        <f aca="false">VLOOKUP('pořadí a časy'!$A194,'pořadí a časy'!$A:$E,4,0)</f>
        <v>:</v>
      </c>
      <c r="I198" s="30" t="str">
        <f aca="false">VLOOKUP('pořadí a časy'!$A194,'pořadí a časy'!$A:$E,5,0)</f>
        <v>08</v>
      </c>
    </row>
    <row r="199" customFormat="false" ht="15" hidden="false" customHeight="false" outlineLevel="0" collapsed="false">
      <c r="A199" s="7" t="n">
        <f aca="false">VLOOKUP('pořadí a časy'!$A195,'pořadí a časy'!$A:$E,2,0)</f>
        <v>194</v>
      </c>
      <c r="B199" s="8" t="str">
        <f aca="false">VLOOKUP('pořadí a časy'!$A195,'Startovní listina'!$A$6:$E$584,2,0)</f>
        <v>Baltarius</v>
      </c>
      <c r="C199" s="8" t="str">
        <f aca="false">VLOOKUP('pořadí a časy'!$A195,'Startovní listina'!$A$6:$E$584,3,0)</f>
        <v>Jiří</v>
      </c>
      <c r="D199" s="8" t="str">
        <f aca="false">VLOOKUP('pořadí a časy'!$A195,'Startovní listina'!$A$6:$E$584,4,0)</f>
        <v>Silver Sfinx</v>
      </c>
      <c r="E199" s="30" t="str">
        <f aca="false">VLOOKUP('pořadí a časy'!$A195,'Startovní listina'!$A$6:$E$584,5,0)</f>
        <v>1975</v>
      </c>
      <c r="F199" s="7" t="n">
        <f aca="false">VLOOKUP('pořadí a časy'!$A195,'Startovní listina'!$A$6:$E$584,1,0)</f>
        <v>281</v>
      </c>
      <c r="G199" s="31" t="str">
        <f aca="false">VLOOKUP('pořadí a časy'!$A195,'pořadí a časy'!$A:$E,3,0)</f>
        <v>18</v>
      </c>
      <c r="H199" s="30" t="str">
        <f aca="false">VLOOKUP('pořadí a časy'!$A195,'pořadí a časy'!$A:$E,4,0)</f>
        <v>:</v>
      </c>
      <c r="I199" s="30" t="str">
        <f aca="false">VLOOKUP('pořadí a časy'!$A195,'pořadí a časy'!$A:$E,5,0)</f>
        <v>08</v>
      </c>
    </row>
    <row r="200" customFormat="false" ht="15" hidden="false" customHeight="false" outlineLevel="0" collapsed="false">
      <c r="A200" s="7" t="n">
        <f aca="false">VLOOKUP('pořadí a časy'!$A196,'pořadí a časy'!$A:$E,2,0)</f>
        <v>195</v>
      </c>
      <c r="B200" s="8" t="str">
        <f aca="false">VLOOKUP('pořadí a časy'!$A196,'Startovní listina'!$A$6:$E$584,2,0)</f>
        <v>Miler</v>
      </c>
      <c r="C200" s="8" t="str">
        <f aca="false">VLOOKUP('pořadí a časy'!$A196,'Startovní listina'!$A$6:$E$584,3,0)</f>
        <v>Václav</v>
      </c>
      <c r="D200" s="8" t="str">
        <f aca="false">VLOOKUP('pořadí a časy'!$A196,'Startovní listina'!$A$6:$E$584,4,0)</f>
        <v>Sokol Kolín - atletika</v>
      </c>
      <c r="E200" s="30" t="n">
        <f aca="false">VLOOKUP('pořadí a časy'!$A196,'Startovní listina'!$A$6:$E$584,5,0)</f>
        <v>1962</v>
      </c>
      <c r="F200" s="7" t="n">
        <f aca="false">VLOOKUP('pořadí a časy'!$A196,'Startovní listina'!$A$6:$E$584,1,0)</f>
        <v>86</v>
      </c>
      <c r="G200" s="31" t="str">
        <f aca="false">VLOOKUP('pořadí a časy'!$A196,'pořadí a časy'!$A:$E,3,0)</f>
        <v>18</v>
      </c>
      <c r="H200" s="30" t="str">
        <f aca="false">VLOOKUP('pořadí a časy'!$A196,'pořadí a časy'!$A:$E,4,0)</f>
        <v>:</v>
      </c>
      <c r="I200" s="30" t="str">
        <f aca="false">VLOOKUP('pořadí a časy'!$A196,'pořadí a časy'!$A:$E,5,0)</f>
        <v>12</v>
      </c>
    </row>
    <row r="201" customFormat="false" ht="15" hidden="false" customHeight="false" outlineLevel="0" collapsed="false">
      <c r="A201" s="7" t="n">
        <f aca="false">VLOOKUP('pořadí a časy'!$A197,'pořadí a časy'!$A:$E,2,0)</f>
        <v>196</v>
      </c>
      <c r="B201" s="8" t="str">
        <f aca="false">VLOOKUP('pořadí a časy'!$A197,'Startovní listina'!$A$6:$E$584,2,0)</f>
        <v>Zámostná</v>
      </c>
      <c r="C201" s="8" t="str">
        <f aca="false">VLOOKUP('pořadí a časy'!$A197,'Startovní listina'!$A$6:$E$584,3,0)</f>
        <v>Barbora</v>
      </c>
      <c r="D201" s="8" t="str">
        <f aca="false">VLOOKUP('pořadí a časy'!$A197,'Startovní listina'!$A$6:$E$584,4,0)</f>
        <v>Kolín</v>
      </c>
      <c r="E201" s="30" t="str">
        <f aca="false">VLOOKUP('pořadí a časy'!$A197,'Startovní listina'!$A$6:$E$584,5,0)</f>
        <v>2005</v>
      </c>
      <c r="F201" s="7" t="n">
        <f aca="false">VLOOKUP('pořadí a časy'!$A197,'Startovní listina'!$A$6:$E$584,1,0)</f>
        <v>212</v>
      </c>
      <c r="G201" s="31" t="str">
        <f aca="false">VLOOKUP('pořadí a časy'!$A197,'pořadí a časy'!$A:$E,3,0)</f>
        <v>18</v>
      </c>
      <c r="H201" s="30" t="str">
        <f aca="false">VLOOKUP('pořadí a časy'!$A197,'pořadí a časy'!$A:$E,4,0)</f>
        <v>:</v>
      </c>
      <c r="I201" s="30" t="str">
        <f aca="false">VLOOKUP('pořadí a časy'!$A197,'pořadí a časy'!$A:$E,5,0)</f>
        <v>13</v>
      </c>
    </row>
    <row r="202" customFormat="false" ht="15" hidden="false" customHeight="false" outlineLevel="0" collapsed="false">
      <c r="A202" s="7" t="n">
        <f aca="false">VLOOKUP('pořadí a časy'!$A198,'pořadí a časy'!$A:$E,2,0)</f>
        <v>197</v>
      </c>
      <c r="B202" s="8" t="str">
        <f aca="false">VLOOKUP('pořadí a časy'!$A198,'Startovní listina'!$A$6:$E$584,2,0)</f>
        <v>Bartoň</v>
      </c>
      <c r="C202" s="8" t="str">
        <f aca="false">VLOOKUP('pořadí a časy'!$A198,'Startovní listina'!$A$6:$E$584,3,0)</f>
        <v>Jiří jun.</v>
      </c>
      <c r="D202" s="8" t="str">
        <f aca="false">VLOOKUP('pořadí a časy'!$A198,'Startovní listina'!$A$6:$E$584,4,0)</f>
        <v>REBUT</v>
      </c>
      <c r="E202" s="30" t="str">
        <f aca="false">VLOOKUP('pořadí a časy'!$A198,'Startovní listina'!$A$6:$E$584,5,0)</f>
        <v>2007</v>
      </c>
      <c r="F202" s="7" t="n">
        <f aca="false">VLOOKUP('pořadí a časy'!$A198,'Startovní listina'!$A$6:$E$584,1,0)</f>
        <v>299</v>
      </c>
      <c r="G202" s="31" t="str">
        <f aca="false">VLOOKUP('pořadí a časy'!$A198,'pořadí a časy'!$A:$E,3,0)</f>
        <v>18</v>
      </c>
      <c r="H202" s="30" t="str">
        <f aca="false">VLOOKUP('pořadí a časy'!$A198,'pořadí a časy'!$A:$E,4,0)</f>
        <v>:</v>
      </c>
      <c r="I202" s="30" t="str">
        <f aca="false">VLOOKUP('pořadí a časy'!$A198,'pořadí a časy'!$A:$E,5,0)</f>
        <v>15</v>
      </c>
    </row>
    <row r="203" customFormat="false" ht="15" hidden="false" customHeight="false" outlineLevel="0" collapsed="false">
      <c r="A203" s="7" t="n">
        <f aca="false">VLOOKUP('pořadí a časy'!$A199,'pořadí a časy'!$A:$E,2,0)</f>
        <v>198</v>
      </c>
      <c r="B203" s="8" t="str">
        <f aca="false">VLOOKUP('pořadí a časy'!$A199,'Startovní listina'!$A$6:$E$584,2,0)</f>
        <v>Horelová</v>
      </c>
      <c r="C203" s="8" t="str">
        <f aca="false">VLOOKUP('pořadí a časy'!$A199,'Startovní listina'!$A$6:$E$584,3,0)</f>
        <v>Erika</v>
      </c>
      <c r="D203" s="8" t="str">
        <f aca="false">VLOOKUP('pořadí a časy'!$A199,'Startovní listina'!$A$6:$E$584,4,0)</f>
        <v>Kolín</v>
      </c>
      <c r="E203" s="30" t="str">
        <f aca="false">VLOOKUP('pořadí a časy'!$A199,'Startovní listina'!$A$6:$E$584,5,0)</f>
        <v>1990</v>
      </c>
      <c r="F203" s="7" t="n">
        <f aca="false">VLOOKUP('pořadí a časy'!$A199,'Startovní listina'!$A$6:$E$584,1,0)</f>
        <v>222</v>
      </c>
      <c r="G203" s="31" t="str">
        <f aca="false">VLOOKUP('pořadí a časy'!$A199,'pořadí a časy'!$A:$E,3,0)</f>
        <v>18</v>
      </c>
      <c r="H203" s="30" t="str">
        <f aca="false">VLOOKUP('pořadí a časy'!$A199,'pořadí a časy'!$A:$E,4,0)</f>
        <v>:</v>
      </c>
      <c r="I203" s="30" t="str">
        <f aca="false">VLOOKUP('pořadí a časy'!$A199,'pořadí a časy'!$A:$E,5,0)</f>
        <v>16</v>
      </c>
    </row>
    <row r="204" customFormat="false" ht="15" hidden="false" customHeight="false" outlineLevel="0" collapsed="false">
      <c r="A204" s="7" t="n">
        <f aca="false">VLOOKUP('pořadí a časy'!$A200,'pořadí a časy'!$A:$E,2,0)</f>
        <v>199</v>
      </c>
      <c r="B204" s="8" t="str">
        <f aca="false">VLOOKUP('pořadí a časy'!$A200,'Startovní listina'!$A$6:$E$584,2,0)</f>
        <v>Tvrzníková</v>
      </c>
      <c r="C204" s="8" t="str">
        <f aca="false">VLOOKUP('pořadí a časy'!$A200,'Startovní listina'!$A$6:$E$584,3,0)</f>
        <v>Albína</v>
      </c>
      <c r="D204" s="8" t="str">
        <f aca="false">VLOOKUP('pořadí a časy'!$A200,'Startovní listina'!$A$6:$E$584,4,0)</f>
        <v>-</v>
      </c>
      <c r="E204" s="30" t="n">
        <f aca="false">VLOOKUP('pořadí a časy'!$A200,'Startovní listina'!$A$6:$E$584,5,0)</f>
        <v>2007</v>
      </c>
      <c r="F204" s="7" t="n">
        <f aca="false">VLOOKUP('pořadí a časy'!$A200,'Startovní listina'!$A$6:$E$584,1,0)</f>
        <v>184</v>
      </c>
      <c r="G204" s="31" t="str">
        <f aca="false">VLOOKUP('pořadí a časy'!$A200,'pořadí a časy'!$A:$E,3,0)</f>
        <v>18</v>
      </c>
      <c r="H204" s="30" t="str">
        <f aca="false">VLOOKUP('pořadí a časy'!$A200,'pořadí a časy'!$A:$E,4,0)</f>
        <v>:</v>
      </c>
      <c r="I204" s="30" t="str">
        <f aca="false">VLOOKUP('pořadí a časy'!$A200,'pořadí a časy'!$A:$E,5,0)</f>
        <v>19</v>
      </c>
    </row>
    <row r="205" customFormat="false" ht="15" hidden="false" customHeight="false" outlineLevel="0" collapsed="false">
      <c r="A205" s="7" t="n">
        <f aca="false">VLOOKUP('pořadí a časy'!$A201,'pořadí a časy'!$A:$E,2,0)</f>
        <v>200</v>
      </c>
      <c r="B205" s="8" t="str">
        <f aca="false">VLOOKUP('pořadí a časy'!$A201,'Startovní listina'!$A$6:$E$584,2,0)</f>
        <v>Růžičková</v>
      </c>
      <c r="C205" s="8" t="str">
        <f aca="false">VLOOKUP('pořadí a časy'!$A201,'Startovní listina'!$A$6:$E$584,3,0)</f>
        <v>Linda</v>
      </c>
      <c r="D205" s="8" t="str">
        <f aca="false">VLOOKUP('pořadí a časy'!$A201,'Startovní listina'!$A$6:$E$584,4,0)</f>
        <v>-</v>
      </c>
      <c r="E205" s="30" t="n">
        <f aca="false">VLOOKUP('pořadí a časy'!$A201,'Startovní listina'!$A$6:$E$584,5,0)</f>
        <v>1994</v>
      </c>
      <c r="F205" s="7" t="n">
        <f aca="false">VLOOKUP('pořadí a časy'!$A201,'Startovní listina'!$A$6:$E$584,1,0)</f>
        <v>141</v>
      </c>
      <c r="G205" s="31" t="str">
        <f aca="false">VLOOKUP('pořadí a časy'!$A201,'pořadí a časy'!$A:$E,3,0)</f>
        <v>18</v>
      </c>
      <c r="H205" s="30" t="str">
        <f aca="false">VLOOKUP('pořadí a časy'!$A201,'pořadí a časy'!$A:$E,4,0)</f>
        <v>:</v>
      </c>
      <c r="I205" s="30" t="str">
        <f aca="false">VLOOKUP('pořadí a časy'!$A201,'pořadí a časy'!$A:$E,5,0)</f>
        <v>20</v>
      </c>
    </row>
    <row r="206" customFormat="false" ht="15" hidden="false" customHeight="false" outlineLevel="0" collapsed="false">
      <c r="A206" s="7" t="n">
        <f aca="false">VLOOKUP('pořadí a časy'!$A202,'pořadí a časy'!$A:$E,2,0)</f>
        <v>201</v>
      </c>
      <c r="B206" s="8" t="str">
        <f aca="false">VLOOKUP('pořadí a časy'!$A202,'Startovní listina'!$A$6:$E$584,2,0)</f>
        <v>Valuchová</v>
      </c>
      <c r="C206" s="8" t="str">
        <f aca="false">VLOOKUP('pořadí a časy'!$A202,'Startovní listina'!$A$6:$E$584,3,0)</f>
        <v>Veronika</v>
      </c>
      <c r="D206" s="8" t="str">
        <f aca="false">VLOOKUP('pořadí a časy'!$A202,'Startovní listina'!$A$6:$E$584,4,0)</f>
        <v>Zs Bratří Vencliku Praha 9</v>
      </c>
      <c r="E206" s="30" t="n">
        <f aca="false">VLOOKUP('pořadí a časy'!$A202,'Startovní listina'!$A$6:$E$584,5,0)</f>
        <v>2008</v>
      </c>
      <c r="F206" s="7" t="n">
        <f aca="false">VLOOKUP('pořadí a časy'!$A202,'Startovní listina'!$A$6:$E$584,1,0)</f>
        <v>188</v>
      </c>
      <c r="G206" s="31" t="str">
        <f aca="false">VLOOKUP('pořadí a časy'!$A202,'pořadí a časy'!$A:$E,3,0)</f>
        <v>18</v>
      </c>
      <c r="H206" s="30" t="str">
        <f aca="false">VLOOKUP('pořadí a časy'!$A202,'pořadí a časy'!$A:$E,4,0)</f>
        <v>:</v>
      </c>
      <c r="I206" s="30" t="str">
        <f aca="false">VLOOKUP('pořadí a časy'!$A202,'pořadí a časy'!$A:$E,5,0)</f>
        <v>23</v>
      </c>
    </row>
    <row r="207" customFormat="false" ht="15" hidden="false" customHeight="false" outlineLevel="0" collapsed="false">
      <c r="A207" s="7" t="n">
        <f aca="false">VLOOKUP('pořadí a časy'!$A203,'pořadí a časy'!$A:$E,2,0)</f>
        <v>202</v>
      </c>
      <c r="B207" s="8" t="str">
        <f aca="false">VLOOKUP('pořadí a časy'!$A203,'Startovní listina'!$A$6:$E$584,2,0)</f>
        <v>Homoky</v>
      </c>
      <c r="C207" s="8" t="str">
        <f aca="false">VLOOKUP('pořadí a časy'!$A203,'Startovní listina'!$A$6:$E$584,3,0)</f>
        <v>Petr</v>
      </c>
      <c r="D207" s="8" t="str">
        <f aca="false">VLOOKUP('pořadí a časy'!$A203,'Startovní listina'!$A$6:$E$584,4,0)</f>
        <v>Velim</v>
      </c>
      <c r="E207" s="30" t="str">
        <f aca="false">VLOOKUP('pořadí a časy'!$A203,'Startovní listina'!$A$6:$E$584,5,0)</f>
        <v>1991</v>
      </c>
      <c r="F207" s="7" t="n">
        <f aca="false">VLOOKUP('pořadí a časy'!$A203,'Startovní listina'!$A$6:$E$584,1,0)</f>
        <v>317</v>
      </c>
      <c r="G207" s="31" t="str">
        <f aca="false">VLOOKUP('pořadí a časy'!$A203,'pořadí a časy'!$A:$E,3,0)</f>
        <v>18</v>
      </c>
      <c r="H207" s="30" t="str">
        <f aca="false">VLOOKUP('pořadí a časy'!$A203,'pořadí a časy'!$A:$E,4,0)</f>
        <v>:</v>
      </c>
      <c r="I207" s="30" t="str">
        <f aca="false">VLOOKUP('pořadí a časy'!$A203,'pořadí a časy'!$A:$E,5,0)</f>
        <v>25</v>
      </c>
    </row>
    <row r="208" customFormat="false" ht="15" hidden="false" customHeight="false" outlineLevel="0" collapsed="false">
      <c r="A208" s="7" t="n">
        <f aca="false">VLOOKUP('pořadí a časy'!$A204,'pořadí a časy'!$A:$E,2,0)</f>
        <v>203</v>
      </c>
      <c r="B208" s="8" t="str">
        <f aca="false">VLOOKUP('pořadí a časy'!$A204,'Startovní listina'!$A$6:$E$584,2,0)</f>
        <v>Slabá</v>
      </c>
      <c r="C208" s="8" t="str">
        <f aca="false">VLOOKUP('pořadí a časy'!$A204,'Startovní listina'!$A$6:$E$584,3,0)</f>
        <v>Vendula</v>
      </c>
      <c r="D208" s="8" t="str">
        <f aca="false">VLOOKUP('pořadí a časy'!$A204,'Startovní listina'!$A$6:$E$584,4,0)</f>
        <v>Velim</v>
      </c>
      <c r="E208" s="30" t="str">
        <f aca="false">VLOOKUP('pořadí a časy'!$A204,'Startovní listina'!$A$6:$E$584,5,0)</f>
        <v>1998</v>
      </c>
      <c r="F208" s="7" t="n">
        <f aca="false">VLOOKUP('pořadí a časy'!$A204,'Startovní listina'!$A$6:$E$584,1,0)</f>
        <v>318</v>
      </c>
      <c r="G208" s="31" t="str">
        <f aca="false">VLOOKUP('pořadí a časy'!$A204,'pořadí a časy'!$A:$E,3,0)</f>
        <v>18</v>
      </c>
      <c r="H208" s="30" t="str">
        <f aca="false">VLOOKUP('pořadí a časy'!$A204,'pořadí a časy'!$A:$E,4,0)</f>
        <v>:</v>
      </c>
      <c r="I208" s="30" t="str">
        <f aca="false">VLOOKUP('pořadí a časy'!$A204,'pořadí a časy'!$A:$E,5,0)</f>
        <v>30</v>
      </c>
    </row>
    <row r="209" customFormat="false" ht="15" hidden="false" customHeight="false" outlineLevel="0" collapsed="false">
      <c r="A209" s="7" t="n">
        <f aca="false">VLOOKUP('pořadí a časy'!$A205,'pořadí a časy'!$A:$E,2,0)</f>
        <v>204</v>
      </c>
      <c r="B209" s="8" t="str">
        <f aca="false">VLOOKUP('pořadí a časy'!$A205,'Startovní listina'!$A$6:$E$584,2,0)</f>
        <v>Beneš</v>
      </c>
      <c r="C209" s="8" t="str">
        <f aca="false">VLOOKUP('pořadí a časy'!$A205,'Startovní listina'!$A$6:$E$584,3,0)</f>
        <v>Roman</v>
      </c>
      <c r="D209" s="8" t="str">
        <f aca="false">VLOOKUP('pořadí a časy'!$A205,'Startovní listina'!$A$6:$E$584,4,0)</f>
        <v>Sokol Kolín - atletika</v>
      </c>
      <c r="E209" s="30" t="str">
        <f aca="false">VLOOKUP('pořadí a časy'!$A205,'Startovní listina'!$A$6:$E$584,5,0)</f>
        <v>1961</v>
      </c>
      <c r="F209" s="7" t="n">
        <f aca="false">VLOOKUP('pořadí a časy'!$A205,'Startovní listina'!$A$6:$E$584,1,0)</f>
        <v>301</v>
      </c>
      <c r="G209" s="31" t="str">
        <f aca="false">VLOOKUP('pořadí a časy'!$A205,'pořadí a časy'!$A:$E,3,0)</f>
        <v>18</v>
      </c>
      <c r="H209" s="30" t="str">
        <f aca="false">VLOOKUP('pořadí a časy'!$A205,'pořadí a časy'!$A:$E,4,0)</f>
        <v>:</v>
      </c>
      <c r="I209" s="30" t="str">
        <f aca="false">VLOOKUP('pořadí a časy'!$A205,'pořadí a časy'!$A:$E,5,0)</f>
        <v>30</v>
      </c>
    </row>
    <row r="210" customFormat="false" ht="15" hidden="false" customHeight="false" outlineLevel="0" collapsed="false">
      <c r="A210" s="7" t="n">
        <f aca="false">VLOOKUP('pořadí a časy'!$A206,'pořadí a časy'!$A:$E,2,0)</f>
        <v>205</v>
      </c>
      <c r="B210" s="8" t="str">
        <f aca="false">VLOOKUP('pořadí a časy'!$A206,'Startovní listina'!$A$6:$E$584,2,0)</f>
        <v>Civínová</v>
      </c>
      <c r="C210" s="8" t="str">
        <f aca="false">VLOOKUP('pořadí a časy'!$A206,'Startovní listina'!$A$6:$E$584,3,0)</f>
        <v>Petra</v>
      </c>
      <c r="D210" s="8" t="str">
        <f aca="false">VLOOKUP('pořadí a časy'!$A206,'Startovní listina'!$A$6:$E$584,4,0)</f>
        <v>-</v>
      </c>
      <c r="E210" s="30" t="n">
        <f aca="false">VLOOKUP('pořadí a časy'!$A206,'Startovní listina'!$A$6:$E$584,5,0)</f>
        <v>1975</v>
      </c>
      <c r="F210" s="7" t="n">
        <f aca="false">VLOOKUP('pořadí a časy'!$A206,'Startovní listina'!$A$6:$E$584,1,0)</f>
        <v>14</v>
      </c>
      <c r="G210" s="31" t="str">
        <f aca="false">VLOOKUP('pořadí a časy'!$A206,'pořadí a časy'!$A:$E,3,0)</f>
        <v>18</v>
      </c>
      <c r="H210" s="30" t="str">
        <f aca="false">VLOOKUP('pořadí a časy'!$A206,'pořadí a časy'!$A:$E,4,0)</f>
        <v>:</v>
      </c>
      <c r="I210" s="30" t="str">
        <f aca="false">VLOOKUP('pořadí a časy'!$A206,'pořadí a časy'!$A:$E,5,0)</f>
        <v>33</v>
      </c>
    </row>
    <row r="211" customFormat="false" ht="15" hidden="false" customHeight="false" outlineLevel="0" collapsed="false">
      <c r="A211" s="7" t="n">
        <f aca="false">VLOOKUP('pořadí a časy'!$A207,'pořadí a časy'!$A:$E,2,0)</f>
        <v>206</v>
      </c>
      <c r="B211" s="8" t="str">
        <f aca="false">VLOOKUP('pořadí a časy'!$A207,'Startovní listina'!$A$6:$E$584,2,0)</f>
        <v>Prachař</v>
      </c>
      <c r="C211" s="8" t="str">
        <f aca="false">VLOOKUP('pořadí a časy'!$A207,'Startovní listina'!$A$6:$E$584,3,0)</f>
        <v>Jan</v>
      </c>
      <c r="D211" s="8" t="str">
        <f aca="false">VLOOKUP('pořadí a časy'!$A207,'Startovní listina'!$A$6:$E$584,4,0)</f>
        <v>-</v>
      </c>
      <c r="E211" s="30" t="n">
        <f aca="false">VLOOKUP('pořadí a časy'!$A207,'Startovní listina'!$A$6:$E$584,5,0)</f>
        <v>1977</v>
      </c>
      <c r="F211" s="7" t="n">
        <f aca="false">VLOOKUP('pořadí a časy'!$A207,'Startovní listina'!$A$6:$E$584,1,0)</f>
        <v>117</v>
      </c>
      <c r="G211" s="31" t="str">
        <f aca="false">VLOOKUP('pořadí a časy'!$A207,'pořadí a časy'!$A:$E,3,0)</f>
        <v>18</v>
      </c>
      <c r="H211" s="30" t="str">
        <f aca="false">VLOOKUP('pořadí a časy'!$A207,'pořadí a časy'!$A:$E,4,0)</f>
        <v>:</v>
      </c>
      <c r="I211" s="30" t="str">
        <f aca="false">VLOOKUP('pořadí a časy'!$A207,'pořadí a časy'!$A:$E,5,0)</f>
        <v>34</v>
      </c>
    </row>
    <row r="212" customFormat="false" ht="15" hidden="false" customHeight="false" outlineLevel="0" collapsed="false">
      <c r="A212" s="7" t="n">
        <f aca="false">VLOOKUP('pořadí a časy'!$A208,'pořadí a časy'!$A:$E,2,0)</f>
        <v>207</v>
      </c>
      <c r="B212" s="8" t="str">
        <f aca="false">VLOOKUP('pořadí a časy'!$A208,'Startovní listina'!$A$6:$E$584,2,0)</f>
        <v>Procházka</v>
      </c>
      <c r="C212" s="8" t="str">
        <f aca="false">VLOOKUP('pořadí a časy'!$A208,'Startovní listina'!$A$6:$E$584,3,0)</f>
        <v>Matyáš</v>
      </c>
      <c r="D212" s="8" t="str">
        <f aca="false">VLOOKUP('pořadí a časy'!$A208,'Startovní listina'!$A$6:$E$584,4,0)</f>
        <v>VPP Racing Team</v>
      </c>
      <c r="E212" s="30" t="n">
        <f aca="false">VLOOKUP('pořadí a časy'!$A208,'Startovní listina'!$A$6:$E$584,5,0)</f>
        <v>2007</v>
      </c>
      <c r="F212" s="7" t="n">
        <f aca="false">VLOOKUP('pořadí a časy'!$A208,'Startovní listina'!$A$6:$E$584,1,0)</f>
        <v>122</v>
      </c>
      <c r="G212" s="31" t="str">
        <f aca="false">VLOOKUP('pořadí a časy'!$A208,'pořadí a časy'!$A:$E,3,0)</f>
        <v>18</v>
      </c>
      <c r="H212" s="30" t="str">
        <f aca="false">VLOOKUP('pořadí a časy'!$A208,'pořadí a časy'!$A:$E,4,0)</f>
        <v>:</v>
      </c>
      <c r="I212" s="30" t="str">
        <f aca="false">VLOOKUP('pořadí a časy'!$A208,'pořadí a časy'!$A:$E,5,0)</f>
        <v>36</v>
      </c>
    </row>
    <row r="213" customFormat="false" ht="15" hidden="false" customHeight="false" outlineLevel="0" collapsed="false">
      <c r="A213" s="7" t="n">
        <f aca="false">VLOOKUP('pořadí a časy'!$A209,'pořadí a časy'!$A:$E,2,0)</f>
        <v>50</v>
      </c>
      <c r="B213" s="8" t="str">
        <f aca="false">VLOOKUP('pořadí a časy'!$A209,'Startovní listina'!$A$6:$E$584,2,0)</f>
        <v>Procházka</v>
      </c>
      <c r="C213" s="8" t="str">
        <f aca="false">VLOOKUP('pořadí a časy'!$A209,'Startovní listina'!$A$6:$E$584,3,0)</f>
        <v>Roman</v>
      </c>
      <c r="D213" s="8" t="str">
        <f aca="false">VLOOKUP('pořadí a časy'!$A209,'Startovní listina'!$A$6:$E$584,4,0)</f>
        <v>VPP Racing Team</v>
      </c>
      <c r="E213" s="30" t="n">
        <f aca="false">VLOOKUP('pořadí a časy'!$A209,'Startovní listina'!$A$6:$E$584,5,0)</f>
        <v>1973</v>
      </c>
      <c r="F213" s="7" t="n">
        <f aca="false">VLOOKUP('pořadí a časy'!$A209,'Startovní listina'!$A$6:$E$584,1,0)</f>
        <v>123</v>
      </c>
      <c r="G213" s="31" t="str">
        <f aca="false">VLOOKUP('pořadí a časy'!$A209,'pořadí a časy'!$A:$E,3,0)</f>
        <v>12</v>
      </c>
      <c r="H213" s="30" t="str">
        <f aca="false">VLOOKUP('pořadí a časy'!$A209,'pořadí a časy'!$A:$E,4,0)</f>
        <v>:</v>
      </c>
      <c r="I213" s="30" t="str">
        <f aca="false">VLOOKUP('pořadí a časy'!$A209,'pořadí a časy'!$A:$E,5,0)</f>
        <v>52</v>
      </c>
    </row>
    <row r="214" customFormat="false" ht="15" hidden="false" customHeight="false" outlineLevel="0" collapsed="false">
      <c r="A214" s="7" t="n">
        <f aca="false">VLOOKUP('pořadí a časy'!$A210,'pořadí a časy'!$A:$E,2,0)</f>
        <v>209</v>
      </c>
      <c r="B214" s="8" t="str">
        <f aca="false">VLOOKUP('pořadí a časy'!$A210,'Startovní listina'!$A$6:$E$584,2,0)</f>
        <v>Horká</v>
      </c>
      <c r="C214" s="8" t="str">
        <f aca="false">VLOOKUP('pořadí a časy'!$A210,'Startovní listina'!$A$6:$E$584,3,0)</f>
        <v>Veronika</v>
      </c>
      <c r="D214" s="8" t="str">
        <f aca="false">VLOOKUP('pořadí a časy'!$A210,'Startovní listina'!$A$6:$E$584,4,0)</f>
        <v>Pečky</v>
      </c>
      <c r="E214" s="30" t="str">
        <f aca="false">VLOOKUP('pořadí a časy'!$A210,'Startovní listina'!$A$6:$E$584,5,0)</f>
        <v>1975</v>
      </c>
      <c r="F214" s="7" t="n">
        <f aca="false">VLOOKUP('pořadí a časy'!$A210,'Startovní listina'!$A$6:$E$584,1,0)</f>
        <v>287</v>
      </c>
      <c r="G214" s="31" t="str">
        <f aca="false">VLOOKUP('pořadí a časy'!$A210,'pořadí a časy'!$A:$E,3,0)</f>
        <v>18</v>
      </c>
      <c r="H214" s="30" t="str">
        <f aca="false">VLOOKUP('pořadí a časy'!$A210,'pořadí a časy'!$A:$E,4,0)</f>
        <v>:</v>
      </c>
      <c r="I214" s="30" t="str">
        <f aca="false">VLOOKUP('pořadí a časy'!$A210,'pořadí a časy'!$A:$E,5,0)</f>
        <v>44</v>
      </c>
    </row>
    <row r="215" customFormat="false" ht="15" hidden="false" customHeight="false" outlineLevel="0" collapsed="false">
      <c r="A215" s="7" t="n">
        <f aca="false">VLOOKUP('pořadí a časy'!$A211,'pořadí a časy'!$A:$E,2,0)</f>
        <v>210</v>
      </c>
      <c r="B215" s="8" t="str">
        <f aca="false">VLOOKUP('pořadí a časy'!$A211,'Startovní listina'!$A$6:$E$584,2,0)</f>
        <v>Martínková</v>
      </c>
      <c r="C215" s="8" t="str">
        <f aca="false">VLOOKUP('pořadí a časy'!$A211,'Startovní listina'!$A$6:$E$584,3,0)</f>
        <v>Eva</v>
      </c>
      <c r="D215" s="8" t="str">
        <f aca="false">VLOOKUP('pořadí a časy'!$A211,'Startovní listina'!$A$6:$E$584,4,0)</f>
        <v>Rujako</v>
      </c>
      <c r="E215" s="30" t="str">
        <f aca="false">VLOOKUP('pořadí a časy'!$A211,'Startovní listina'!$A$6:$E$584,5,0)</f>
        <v>1963</v>
      </c>
      <c r="F215" s="7" t="n">
        <f aca="false">VLOOKUP('pořadí a časy'!$A211,'Startovní listina'!$A$6:$E$584,1,0)</f>
        <v>312</v>
      </c>
      <c r="G215" s="31" t="str">
        <f aca="false">VLOOKUP('pořadí a časy'!$A211,'pořadí a časy'!$A:$E,3,0)</f>
        <v>18</v>
      </c>
      <c r="H215" s="30" t="str">
        <f aca="false">VLOOKUP('pořadí a časy'!$A211,'pořadí a časy'!$A:$E,4,0)</f>
        <v>:</v>
      </c>
      <c r="I215" s="30" t="str">
        <f aca="false">VLOOKUP('pořadí a časy'!$A211,'pořadí a časy'!$A:$E,5,0)</f>
        <v>44</v>
      </c>
    </row>
    <row r="216" customFormat="false" ht="15" hidden="false" customHeight="false" outlineLevel="0" collapsed="false">
      <c r="A216" s="7" t="n">
        <f aca="false">VLOOKUP('pořadí a časy'!$A212,'pořadí a časy'!$A:$E,2,0)</f>
        <v>211</v>
      </c>
      <c r="B216" s="8" t="str">
        <f aca="false">VLOOKUP('pořadí a časy'!$A212,'Startovní listina'!$A$6:$E$584,2,0)</f>
        <v>Vondráčková</v>
      </c>
      <c r="C216" s="8" t="str">
        <f aca="false">VLOOKUP('pořadí a časy'!$A212,'Startovní listina'!$A$6:$E$584,3,0)</f>
        <v>Jana</v>
      </c>
      <c r="D216" s="8" t="str">
        <f aca="false">VLOOKUP('pořadí a časy'!$A212,'Startovní listina'!$A$6:$E$584,4,0)</f>
        <v>Kolín</v>
      </c>
      <c r="E216" s="30" t="str">
        <f aca="false">VLOOKUP('pořadí a časy'!$A212,'Startovní listina'!$A$6:$E$584,5,0)</f>
        <v>1984</v>
      </c>
      <c r="F216" s="7" t="n">
        <f aca="false">VLOOKUP('pořadí a časy'!$A212,'Startovní listina'!$A$6:$E$584,1,0)</f>
        <v>264</v>
      </c>
      <c r="G216" s="31" t="str">
        <f aca="false">VLOOKUP('pořadí a časy'!$A212,'pořadí a časy'!$A:$E,3,0)</f>
        <v>18</v>
      </c>
      <c r="H216" s="30" t="str">
        <f aca="false">VLOOKUP('pořadí a časy'!$A212,'pořadí a časy'!$A:$E,4,0)</f>
        <v>:</v>
      </c>
      <c r="I216" s="30" t="str">
        <f aca="false">VLOOKUP('pořadí a časy'!$A212,'pořadí a časy'!$A:$E,5,0)</f>
        <v>46</v>
      </c>
    </row>
    <row r="217" customFormat="false" ht="15" hidden="false" customHeight="false" outlineLevel="0" collapsed="false">
      <c r="A217" s="7" t="n">
        <f aca="false">VLOOKUP('pořadí a časy'!$A213,'pořadí a časy'!$A:$E,2,0)</f>
        <v>212</v>
      </c>
      <c r="B217" s="8" t="str">
        <f aca="false">VLOOKUP('pořadí a časy'!$A213,'Startovní listina'!$A$6:$E$584,2,0)</f>
        <v>Kańkovská</v>
      </c>
      <c r="C217" s="8" t="str">
        <f aca="false">VLOOKUP('pořadí a časy'!$A213,'Startovní listina'!$A$6:$E$584,3,0)</f>
        <v>Lucie</v>
      </c>
      <c r="D217" s="8" t="str">
        <f aca="false">VLOOKUP('pořadí a časy'!$A213,'Startovní listina'!$A$6:$E$584,4,0)</f>
        <v>Křečhoř</v>
      </c>
      <c r="E217" s="30" t="n">
        <f aca="false">VLOOKUP('pořadí a časy'!$A213,'Startovní listina'!$A$6:$E$584,5,0)</f>
        <v>2008</v>
      </c>
      <c r="F217" s="7" t="n">
        <f aca="false">VLOOKUP('pořadí a časy'!$A213,'Startovní listina'!$A$6:$E$584,1,0)</f>
        <v>62</v>
      </c>
      <c r="G217" s="31" t="str">
        <f aca="false">VLOOKUP('pořadí a časy'!$A213,'pořadí a časy'!$A:$E,3,0)</f>
        <v>18</v>
      </c>
      <c r="H217" s="30" t="str">
        <f aca="false">VLOOKUP('pořadí a časy'!$A213,'pořadí a časy'!$A:$E,4,0)</f>
        <v>:</v>
      </c>
      <c r="I217" s="30" t="str">
        <f aca="false">VLOOKUP('pořadí a časy'!$A213,'pořadí a časy'!$A:$E,5,0)</f>
        <v>48</v>
      </c>
    </row>
    <row r="218" customFormat="false" ht="15" hidden="false" customHeight="false" outlineLevel="0" collapsed="false">
      <c r="A218" s="7" t="n">
        <f aca="false">VLOOKUP('pořadí a časy'!$A214,'pořadí a časy'!$A:$E,2,0)</f>
        <v>213</v>
      </c>
      <c r="B218" s="8" t="str">
        <f aca="false">VLOOKUP('pořadí a časy'!$A214,'Startovní listina'!$A$6:$E$584,2,0)</f>
        <v>Rejholcová</v>
      </c>
      <c r="C218" s="8" t="str">
        <f aca="false">VLOOKUP('pořadí a časy'!$A214,'Startovní listina'!$A$6:$E$584,3,0)</f>
        <v>Lucie</v>
      </c>
      <c r="D218" s="8" t="str">
        <f aca="false">VLOOKUP('pořadí a časy'!$A214,'Startovní listina'!$A$6:$E$584,4,0)</f>
        <v>European school Brussels III.</v>
      </c>
      <c r="E218" s="30" t="n">
        <f aca="false">VLOOKUP('pořadí a časy'!$A214,'Startovní listina'!$A$6:$E$584,5,0)</f>
        <v>1999</v>
      </c>
      <c r="F218" s="7" t="n">
        <f aca="false">VLOOKUP('pořadí a časy'!$A214,'Startovní listina'!$A$6:$E$584,1,0)</f>
        <v>132</v>
      </c>
      <c r="G218" s="31" t="str">
        <f aca="false">VLOOKUP('pořadí a časy'!$A214,'pořadí a časy'!$A:$E,3,0)</f>
        <v>18</v>
      </c>
      <c r="H218" s="30" t="str">
        <f aca="false">VLOOKUP('pořadí a časy'!$A214,'pořadí a časy'!$A:$E,4,0)</f>
        <v>:</v>
      </c>
      <c r="I218" s="30" t="str">
        <f aca="false">VLOOKUP('pořadí a časy'!$A214,'pořadí a časy'!$A:$E,5,0)</f>
        <v>49</v>
      </c>
    </row>
    <row r="219" customFormat="false" ht="15" hidden="false" customHeight="false" outlineLevel="0" collapsed="false">
      <c r="A219" s="7" t="n">
        <f aca="false">VLOOKUP('pořadí a časy'!$A215,'pořadí a časy'!$A:$E,2,0)</f>
        <v>214</v>
      </c>
      <c r="B219" s="8" t="str">
        <f aca="false">VLOOKUP('pořadí a časy'!$A215,'Startovní listina'!$A$6:$E$584,2,0)</f>
        <v>Kaňkovský</v>
      </c>
      <c r="C219" s="8" t="str">
        <f aca="false">VLOOKUP('pořadí a časy'!$A215,'Startovní listina'!$A$6:$E$584,3,0)</f>
        <v>Martin</v>
      </c>
      <c r="D219" s="8" t="str">
        <f aca="false">VLOOKUP('pořadí a časy'!$A215,'Startovní listina'!$A$6:$E$584,4,0)</f>
        <v>Křečhoř</v>
      </c>
      <c r="E219" s="30" t="n">
        <f aca="false">VLOOKUP('pořadí a časy'!$A215,'Startovní listina'!$A$6:$E$584,5,0)</f>
        <v>1972</v>
      </c>
      <c r="F219" s="7" t="n">
        <f aca="false">VLOOKUP('pořadí a časy'!$A215,'Startovní listina'!$A$6:$E$584,1,0)</f>
        <v>63</v>
      </c>
      <c r="G219" s="31" t="str">
        <f aca="false">VLOOKUP('pořadí a časy'!$A215,'pořadí a časy'!$A:$E,3,0)</f>
        <v>18</v>
      </c>
      <c r="H219" s="30" t="str">
        <f aca="false">VLOOKUP('pořadí a časy'!$A215,'pořadí a časy'!$A:$E,4,0)</f>
        <v>:</v>
      </c>
      <c r="I219" s="30" t="str">
        <f aca="false">VLOOKUP('pořadí a časy'!$A215,'pořadí a časy'!$A:$E,5,0)</f>
        <v>50</v>
      </c>
    </row>
    <row r="220" customFormat="false" ht="15" hidden="false" customHeight="false" outlineLevel="0" collapsed="false">
      <c r="A220" s="7" t="n">
        <f aca="false">VLOOKUP('pořadí a časy'!$A216,'pořadí a časy'!$A:$E,2,0)</f>
        <v>215</v>
      </c>
      <c r="B220" s="8" t="str">
        <f aca="false">VLOOKUP('pořadí a časy'!$A216,'Startovní listina'!$A$6:$E$584,2,0)</f>
        <v>Lanc</v>
      </c>
      <c r="C220" s="8" t="str">
        <f aca="false">VLOOKUP('pořadí a časy'!$A216,'Startovní listina'!$A$6:$E$584,3,0)</f>
        <v>Roman</v>
      </c>
      <c r="D220" s="8" t="str">
        <f aca="false">VLOOKUP('pořadí a časy'!$A216,'Startovní listina'!$A$6:$E$584,4,0)</f>
        <v>Kolín</v>
      </c>
      <c r="E220" s="30" t="str">
        <f aca="false">VLOOKUP('pořadí a časy'!$A216,'Startovní listina'!$A$6:$E$584,5,0)</f>
        <v>1962</v>
      </c>
      <c r="F220" s="7" t="n">
        <f aca="false">VLOOKUP('pořadí a časy'!$A216,'Startovní listina'!$A$6:$E$584,1,0)</f>
        <v>303</v>
      </c>
      <c r="G220" s="31" t="str">
        <f aca="false">VLOOKUP('pořadí a časy'!$A216,'pořadí a časy'!$A:$E,3,0)</f>
        <v>18</v>
      </c>
      <c r="H220" s="30" t="str">
        <f aca="false">VLOOKUP('pořadí a časy'!$A216,'pořadí a časy'!$A:$E,4,0)</f>
        <v>:</v>
      </c>
      <c r="I220" s="30" t="str">
        <f aca="false">VLOOKUP('pořadí a časy'!$A216,'pořadí a časy'!$A:$E,5,0)</f>
        <v>52</v>
      </c>
    </row>
    <row r="221" customFormat="false" ht="15" hidden="false" customHeight="false" outlineLevel="0" collapsed="false">
      <c r="A221" s="7" t="n">
        <f aca="false">VLOOKUP('pořadí a časy'!$A217,'pořadí a časy'!$A:$E,2,0)</f>
        <v>216</v>
      </c>
      <c r="B221" s="8" t="str">
        <f aca="false">VLOOKUP('pořadí a časy'!$A217,'Startovní listina'!$A$6:$E$584,2,0)</f>
        <v>Hovorka</v>
      </c>
      <c r="C221" s="8" t="str">
        <f aca="false">VLOOKUP('pořadí a časy'!$A217,'Startovní listina'!$A$6:$E$584,3,0)</f>
        <v>Martin</v>
      </c>
      <c r="D221" s="8" t="str">
        <f aca="false">VLOOKUP('pořadí a časy'!$A217,'Startovní listina'!$A$6:$E$584,4,0)</f>
        <v>Sokol Kolín</v>
      </c>
      <c r="E221" s="30" t="str">
        <f aca="false">VLOOKUP('pořadí a časy'!$A217,'Startovní listina'!$A$6:$E$584,5,0)</f>
        <v>2008</v>
      </c>
      <c r="F221" s="7" t="n">
        <f aca="false">VLOOKUP('pořadí a časy'!$A217,'Startovní listina'!$A$6:$E$584,1,0)</f>
        <v>308</v>
      </c>
      <c r="G221" s="31" t="str">
        <f aca="false">VLOOKUP('pořadí a časy'!$A217,'pořadí a časy'!$A:$E,3,0)</f>
        <v>18</v>
      </c>
      <c r="H221" s="30" t="str">
        <f aca="false">VLOOKUP('pořadí a časy'!$A217,'pořadí a časy'!$A:$E,4,0)</f>
        <v>:</v>
      </c>
      <c r="I221" s="30" t="str">
        <f aca="false">VLOOKUP('pořadí a časy'!$A217,'pořadí a časy'!$A:$E,5,0)</f>
        <v>57</v>
      </c>
    </row>
    <row r="222" customFormat="false" ht="15" hidden="false" customHeight="false" outlineLevel="0" collapsed="false">
      <c r="A222" s="7" t="n">
        <f aca="false">VLOOKUP('pořadí a časy'!$A218,'pořadí a časy'!$A:$E,2,0)</f>
        <v>217</v>
      </c>
      <c r="B222" s="8" t="str">
        <f aca="false">VLOOKUP('pořadí a časy'!$A218,'Startovní listina'!$A$6:$E$584,2,0)</f>
        <v>Chmelík</v>
      </c>
      <c r="C222" s="8" t="str">
        <f aca="false">VLOOKUP('pořadí a časy'!$A218,'Startovní listina'!$A$6:$E$584,3,0)</f>
        <v>Tomáš</v>
      </c>
      <c r="D222" s="8" t="str">
        <f aca="false">VLOOKUP('pořadí a časy'!$A218,'Startovní listina'!$A$6:$E$584,4,0)</f>
        <v>Sokol Dolní Počernice</v>
      </c>
      <c r="E222" s="30" t="n">
        <f aca="false">VLOOKUP('pořadí a časy'!$A218,'Startovní listina'!$A$6:$E$584,5,0)</f>
        <v>2010</v>
      </c>
      <c r="F222" s="7" t="n">
        <f aca="false">VLOOKUP('pořadí a časy'!$A218,'Startovní listina'!$A$6:$E$584,1,0)</f>
        <v>51</v>
      </c>
      <c r="G222" s="31" t="str">
        <f aca="false">VLOOKUP('pořadí a časy'!$A218,'pořadí a časy'!$A:$E,3,0)</f>
        <v>19</v>
      </c>
      <c r="H222" s="30" t="str">
        <f aca="false">VLOOKUP('pořadí a časy'!$A218,'pořadí a časy'!$A:$E,4,0)</f>
        <v>:</v>
      </c>
      <c r="I222" s="30" t="str">
        <f aca="false">VLOOKUP('pořadí a časy'!$A218,'pořadí a časy'!$A:$E,5,0)</f>
        <v>08</v>
      </c>
    </row>
    <row r="223" customFormat="false" ht="15" hidden="false" customHeight="false" outlineLevel="0" collapsed="false">
      <c r="A223" s="7" t="n">
        <f aca="false">VLOOKUP('pořadí a časy'!$A219,'pořadí a časy'!$A:$E,2,0)</f>
        <v>218</v>
      </c>
      <c r="B223" s="8" t="str">
        <f aca="false">VLOOKUP('pořadí a časy'!$A219,'Startovní listina'!$A$6:$E$584,2,0)</f>
        <v>Vančura</v>
      </c>
      <c r="C223" s="8" t="str">
        <f aca="false">VLOOKUP('pořadí a časy'!$A219,'Startovní listina'!$A$6:$E$584,3,0)</f>
        <v>Ladislav</v>
      </c>
      <c r="D223" s="8" t="str">
        <f aca="false">VLOOKUP('pořadí a časy'!$A219,'Startovní listina'!$A$6:$E$584,4,0)</f>
        <v>-</v>
      </c>
      <c r="E223" s="30" t="n">
        <f aca="false">VLOOKUP('pořadí a časy'!$A219,'Startovní listina'!$A$6:$E$584,5,0)</f>
        <v>1988</v>
      </c>
      <c r="F223" s="7" t="n">
        <f aca="false">VLOOKUP('pořadí a časy'!$A219,'Startovní listina'!$A$6:$E$584,1,0)</f>
        <v>189</v>
      </c>
      <c r="G223" s="31" t="str">
        <f aca="false">VLOOKUP('pořadí a časy'!$A219,'pořadí a časy'!$A:$E,3,0)</f>
        <v>19</v>
      </c>
      <c r="H223" s="30" t="str">
        <f aca="false">VLOOKUP('pořadí a časy'!$A219,'pořadí a časy'!$A:$E,4,0)</f>
        <v>:</v>
      </c>
      <c r="I223" s="30" t="str">
        <f aca="false">VLOOKUP('pořadí a časy'!$A219,'pořadí a časy'!$A:$E,5,0)</f>
        <v>09</v>
      </c>
    </row>
    <row r="224" customFormat="false" ht="15" hidden="false" customHeight="false" outlineLevel="0" collapsed="false">
      <c r="A224" s="7" t="n">
        <f aca="false">VLOOKUP('pořadí a časy'!$A220,'pořadí a časy'!$A:$E,2,0)</f>
        <v>219</v>
      </c>
      <c r="B224" s="8" t="str">
        <f aca="false">VLOOKUP('pořadí a časy'!$A220,'Startovní listina'!$A$6:$E$584,2,0)</f>
        <v>Hovorková</v>
      </c>
      <c r="C224" s="8" t="str">
        <f aca="false">VLOOKUP('pořadí a časy'!$A220,'Startovní listina'!$A$6:$E$584,3,0)</f>
        <v>Jana</v>
      </c>
      <c r="D224" s="8" t="str">
        <f aca="false">VLOOKUP('pořadí a časy'!$A220,'Startovní listina'!$A$6:$E$584,4,0)</f>
        <v>Kolín</v>
      </c>
      <c r="E224" s="30" t="str">
        <f aca="false">VLOOKUP('pořadí a časy'!$A220,'Startovní listina'!$A$6:$E$584,5,0)</f>
        <v>1976</v>
      </c>
      <c r="F224" s="7" t="n">
        <f aca="false">VLOOKUP('pořadí a časy'!$A220,'Startovní listina'!$A$6:$E$584,1,0)</f>
        <v>307</v>
      </c>
      <c r="G224" s="31" t="str">
        <f aca="false">VLOOKUP('pořadí a časy'!$A220,'pořadí a časy'!$A:$E,3,0)</f>
        <v>19</v>
      </c>
      <c r="H224" s="30" t="str">
        <f aca="false">VLOOKUP('pořadí a časy'!$A220,'pořadí a časy'!$A:$E,4,0)</f>
        <v>:</v>
      </c>
      <c r="I224" s="30" t="str">
        <f aca="false">VLOOKUP('pořadí a časy'!$A220,'pořadí a časy'!$A:$E,5,0)</f>
        <v>09</v>
      </c>
    </row>
    <row r="225" customFormat="false" ht="15" hidden="false" customHeight="false" outlineLevel="0" collapsed="false">
      <c r="A225" s="7" t="n">
        <f aca="false">VLOOKUP('pořadí a časy'!$A221,'pořadí a časy'!$A:$E,2,0)</f>
        <v>220</v>
      </c>
      <c r="B225" s="8" t="str">
        <f aca="false">VLOOKUP('pořadí a časy'!$A221,'Startovní listina'!$A$6:$E$584,2,0)</f>
        <v>Rubes</v>
      </c>
      <c r="C225" s="8" t="str">
        <f aca="false">VLOOKUP('pořadí a časy'!$A221,'Startovní listina'!$A$6:$E$584,3,0)</f>
        <v>Frantisek</v>
      </c>
      <c r="D225" s="8" t="str">
        <f aca="false">VLOOKUP('pořadí a časy'!$A221,'Startovní listina'!$A$6:$E$584,4,0)</f>
        <v>SDH Malín</v>
      </c>
      <c r="E225" s="30" t="n">
        <f aca="false">VLOOKUP('pořadí a časy'!$A221,'Startovní listina'!$A$6:$E$584,5,0)</f>
        <v>1988</v>
      </c>
      <c r="F225" s="7" t="n">
        <f aca="false">VLOOKUP('pořadí a časy'!$A221,'Startovní listina'!$A$6:$E$584,1,0)</f>
        <v>138</v>
      </c>
      <c r="G225" s="31" t="str">
        <f aca="false">VLOOKUP('pořadí a časy'!$A221,'pořadí a časy'!$A:$E,3,0)</f>
        <v>19</v>
      </c>
      <c r="H225" s="30" t="str">
        <f aca="false">VLOOKUP('pořadí a časy'!$A221,'pořadí a časy'!$A:$E,4,0)</f>
        <v>:</v>
      </c>
      <c r="I225" s="30" t="str">
        <f aca="false">VLOOKUP('pořadí a časy'!$A221,'pořadí a časy'!$A:$E,5,0)</f>
        <v>11</v>
      </c>
    </row>
    <row r="226" customFormat="false" ht="15" hidden="false" customHeight="false" outlineLevel="0" collapsed="false">
      <c r="A226" s="7" t="n">
        <f aca="false">VLOOKUP('pořadí a časy'!$A222,'pořadí a časy'!$A:$E,2,0)</f>
        <v>221</v>
      </c>
      <c r="B226" s="8" t="str">
        <f aca="false">VLOOKUP('pořadí a časy'!$A222,'Startovní listina'!$A$6:$E$584,2,0)</f>
        <v>Šulcová</v>
      </c>
      <c r="C226" s="8" t="str">
        <f aca="false">VLOOKUP('pořadí a časy'!$A222,'Startovní listina'!$A$6:$E$584,3,0)</f>
        <v>Jana</v>
      </c>
      <c r="D226" s="8" t="str">
        <f aca="false">VLOOKUP('pořadí a časy'!$A222,'Startovní listina'!$A$6:$E$584,4,0)</f>
        <v>CZ Scott Team</v>
      </c>
      <c r="E226" s="30" t="str">
        <f aca="false">VLOOKUP('pořadí a časy'!$A222,'Startovní listina'!$A$6:$E$584,5,0)</f>
        <v>2006</v>
      </c>
      <c r="F226" s="7" t="n">
        <f aca="false">VLOOKUP('pořadí a časy'!$A222,'Startovní listina'!$A$6:$E$584,1,0)</f>
        <v>297</v>
      </c>
      <c r="G226" s="31" t="str">
        <f aca="false">VLOOKUP('pořadí a časy'!$A222,'pořadí a časy'!$A:$E,3,0)</f>
        <v>19</v>
      </c>
      <c r="H226" s="30" t="str">
        <f aca="false">VLOOKUP('pořadí a časy'!$A222,'pořadí a časy'!$A:$E,4,0)</f>
        <v>:</v>
      </c>
      <c r="I226" s="30" t="str">
        <f aca="false">VLOOKUP('pořadí a časy'!$A222,'pořadí a časy'!$A:$E,5,0)</f>
        <v>13</v>
      </c>
    </row>
    <row r="227" customFormat="false" ht="15" hidden="false" customHeight="false" outlineLevel="0" collapsed="false">
      <c r="A227" s="7" t="n">
        <f aca="false">VLOOKUP('pořadí a časy'!$A223,'pořadí a časy'!$A:$E,2,0)</f>
        <v>222</v>
      </c>
      <c r="B227" s="8" t="str">
        <f aca="false">VLOOKUP('pořadí a časy'!$A223,'Startovní listina'!$A$6:$E$584,2,0)</f>
        <v>Malá</v>
      </c>
      <c r="C227" s="8" t="str">
        <f aca="false">VLOOKUP('pořadí a časy'!$A223,'Startovní listina'!$A$6:$E$584,3,0)</f>
        <v>Nikola</v>
      </c>
      <c r="D227" s="8" t="str">
        <f aca="false">VLOOKUP('pořadí a časy'!$A223,'Startovní listina'!$A$6:$E$584,4,0)</f>
        <v>Tři Dvory</v>
      </c>
      <c r="E227" s="30" t="str">
        <f aca="false">VLOOKUP('pořadí a časy'!$A223,'Startovní listina'!$A$6:$E$584,5,0)</f>
        <v>1988</v>
      </c>
      <c r="F227" s="7" t="n">
        <f aca="false">VLOOKUP('pořadí a časy'!$A223,'Startovní listina'!$A$6:$E$584,1,0)</f>
        <v>234</v>
      </c>
      <c r="G227" s="31" t="str">
        <f aca="false">VLOOKUP('pořadí a časy'!$A223,'pořadí a časy'!$A:$E,3,0)</f>
        <v>19</v>
      </c>
      <c r="H227" s="30" t="str">
        <f aca="false">VLOOKUP('pořadí a časy'!$A223,'pořadí a časy'!$A:$E,4,0)</f>
        <v>:</v>
      </c>
      <c r="I227" s="30" t="str">
        <f aca="false">VLOOKUP('pořadí a časy'!$A223,'pořadí a časy'!$A:$E,5,0)</f>
        <v>17</v>
      </c>
    </row>
    <row r="228" customFormat="false" ht="15" hidden="false" customHeight="false" outlineLevel="0" collapsed="false">
      <c r="A228" s="7" t="n">
        <f aca="false">VLOOKUP('pořadí a časy'!$A224,'pořadí a časy'!$A:$E,2,0)</f>
        <v>223</v>
      </c>
      <c r="B228" s="8" t="str">
        <f aca="false">VLOOKUP('pořadí a časy'!$A224,'Startovní listina'!$A$6:$E$584,2,0)</f>
        <v>Jurová</v>
      </c>
      <c r="C228" s="8" t="str">
        <f aca="false">VLOOKUP('pořadí a časy'!$A224,'Startovní listina'!$A$6:$E$584,3,0)</f>
        <v>Hana</v>
      </c>
      <c r="D228" s="8" t="str">
        <f aca="false">VLOOKUP('pořadí a časy'!$A224,'Startovní listina'!$A$6:$E$584,4,0)</f>
        <v>Expres CZ Scott Kolín</v>
      </c>
      <c r="E228" s="30" t="str">
        <f aca="false">VLOOKUP('pořadí a časy'!$A224,'Startovní listina'!$A$6:$E$584,5,0)</f>
        <v>2006</v>
      </c>
      <c r="F228" s="7" t="n">
        <f aca="false">VLOOKUP('pořadí a časy'!$A224,'Startovní listina'!$A$6:$E$584,1,0)</f>
        <v>310</v>
      </c>
      <c r="G228" s="31" t="str">
        <f aca="false">VLOOKUP('pořadí a časy'!$A224,'pořadí a časy'!$A:$E,3,0)</f>
        <v>19</v>
      </c>
      <c r="H228" s="30" t="str">
        <f aca="false">VLOOKUP('pořadí a časy'!$A224,'pořadí a časy'!$A:$E,4,0)</f>
        <v>:</v>
      </c>
      <c r="I228" s="30" t="str">
        <f aca="false">VLOOKUP('pořadí a časy'!$A224,'pořadí a časy'!$A:$E,5,0)</f>
        <v>20</v>
      </c>
    </row>
    <row r="229" customFormat="false" ht="15" hidden="false" customHeight="false" outlineLevel="0" collapsed="false">
      <c r="A229" s="7" t="n">
        <f aca="false">VLOOKUP('pořadí a časy'!$A225,'pořadí a časy'!$A:$E,2,0)</f>
        <v>224</v>
      </c>
      <c r="B229" s="8" t="str">
        <f aca="false">VLOOKUP('pořadí a časy'!$A225,'Startovní listina'!$A$6:$E$584,2,0)</f>
        <v>Radikovská</v>
      </c>
      <c r="C229" s="8" t="str">
        <f aca="false">VLOOKUP('pořadí a časy'!$A225,'Startovní listina'!$A$6:$E$584,3,0)</f>
        <v>Tereza</v>
      </c>
      <c r="D229" s="8" t="str">
        <f aca="false">VLOOKUP('pořadí a časy'!$A225,'Startovní listina'!$A$6:$E$584,4,0)</f>
        <v>Sokol Kolín - atletika</v>
      </c>
      <c r="E229" s="30" t="n">
        <f aca="false">VLOOKUP('pořadí a časy'!$A225,'Startovní listina'!$A$6:$E$584,5,0)</f>
        <v>2006</v>
      </c>
      <c r="F229" s="7" t="n">
        <f aca="false">VLOOKUP('pořadí a časy'!$A225,'Startovní listina'!$A$6:$E$584,1,0)</f>
        <v>128</v>
      </c>
      <c r="G229" s="31" t="str">
        <f aca="false">VLOOKUP('pořadí a časy'!$A225,'pořadí a časy'!$A:$E,3,0)</f>
        <v>19</v>
      </c>
      <c r="H229" s="30" t="str">
        <f aca="false">VLOOKUP('pořadí a časy'!$A225,'pořadí a časy'!$A:$E,4,0)</f>
        <v>:</v>
      </c>
      <c r="I229" s="30" t="str">
        <f aca="false">VLOOKUP('pořadí a časy'!$A225,'pořadí a časy'!$A:$E,5,0)</f>
        <v>21</v>
      </c>
    </row>
    <row r="230" customFormat="false" ht="15" hidden="false" customHeight="false" outlineLevel="0" collapsed="false">
      <c r="A230" s="7" t="n">
        <f aca="false">VLOOKUP('pořadí a časy'!$A226,'pořadí a časy'!$A:$E,2,0)</f>
        <v>225</v>
      </c>
      <c r="B230" s="8" t="str">
        <f aca="false">VLOOKUP('pořadí a časy'!$A226,'Startovní listina'!$A$6:$E$584,2,0)</f>
        <v>Tondlová</v>
      </c>
      <c r="C230" s="8" t="str">
        <f aca="false">VLOOKUP('pořadí a časy'!$A226,'Startovní listina'!$A$6:$E$584,3,0)</f>
        <v>Kateřina</v>
      </c>
      <c r="D230" s="8" t="str">
        <f aca="false">VLOOKUP('pořadí a časy'!$A226,'Startovní listina'!$A$6:$E$584,4,0)</f>
        <v>-</v>
      </c>
      <c r="E230" s="30" t="n">
        <f aca="false">VLOOKUP('pořadí a časy'!$A226,'Startovní listina'!$A$6:$E$584,5,0)</f>
        <v>2006</v>
      </c>
      <c r="F230" s="7" t="n">
        <f aca="false">VLOOKUP('pořadí a časy'!$A226,'Startovní listina'!$A$6:$E$584,1,0)</f>
        <v>176</v>
      </c>
      <c r="G230" s="31" t="str">
        <f aca="false">VLOOKUP('pořadí a časy'!$A226,'pořadí a časy'!$A:$E,3,0)</f>
        <v>19</v>
      </c>
      <c r="H230" s="30" t="str">
        <f aca="false">VLOOKUP('pořadí a časy'!$A226,'pořadí a časy'!$A:$E,4,0)</f>
        <v>:</v>
      </c>
      <c r="I230" s="30" t="str">
        <f aca="false">VLOOKUP('pořadí a časy'!$A226,'pořadí a časy'!$A:$E,5,0)</f>
        <v>28</v>
      </c>
    </row>
    <row r="231" customFormat="false" ht="15" hidden="false" customHeight="false" outlineLevel="0" collapsed="false">
      <c r="A231" s="7" t="n">
        <f aca="false">VLOOKUP('pořadí a časy'!$A227,'pořadí a časy'!$A:$E,2,0)</f>
        <v>226</v>
      </c>
      <c r="B231" s="8" t="str">
        <f aca="false">VLOOKUP('pořadí a časy'!$A227,'Startovní listina'!$A$6:$E$584,2,0)</f>
        <v>Bartoň</v>
      </c>
      <c r="C231" s="8" t="str">
        <f aca="false">VLOOKUP('pořadí a časy'!$A227,'Startovní listina'!$A$6:$E$584,3,0)</f>
        <v>Jiří</v>
      </c>
      <c r="D231" s="8" t="str">
        <f aca="false">VLOOKUP('pořadí a časy'!$A227,'Startovní listina'!$A$6:$E$584,4,0)</f>
        <v>REBUT</v>
      </c>
      <c r="E231" s="30" t="str">
        <f aca="false">VLOOKUP('pořadí a časy'!$A227,'Startovní listina'!$A$6:$E$584,5,0)</f>
        <v>1970</v>
      </c>
      <c r="F231" s="7" t="n">
        <f aca="false">VLOOKUP('pořadí a časy'!$A227,'Startovní listina'!$A$6:$E$584,1,0)</f>
        <v>298</v>
      </c>
      <c r="G231" s="31" t="str">
        <f aca="false">VLOOKUP('pořadí a časy'!$A227,'pořadí a časy'!$A:$E,3,0)</f>
        <v>19</v>
      </c>
      <c r="H231" s="30" t="str">
        <f aca="false">VLOOKUP('pořadí a časy'!$A227,'pořadí a časy'!$A:$E,4,0)</f>
        <v>:</v>
      </c>
      <c r="I231" s="30" t="str">
        <f aca="false">VLOOKUP('pořadí a časy'!$A227,'pořadí a časy'!$A:$E,5,0)</f>
        <v>29</v>
      </c>
    </row>
    <row r="232" customFormat="false" ht="15" hidden="false" customHeight="false" outlineLevel="0" collapsed="false">
      <c r="A232" s="7" t="n">
        <f aca="false">VLOOKUP('pořadí a časy'!$A228,'pořadí a časy'!$A:$E,2,0)</f>
        <v>227</v>
      </c>
      <c r="B232" s="8" t="str">
        <f aca="false">VLOOKUP('pořadí a časy'!$A228,'Startovní listina'!$A$6:$E$584,2,0)</f>
        <v>Hrabánková</v>
      </c>
      <c r="C232" s="8" t="str">
        <f aca="false">VLOOKUP('pořadí a časy'!$A228,'Startovní listina'!$A$6:$E$584,3,0)</f>
        <v>Kateřina</v>
      </c>
      <c r="D232" s="8" t="str">
        <f aca="false">VLOOKUP('pořadí a časy'!$A228,'Startovní listina'!$A$6:$E$584,4,0)</f>
        <v>Sokol Velký Osek</v>
      </c>
      <c r="E232" s="30" t="n">
        <f aca="false">VLOOKUP('pořadí a časy'!$A228,'Startovní listina'!$A$6:$E$584,5,0)</f>
        <v>2008</v>
      </c>
      <c r="F232" s="7" t="n">
        <f aca="false">VLOOKUP('pořadí a časy'!$A228,'Startovní listina'!$A$6:$E$584,1,0)</f>
        <v>43</v>
      </c>
      <c r="G232" s="31" t="str">
        <f aca="false">VLOOKUP('pořadí a časy'!$A228,'pořadí a časy'!$A:$E,3,0)</f>
        <v>19</v>
      </c>
      <c r="H232" s="30" t="str">
        <f aca="false">VLOOKUP('pořadí a časy'!$A228,'pořadí a časy'!$A:$E,4,0)</f>
        <v>:</v>
      </c>
      <c r="I232" s="30" t="str">
        <f aca="false">VLOOKUP('pořadí a časy'!$A228,'pořadí a časy'!$A:$E,5,0)</f>
        <v>29</v>
      </c>
    </row>
    <row r="233" customFormat="false" ht="15" hidden="false" customHeight="false" outlineLevel="0" collapsed="false">
      <c r="A233" s="7" t="n">
        <f aca="false">VLOOKUP('pořadí a časy'!$A229,'pořadí a časy'!$A:$E,2,0)</f>
        <v>228</v>
      </c>
      <c r="B233" s="8" t="str">
        <f aca="false">VLOOKUP('pořadí a časy'!$A229,'Startovní listina'!$A$6:$E$584,2,0)</f>
        <v>Herelová</v>
      </c>
      <c r="C233" s="8" t="str">
        <f aca="false">VLOOKUP('pořadí a časy'!$A229,'Startovní listina'!$A$6:$E$584,3,0)</f>
        <v>Klára</v>
      </c>
      <c r="D233" s="8" t="str">
        <f aca="false">VLOOKUP('pořadí a časy'!$A229,'Startovní listina'!$A$6:$E$584,4,0)</f>
        <v>Lesk Kolín</v>
      </c>
      <c r="E233" s="30" t="n">
        <f aca="false">VLOOKUP('pořadí a časy'!$A229,'Startovní listina'!$A$6:$E$584,5,0)</f>
        <v>1975</v>
      </c>
      <c r="F233" s="7" t="n">
        <f aca="false">VLOOKUP('pořadí a časy'!$A229,'Startovní listina'!$A$6:$E$584,1,0)</f>
        <v>36</v>
      </c>
      <c r="G233" s="31" t="str">
        <f aca="false">VLOOKUP('pořadí a časy'!$A229,'pořadí a časy'!$A:$E,3,0)</f>
        <v>19</v>
      </c>
      <c r="H233" s="30" t="str">
        <f aca="false">VLOOKUP('pořadí a časy'!$A229,'pořadí a časy'!$A:$E,4,0)</f>
        <v>:</v>
      </c>
      <c r="I233" s="30" t="str">
        <f aca="false">VLOOKUP('pořadí a časy'!$A229,'pořadí a časy'!$A:$E,5,0)</f>
        <v>32</v>
      </c>
    </row>
    <row r="234" customFormat="false" ht="15" hidden="false" customHeight="false" outlineLevel="0" collapsed="false">
      <c r="A234" s="7" t="n">
        <f aca="false">VLOOKUP('pořadí a časy'!$A230,'pořadí a časy'!$A:$E,2,0)</f>
        <v>229</v>
      </c>
      <c r="B234" s="8" t="str">
        <f aca="false">VLOOKUP('pořadí a časy'!$A230,'Startovní listina'!$A$6:$E$584,2,0)</f>
        <v>Plaček</v>
      </c>
      <c r="C234" s="8" t="str">
        <f aca="false">VLOOKUP('pořadí a časy'!$A230,'Startovní listina'!$A$6:$E$584,3,0)</f>
        <v>Štěpán</v>
      </c>
      <c r="D234" s="8" t="str">
        <f aca="false">VLOOKUP('pořadí a časy'!$A230,'Startovní listina'!$A$6:$E$584,4,0)</f>
        <v>-</v>
      </c>
      <c r="E234" s="30" t="str">
        <f aca="false">VLOOKUP('pořadí a časy'!$A230,'Startovní listina'!$A$6:$E$584,5,0)</f>
        <v>2010</v>
      </c>
      <c r="F234" s="7" t="n">
        <f aca="false">VLOOKUP('pořadí a časy'!$A230,'Startovní listina'!$A$6:$E$584,1,0)</f>
        <v>249</v>
      </c>
      <c r="G234" s="31" t="str">
        <f aca="false">VLOOKUP('pořadí a časy'!$A230,'pořadí a časy'!$A:$E,3,0)</f>
        <v>19</v>
      </c>
      <c r="H234" s="30" t="str">
        <f aca="false">VLOOKUP('pořadí a časy'!$A230,'pořadí a časy'!$A:$E,4,0)</f>
        <v>:</v>
      </c>
      <c r="I234" s="30" t="str">
        <f aca="false">VLOOKUP('pořadí a časy'!$A230,'pořadí a časy'!$A:$E,5,0)</f>
        <v>33</v>
      </c>
    </row>
    <row r="235" customFormat="false" ht="15" hidden="false" customHeight="false" outlineLevel="0" collapsed="false">
      <c r="A235" s="7" t="n">
        <f aca="false">VLOOKUP('pořadí a časy'!$A231,'pořadí a časy'!$A:$E,2,0)</f>
        <v>230</v>
      </c>
      <c r="B235" s="8" t="str">
        <f aca="false">VLOOKUP('pořadí a časy'!$A231,'Startovní listina'!$A$6:$E$584,2,0)</f>
        <v>Plaček</v>
      </c>
      <c r="C235" s="8" t="str">
        <f aca="false">VLOOKUP('pořadí a časy'!$A231,'Startovní listina'!$A$6:$E$584,3,0)</f>
        <v>Dušan</v>
      </c>
      <c r="D235" s="8" t="str">
        <f aca="false">VLOOKUP('pořadí a časy'!$A231,'Startovní listina'!$A$6:$E$584,4,0)</f>
        <v>-</v>
      </c>
      <c r="E235" s="30" t="str">
        <f aca="false">VLOOKUP('pořadí a časy'!$A231,'Startovní listina'!$A$6:$E$584,5,0)</f>
        <v>1973</v>
      </c>
      <c r="F235" s="7" t="n">
        <f aca="false">VLOOKUP('pořadí a časy'!$A231,'Startovní listina'!$A$6:$E$584,1,0)</f>
        <v>248</v>
      </c>
      <c r="G235" s="31" t="str">
        <f aca="false">VLOOKUP('pořadí a časy'!$A231,'pořadí a časy'!$A:$E,3,0)</f>
        <v>19</v>
      </c>
      <c r="H235" s="30" t="str">
        <f aca="false">VLOOKUP('pořadí a časy'!$A231,'pořadí a časy'!$A:$E,4,0)</f>
        <v>:</v>
      </c>
      <c r="I235" s="30" t="str">
        <f aca="false">VLOOKUP('pořadí a časy'!$A231,'pořadí a časy'!$A:$E,5,0)</f>
        <v>35</v>
      </c>
    </row>
    <row r="236" customFormat="false" ht="15" hidden="false" customHeight="false" outlineLevel="0" collapsed="false">
      <c r="A236" s="7" t="n">
        <f aca="false">VLOOKUP('pořadí a časy'!$A232,'pořadí a časy'!$A:$E,2,0)</f>
        <v>231</v>
      </c>
      <c r="B236" s="8" t="str">
        <f aca="false">VLOOKUP('pořadí a časy'!$A232,'Startovní listina'!$A$6:$E$584,2,0)</f>
        <v>Karger </v>
      </c>
      <c r="C236" s="8" t="str">
        <f aca="false">VLOOKUP('pořadí a časy'!$A232,'Startovní listina'!$A$6:$E$584,3,0)</f>
        <v>Šimon</v>
      </c>
      <c r="D236" s="8" t="str">
        <f aca="false">VLOOKUP('pořadí a časy'!$A232,'Startovní listina'!$A$6:$E$584,4,0)</f>
        <v>SCP Pardubice</v>
      </c>
      <c r="E236" s="30" t="str">
        <f aca="false">VLOOKUP('pořadí a časy'!$A232,'Startovní listina'!$A$6:$E$584,5,0)</f>
        <v>2010</v>
      </c>
      <c r="F236" s="7" t="n">
        <f aca="false">VLOOKUP('pořadí a časy'!$A232,'Startovní listina'!$A$6:$E$584,1,0)</f>
        <v>323</v>
      </c>
      <c r="G236" s="31" t="str">
        <f aca="false">VLOOKUP('pořadí a časy'!$A232,'pořadí a časy'!$A:$E,3,0)</f>
        <v>19</v>
      </c>
      <c r="H236" s="30" t="str">
        <f aca="false">VLOOKUP('pořadí a časy'!$A232,'pořadí a časy'!$A:$E,4,0)</f>
        <v>:</v>
      </c>
      <c r="I236" s="30" t="str">
        <f aca="false">VLOOKUP('pořadí a časy'!$A232,'pořadí a časy'!$A:$E,5,0)</f>
        <v>36</v>
      </c>
    </row>
    <row r="237" customFormat="false" ht="15" hidden="false" customHeight="false" outlineLevel="0" collapsed="false">
      <c r="A237" s="7" t="n">
        <f aca="false">VLOOKUP('pořadí a časy'!$A233,'pořadí a časy'!$A:$E,2,0)</f>
        <v>232</v>
      </c>
      <c r="B237" s="8" t="str">
        <f aca="false">VLOOKUP('pořadí a časy'!$A233,'Startovní listina'!$A$6:$E$584,2,0)</f>
        <v>Kargerová</v>
      </c>
      <c r="C237" s="8" t="str">
        <f aca="false">VLOOKUP('pořadí a časy'!$A233,'Startovní listina'!$A$6:$E$584,3,0)</f>
        <v>Iveta</v>
      </c>
      <c r="D237" s="8" t="str">
        <f aca="false">VLOOKUP('pořadí a časy'!$A233,'Startovní listina'!$A$6:$E$584,4,0)</f>
        <v>SCP Pardubice</v>
      </c>
      <c r="E237" s="30" t="str">
        <f aca="false">VLOOKUP('pořadí a časy'!$A233,'Startovní listina'!$A$6:$E$584,5,0)</f>
        <v>1977</v>
      </c>
      <c r="F237" s="7" t="n">
        <f aca="false">VLOOKUP('pořadí a časy'!$A233,'Startovní listina'!$A$6:$E$584,1,0)</f>
        <v>325</v>
      </c>
      <c r="G237" s="31" t="str">
        <f aca="false">VLOOKUP('pořadí a časy'!$A233,'pořadí a časy'!$A:$E,3,0)</f>
        <v>19</v>
      </c>
      <c r="H237" s="30" t="str">
        <f aca="false">VLOOKUP('pořadí a časy'!$A233,'pořadí a časy'!$A:$E,4,0)</f>
        <v>:</v>
      </c>
      <c r="I237" s="30" t="str">
        <f aca="false">VLOOKUP('pořadí a časy'!$A233,'pořadí a časy'!$A:$E,5,0)</f>
        <v>39</v>
      </c>
    </row>
    <row r="238" customFormat="false" ht="15" hidden="false" customHeight="false" outlineLevel="0" collapsed="false">
      <c r="A238" s="7" t="n">
        <f aca="false">VLOOKUP('pořadí a časy'!$A234,'pořadí a časy'!$A:$E,2,0)</f>
        <v>233</v>
      </c>
      <c r="B238" s="8" t="str">
        <f aca="false">VLOOKUP('pořadí a časy'!$A234,'Startovní listina'!$A$6:$E$584,2,0)</f>
        <v>Slunečková</v>
      </c>
      <c r="C238" s="8" t="str">
        <f aca="false">VLOOKUP('pořadí a časy'!$A234,'Startovní listina'!$A$6:$E$584,3,0)</f>
        <v>Lenka</v>
      </c>
      <c r="D238" s="8" t="str">
        <f aca="false">VLOOKUP('pořadí a časy'!$A234,'Startovní listina'!$A$6:$E$584,4,0)</f>
        <v>Křečhoř</v>
      </c>
      <c r="E238" s="30" t="str">
        <f aca="false">VLOOKUP('pořadí a časy'!$A234,'Startovní listina'!$A$6:$E$584,5,0)</f>
        <v>1998</v>
      </c>
      <c r="F238" s="7" t="n">
        <f aca="false">VLOOKUP('pořadí a časy'!$A234,'Startovní listina'!$A$6:$E$584,1,0)</f>
        <v>338</v>
      </c>
      <c r="G238" s="31" t="str">
        <f aca="false">VLOOKUP('pořadí a časy'!$A234,'pořadí a časy'!$A:$E,3,0)</f>
        <v>19</v>
      </c>
      <c r="H238" s="30" t="str">
        <f aca="false">VLOOKUP('pořadí a časy'!$A234,'pořadí a časy'!$A:$E,4,0)</f>
        <v>:</v>
      </c>
      <c r="I238" s="30" t="str">
        <f aca="false">VLOOKUP('pořadí a časy'!$A234,'pořadí a časy'!$A:$E,5,0)</f>
        <v>40</v>
      </c>
    </row>
    <row r="239" customFormat="false" ht="15" hidden="false" customHeight="false" outlineLevel="0" collapsed="false">
      <c r="A239" s="7" t="n">
        <f aca="false">VLOOKUP('pořadí a časy'!$A235,'pořadí a časy'!$A:$E,2,0)</f>
        <v>234</v>
      </c>
      <c r="B239" s="8" t="str">
        <f aca="false">VLOOKUP('pořadí a časy'!$A235,'Startovní listina'!$A$6:$E$584,2,0)</f>
        <v>Slavíčková</v>
      </c>
      <c r="C239" s="8" t="str">
        <f aca="false">VLOOKUP('pořadí a časy'!$A235,'Startovní listina'!$A$6:$E$584,3,0)</f>
        <v>Kateřina</v>
      </c>
      <c r="D239" s="8" t="str">
        <f aca="false">VLOOKUP('pořadí a časy'!$A235,'Startovní listina'!$A$6:$E$584,4,0)</f>
        <v>-</v>
      </c>
      <c r="E239" s="30" t="n">
        <f aca="false">VLOOKUP('pořadí a časy'!$A235,'Startovní listina'!$A$6:$E$584,5,0)</f>
        <v>1984</v>
      </c>
      <c r="F239" s="7" t="n">
        <f aca="false">VLOOKUP('pořadí a časy'!$A235,'Startovní listina'!$A$6:$E$584,1,0)</f>
        <v>146</v>
      </c>
      <c r="G239" s="31" t="str">
        <f aca="false">VLOOKUP('pořadí a časy'!$A235,'pořadí a časy'!$A:$E,3,0)</f>
        <v>19</v>
      </c>
      <c r="H239" s="30" t="str">
        <f aca="false">VLOOKUP('pořadí a časy'!$A235,'pořadí a časy'!$A:$E,4,0)</f>
        <v>:</v>
      </c>
      <c r="I239" s="30" t="str">
        <f aca="false">VLOOKUP('pořadí a časy'!$A235,'pořadí a časy'!$A:$E,5,0)</f>
        <v>40</v>
      </c>
    </row>
    <row r="240" customFormat="false" ht="15" hidden="false" customHeight="false" outlineLevel="0" collapsed="false">
      <c r="A240" s="7" t="n">
        <f aca="false">VLOOKUP('pořadí a časy'!$A236,'pořadí a časy'!$A:$E,2,0)</f>
        <v>235</v>
      </c>
      <c r="B240" s="8" t="str">
        <f aca="false">VLOOKUP('pořadí a časy'!$A236,'Startovní listina'!$A$6:$E$584,2,0)</f>
        <v>Sukdolák</v>
      </c>
      <c r="C240" s="8" t="str">
        <f aca="false">VLOOKUP('pořadí a časy'!$A236,'Startovní listina'!$A$6:$E$584,3,0)</f>
        <v>Jan</v>
      </c>
      <c r="D240" s="8" t="str">
        <f aca="false">VLOOKUP('pořadí a časy'!$A236,'Startovní listina'!$A$6:$E$584,4,0)</f>
        <v>RUNGO.cz</v>
      </c>
      <c r="E240" s="30" t="str">
        <f aca="false">VLOOKUP('pořadí a časy'!$A236,'Startovní listina'!$A$6:$E$584,5,0)</f>
        <v>2004</v>
      </c>
      <c r="F240" s="7" t="n">
        <f aca="false">VLOOKUP('pořadí a časy'!$A236,'Startovní listina'!$A$6:$E$584,1,0)</f>
        <v>244</v>
      </c>
      <c r="G240" s="31" t="str">
        <f aca="false">VLOOKUP('pořadí a časy'!$A236,'pořadí a časy'!$A:$E,3,0)</f>
        <v>19</v>
      </c>
      <c r="H240" s="30" t="str">
        <f aca="false">VLOOKUP('pořadí a časy'!$A236,'pořadí a časy'!$A:$E,4,0)</f>
        <v>:</v>
      </c>
      <c r="I240" s="30" t="str">
        <f aca="false">VLOOKUP('pořadí a časy'!$A236,'pořadí a časy'!$A:$E,5,0)</f>
        <v>48</v>
      </c>
    </row>
    <row r="241" customFormat="false" ht="15" hidden="false" customHeight="false" outlineLevel="0" collapsed="false">
      <c r="A241" s="7" t="n">
        <f aca="false">VLOOKUP('pořadí a časy'!$A237,'pořadí a časy'!$A:$E,2,0)</f>
        <v>236</v>
      </c>
      <c r="B241" s="8" t="str">
        <f aca="false">VLOOKUP('pořadí a časy'!$A237,'Startovní listina'!$A$6:$E$584,2,0)</f>
        <v>Sukdolák</v>
      </c>
      <c r="C241" s="8" t="str">
        <f aca="false">VLOOKUP('pořadí a časy'!$A237,'Startovní listina'!$A$6:$E$584,3,0)</f>
        <v>Jan</v>
      </c>
      <c r="D241" s="8" t="str">
        <f aca="false">VLOOKUP('pořadí a časy'!$A237,'Startovní listina'!$A$6:$E$584,4,0)</f>
        <v>Kolín</v>
      </c>
      <c r="E241" s="30" t="str">
        <f aca="false">VLOOKUP('pořadí a časy'!$A237,'Startovní listina'!$A$6:$E$584,5,0)</f>
        <v>1975</v>
      </c>
      <c r="F241" s="7" t="n">
        <f aca="false">VLOOKUP('pořadí a časy'!$A237,'Startovní listina'!$A$6:$E$584,1,0)</f>
        <v>274</v>
      </c>
      <c r="G241" s="31" t="str">
        <f aca="false">VLOOKUP('pořadí a časy'!$A237,'pořadí a časy'!$A:$E,3,0)</f>
        <v>19</v>
      </c>
      <c r="H241" s="30" t="str">
        <f aca="false">VLOOKUP('pořadí a časy'!$A237,'pořadí a časy'!$A:$E,4,0)</f>
        <v>:</v>
      </c>
      <c r="I241" s="30" t="str">
        <f aca="false">VLOOKUP('pořadí a časy'!$A237,'pořadí a časy'!$A:$E,5,0)</f>
        <v>48</v>
      </c>
    </row>
    <row r="242" customFormat="false" ht="15" hidden="false" customHeight="false" outlineLevel="0" collapsed="false">
      <c r="A242" s="7" t="n">
        <f aca="false">VLOOKUP('pořadí a časy'!$A238,'pořadí a časy'!$A:$E,2,0)</f>
        <v>237</v>
      </c>
      <c r="B242" s="8" t="str">
        <f aca="false">VLOOKUP('pořadí a časy'!$A238,'Startovní listina'!$A$6:$E$584,2,0)</f>
        <v>Bubníková</v>
      </c>
      <c r="C242" s="8" t="str">
        <f aca="false">VLOOKUP('pořadí a časy'!$A238,'Startovní listina'!$A$6:$E$584,3,0)</f>
        <v>Jana</v>
      </c>
      <c r="D242" s="8" t="str">
        <f aca="false">VLOOKUP('pořadí a časy'!$A238,'Startovní listina'!$A$6:$E$584,4,0)</f>
        <v>RUNGO.cz</v>
      </c>
      <c r="E242" s="30" t="str">
        <f aca="false">VLOOKUP('pořadí a časy'!$A238,'Startovní listina'!$A$6:$E$584,5,0)</f>
        <v>1970</v>
      </c>
      <c r="F242" s="7" t="n">
        <f aca="false">VLOOKUP('pořadí a časy'!$A238,'Startovní listina'!$A$6:$E$584,1,0)</f>
        <v>245</v>
      </c>
      <c r="G242" s="31" t="str">
        <f aca="false">VLOOKUP('pořadí a časy'!$A238,'pořadí a časy'!$A:$E,3,0)</f>
        <v>19</v>
      </c>
      <c r="H242" s="30" t="str">
        <f aca="false">VLOOKUP('pořadí a časy'!$A238,'pořadí a časy'!$A:$E,4,0)</f>
        <v>:</v>
      </c>
      <c r="I242" s="30" t="str">
        <f aca="false">VLOOKUP('pořadí a časy'!$A238,'pořadí a časy'!$A:$E,5,0)</f>
        <v>49</v>
      </c>
    </row>
    <row r="243" customFormat="false" ht="15" hidden="false" customHeight="false" outlineLevel="0" collapsed="false">
      <c r="A243" s="7" t="n">
        <f aca="false">VLOOKUP('pořadí a časy'!$A239,'pořadí a časy'!$A:$E,2,0)</f>
        <v>238</v>
      </c>
      <c r="B243" s="8" t="str">
        <f aca="false">VLOOKUP('pořadí a časy'!$A239,'Startovní listina'!$A$6:$E$584,2,0)</f>
        <v>Hrabánková</v>
      </c>
      <c r="C243" s="8" t="str">
        <f aca="false">VLOOKUP('pořadí a časy'!$A239,'Startovní listina'!$A$6:$E$584,3,0)</f>
        <v>Martina</v>
      </c>
      <c r="D243" s="8" t="str">
        <f aca="false">VLOOKUP('pořadí a časy'!$A239,'Startovní listina'!$A$6:$E$584,4,0)</f>
        <v>Velký Osek</v>
      </c>
      <c r="E243" s="30" t="n">
        <f aca="false">VLOOKUP('pořadí a časy'!$A239,'Startovní listina'!$A$6:$E$584,5,0)</f>
        <v>1981</v>
      </c>
      <c r="F243" s="7" t="n">
        <f aca="false">VLOOKUP('pořadí a časy'!$A239,'Startovní listina'!$A$6:$E$584,1,0)</f>
        <v>45</v>
      </c>
      <c r="G243" s="31" t="str">
        <f aca="false">VLOOKUP('pořadí a časy'!$A239,'pořadí a časy'!$A:$E,3,0)</f>
        <v>19</v>
      </c>
      <c r="H243" s="30" t="str">
        <f aca="false">VLOOKUP('pořadí a časy'!$A239,'pořadí a časy'!$A:$E,4,0)</f>
        <v>:</v>
      </c>
      <c r="I243" s="30" t="str">
        <f aca="false">VLOOKUP('pořadí a časy'!$A239,'pořadí a časy'!$A:$E,5,0)</f>
        <v>51</v>
      </c>
    </row>
    <row r="244" customFormat="false" ht="15" hidden="false" customHeight="false" outlineLevel="0" collapsed="false">
      <c r="A244" s="7" t="n">
        <f aca="false">VLOOKUP('pořadí a časy'!$A240,'pořadí a časy'!$A:$E,2,0)</f>
        <v>239</v>
      </c>
      <c r="B244" s="8" t="str">
        <f aca="false">VLOOKUP('pořadí a časy'!$A240,'Startovní listina'!$A$6:$E$584,2,0)</f>
        <v>Hovorková</v>
      </c>
      <c r="C244" s="8" t="str">
        <f aca="false">VLOOKUP('pořadí a časy'!$A240,'Startovní listina'!$A$6:$E$584,3,0)</f>
        <v>Iveta</v>
      </c>
      <c r="D244" s="8" t="str">
        <f aca="false">VLOOKUP('pořadí a časy'!$A240,'Startovní listina'!$A$6:$E$584,4,0)</f>
        <v>Kolín</v>
      </c>
      <c r="E244" s="30" t="str">
        <f aca="false">VLOOKUP('pořadí a časy'!$A240,'Startovní listina'!$A$6:$E$584,5,0)</f>
        <v>1977</v>
      </c>
      <c r="F244" s="7" t="n">
        <f aca="false">VLOOKUP('pořadí a časy'!$A240,'Startovní listina'!$A$6:$E$584,1,0)</f>
        <v>236</v>
      </c>
      <c r="G244" s="31" t="str">
        <f aca="false">VLOOKUP('pořadí a časy'!$A240,'pořadí a časy'!$A:$E,3,0)</f>
        <v>19</v>
      </c>
      <c r="H244" s="30" t="str">
        <f aca="false">VLOOKUP('pořadí a časy'!$A240,'pořadí a časy'!$A:$E,4,0)</f>
        <v>:</v>
      </c>
      <c r="I244" s="30" t="str">
        <f aca="false">VLOOKUP('pořadí a časy'!$A240,'pořadí a časy'!$A:$E,5,0)</f>
        <v>52</v>
      </c>
    </row>
    <row r="245" customFormat="false" ht="15" hidden="false" customHeight="false" outlineLevel="0" collapsed="false">
      <c r="A245" s="7" t="n">
        <f aca="false">VLOOKUP('pořadí a časy'!$A241,'pořadí a časy'!$A:$E,2,0)</f>
        <v>240</v>
      </c>
      <c r="B245" s="8" t="str">
        <f aca="false">VLOOKUP('pořadí a časy'!$A241,'Startovní listina'!$A$6:$E$584,2,0)</f>
        <v>Jelínková</v>
      </c>
      <c r="C245" s="8" t="str">
        <f aca="false">VLOOKUP('pořadí a časy'!$A241,'Startovní listina'!$A$6:$E$584,3,0)</f>
        <v>Magdalena</v>
      </c>
      <c r="D245" s="8" t="str">
        <f aca="false">VLOOKUP('pořadí a časy'!$A241,'Startovní listina'!$A$6:$E$584,4,0)</f>
        <v>Černilov</v>
      </c>
      <c r="E245" s="30" t="n">
        <f aca="false">VLOOKUP('pořadí a časy'!$A241,'Startovní listina'!$A$6:$E$584,5,0)</f>
        <v>1945</v>
      </c>
      <c r="F245" s="7" t="n">
        <f aca="false">VLOOKUP('pořadí a časy'!$A241,'Startovní listina'!$A$6:$E$584,1,0)</f>
        <v>57</v>
      </c>
      <c r="G245" s="31" t="str">
        <f aca="false">VLOOKUP('pořadí a časy'!$A241,'pořadí a časy'!$A:$E,3,0)</f>
        <v>19</v>
      </c>
      <c r="H245" s="30" t="str">
        <f aca="false">VLOOKUP('pořadí a časy'!$A241,'pořadí a časy'!$A:$E,4,0)</f>
        <v>:</v>
      </c>
      <c r="I245" s="30" t="str">
        <f aca="false">VLOOKUP('pořadí a časy'!$A241,'pořadí a časy'!$A:$E,5,0)</f>
        <v>54</v>
      </c>
    </row>
    <row r="246" customFormat="false" ht="15" hidden="false" customHeight="false" outlineLevel="0" collapsed="false">
      <c r="A246" s="7" t="n">
        <f aca="false">VLOOKUP('pořadí a časy'!$A242,'pořadí a časy'!$A:$E,2,0)</f>
        <v>241</v>
      </c>
      <c r="B246" s="8" t="str">
        <f aca="false">VLOOKUP('pořadí a časy'!$A242,'Startovní listina'!$A$6:$E$584,2,0)</f>
        <v>Chmelíková</v>
      </c>
      <c r="C246" s="8" t="str">
        <f aca="false">VLOOKUP('pořadí a časy'!$A242,'Startovní listina'!$A$6:$E$584,3,0)</f>
        <v>Adéla</v>
      </c>
      <c r="D246" s="8" t="str">
        <f aca="false">VLOOKUP('pořadí a časy'!$A242,'Startovní listina'!$A$6:$E$584,4,0)</f>
        <v>Sokol Dolní Počernice</v>
      </c>
      <c r="E246" s="30" t="n">
        <f aca="false">VLOOKUP('pořadí a časy'!$A242,'Startovní listina'!$A$6:$E$584,5,0)</f>
        <v>2007</v>
      </c>
      <c r="F246" s="7" t="n">
        <f aca="false">VLOOKUP('pořadí a časy'!$A242,'Startovní listina'!$A$6:$E$584,1,0)</f>
        <v>52</v>
      </c>
      <c r="G246" s="31" t="str">
        <f aca="false">VLOOKUP('pořadí a časy'!$A242,'pořadí a časy'!$A:$E,3,0)</f>
        <v>19</v>
      </c>
      <c r="H246" s="30" t="str">
        <f aca="false">VLOOKUP('pořadí a časy'!$A242,'pořadí a časy'!$A:$E,4,0)</f>
        <v>:</v>
      </c>
      <c r="I246" s="30" t="str">
        <f aca="false">VLOOKUP('pořadí a časy'!$A242,'pořadí a časy'!$A:$E,5,0)</f>
        <v>55</v>
      </c>
    </row>
    <row r="247" customFormat="false" ht="15" hidden="false" customHeight="false" outlineLevel="0" collapsed="false">
      <c r="A247" s="7" t="n">
        <f aca="false">VLOOKUP('pořadí a časy'!$A243,'pořadí a časy'!$A:$E,2,0)</f>
        <v>242</v>
      </c>
      <c r="B247" s="8" t="str">
        <f aca="false">VLOOKUP('pořadí a časy'!$A243,'Startovní listina'!$A$6:$E$584,2,0)</f>
        <v>Vokounová</v>
      </c>
      <c r="C247" s="8" t="str">
        <f aca="false">VLOOKUP('pořadí a časy'!$A243,'Startovní listina'!$A$6:$E$584,3,0)</f>
        <v>Kristýna</v>
      </c>
      <c r="D247" s="8" t="str">
        <f aca="false">VLOOKUP('pořadí a časy'!$A243,'Startovní listina'!$A$6:$E$584,4,0)</f>
        <v>Podebrady</v>
      </c>
      <c r="E247" s="30" t="str">
        <f aca="false">VLOOKUP('pořadí a časy'!$A243,'Startovní listina'!$A$6:$E$584,5,0)</f>
        <v>2010</v>
      </c>
      <c r="F247" s="7" t="n">
        <f aca="false">VLOOKUP('pořadí a časy'!$A243,'Startovní listina'!$A$6:$E$584,1,0)</f>
        <v>327</v>
      </c>
      <c r="G247" s="31" t="str">
        <f aca="false">VLOOKUP('pořadí a časy'!$A243,'pořadí a časy'!$A:$E,3,0)</f>
        <v>19</v>
      </c>
      <c r="H247" s="30" t="str">
        <f aca="false">VLOOKUP('pořadí a časy'!$A243,'pořadí a časy'!$A:$E,4,0)</f>
        <v>:</v>
      </c>
      <c r="I247" s="30" t="str">
        <f aca="false">VLOOKUP('pořadí a časy'!$A243,'pořadí a časy'!$A:$E,5,0)</f>
        <v>56</v>
      </c>
    </row>
    <row r="248" customFormat="false" ht="15" hidden="false" customHeight="false" outlineLevel="0" collapsed="false">
      <c r="A248" s="7" t="n">
        <f aca="false">VLOOKUP('pořadí a časy'!$A244,'pořadí a časy'!$A:$E,2,0)</f>
        <v>243</v>
      </c>
      <c r="B248" s="8" t="str">
        <f aca="false">VLOOKUP('pořadí a časy'!$A244,'Startovní listina'!$A$6:$E$584,2,0)</f>
        <v>Kampe</v>
      </c>
      <c r="C248" s="8" t="str">
        <f aca="false">VLOOKUP('pořadí a časy'!$A244,'Startovní listina'!$A$6:$E$584,3,0)</f>
        <v>František</v>
      </c>
      <c r="D248" s="8" t="str">
        <f aca="false">VLOOKUP('pořadí a časy'!$A244,'Startovní listina'!$A$6:$E$584,4,0)</f>
        <v>Tři Dvory</v>
      </c>
      <c r="E248" s="30" t="n">
        <f aca="false">VLOOKUP('pořadí a časy'!$A244,'Startovní listina'!$A$6:$E$584,5,0)</f>
        <v>1964</v>
      </c>
      <c r="F248" s="7" t="n">
        <f aca="false">VLOOKUP('pořadí a časy'!$A244,'Startovní listina'!$A$6:$E$584,1,0)</f>
        <v>60</v>
      </c>
      <c r="G248" s="31" t="str">
        <f aca="false">VLOOKUP('pořadí a časy'!$A244,'pořadí a časy'!$A:$E,3,0)</f>
        <v>19</v>
      </c>
      <c r="H248" s="30" t="str">
        <f aca="false">VLOOKUP('pořadí a časy'!$A244,'pořadí a časy'!$A:$E,4,0)</f>
        <v>:</v>
      </c>
      <c r="I248" s="30" t="str">
        <f aca="false">VLOOKUP('pořadí a časy'!$A244,'pořadí a časy'!$A:$E,5,0)</f>
        <v>56</v>
      </c>
    </row>
    <row r="249" customFormat="false" ht="15" hidden="false" customHeight="false" outlineLevel="0" collapsed="false">
      <c r="A249" s="7" t="n">
        <f aca="false">VLOOKUP('pořadí a časy'!$A245,'pořadí a časy'!$A:$E,2,0)</f>
        <v>244</v>
      </c>
      <c r="B249" s="8" t="str">
        <f aca="false">VLOOKUP('pořadí a časy'!$A245,'Startovní listina'!$A$6:$E$584,2,0)</f>
        <v>Hančilová</v>
      </c>
      <c r="C249" s="8" t="str">
        <f aca="false">VLOOKUP('pořadí a časy'!$A245,'Startovní listina'!$A$6:$E$584,3,0)</f>
        <v>Denisa</v>
      </c>
      <c r="D249" s="8" t="str">
        <f aca="false">VLOOKUP('pořadí a časy'!$A245,'Startovní listina'!$A$6:$E$584,4,0)</f>
        <v>Kolín</v>
      </c>
      <c r="E249" s="30" t="str">
        <f aca="false">VLOOKUP('pořadí a časy'!$A245,'Startovní listina'!$A$6:$E$584,5,0)</f>
        <v>1987</v>
      </c>
      <c r="F249" s="7" t="n">
        <f aca="false">VLOOKUP('pořadí a časy'!$A245,'Startovní listina'!$A$6:$E$584,1,0)</f>
        <v>269</v>
      </c>
      <c r="G249" s="31" t="str">
        <f aca="false">VLOOKUP('pořadí a časy'!$A245,'pořadí a časy'!$A:$E,3,0)</f>
        <v>20</v>
      </c>
      <c r="H249" s="30" t="str">
        <f aca="false">VLOOKUP('pořadí a časy'!$A245,'pořadí a časy'!$A:$E,4,0)</f>
        <v>:</v>
      </c>
      <c r="I249" s="30" t="str">
        <f aca="false">VLOOKUP('pořadí a časy'!$A245,'pořadí a časy'!$A:$E,5,0)</f>
        <v>03</v>
      </c>
    </row>
    <row r="250" customFormat="false" ht="15" hidden="false" customHeight="false" outlineLevel="0" collapsed="false">
      <c r="A250" s="7" t="n">
        <f aca="false">VLOOKUP('pořadí a časy'!$A246,'pořadí a časy'!$A:$E,2,0)</f>
        <v>245</v>
      </c>
      <c r="B250" s="8" t="str">
        <f aca="false">VLOOKUP('pořadí a časy'!$A246,'Startovní listina'!$A$6:$E$584,2,0)</f>
        <v>Hovorka </v>
      </c>
      <c r="C250" s="8" t="str">
        <f aca="false">VLOOKUP('pořadí a časy'!$A246,'Startovní listina'!$A$6:$E$584,3,0)</f>
        <v>Martin</v>
      </c>
      <c r="D250" s="8" t="str">
        <f aca="false">VLOOKUP('pořadí a časy'!$A246,'Startovní listina'!$A$6:$E$584,4,0)</f>
        <v>Kolín</v>
      </c>
      <c r="E250" s="30" t="str">
        <f aca="false">VLOOKUP('pořadí a časy'!$A246,'Startovní listina'!$A$6:$E$584,5,0)</f>
        <v>1974</v>
      </c>
      <c r="F250" s="7" t="n">
        <f aca="false">VLOOKUP('pořadí a časy'!$A246,'Startovní listina'!$A$6:$E$584,1,0)</f>
        <v>306</v>
      </c>
      <c r="G250" s="31" t="str">
        <f aca="false">VLOOKUP('pořadí a časy'!$A246,'pořadí a časy'!$A:$E,3,0)</f>
        <v>20</v>
      </c>
      <c r="H250" s="30" t="str">
        <f aca="false">VLOOKUP('pořadí a časy'!$A246,'pořadí a časy'!$A:$E,4,0)</f>
        <v>:</v>
      </c>
      <c r="I250" s="30" t="str">
        <f aca="false">VLOOKUP('pořadí a časy'!$A246,'pořadí a časy'!$A:$E,5,0)</f>
        <v>03</v>
      </c>
    </row>
    <row r="251" customFormat="false" ht="15" hidden="false" customHeight="false" outlineLevel="0" collapsed="false">
      <c r="A251" s="7" t="n">
        <f aca="false">VLOOKUP('pořadí a časy'!$A247,'pořadí a časy'!$A:$E,2,0)</f>
        <v>246</v>
      </c>
      <c r="B251" s="8" t="str">
        <f aca="false">VLOOKUP('pořadí a časy'!$A247,'Startovní listina'!$A$6:$E$584,2,0)</f>
        <v>Vokounová</v>
      </c>
      <c r="C251" s="8" t="str">
        <f aca="false">VLOOKUP('pořadí a časy'!$A247,'Startovní listina'!$A$6:$E$584,3,0)</f>
        <v>Andrea</v>
      </c>
      <c r="D251" s="8" t="str">
        <f aca="false">VLOOKUP('pořadí a časy'!$A247,'Startovní listina'!$A$6:$E$584,4,0)</f>
        <v>-</v>
      </c>
      <c r="E251" s="30" t="n">
        <f aca="false">VLOOKUP('pořadí a časy'!$A247,'Startovní listina'!$A$6:$E$584,5,0)</f>
        <v>1985</v>
      </c>
      <c r="F251" s="7" t="n">
        <f aca="false">VLOOKUP('pořadí a časy'!$A247,'Startovní listina'!$A$6:$E$584,1,0)</f>
        <v>196</v>
      </c>
      <c r="G251" s="31" t="str">
        <f aca="false">VLOOKUP('pořadí a časy'!$A247,'pořadí a časy'!$A:$E,3,0)</f>
        <v>20</v>
      </c>
      <c r="H251" s="30" t="str">
        <f aca="false">VLOOKUP('pořadí a časy'!$A247,'pořadí a časy'!$A:$E,4,0)</f>
        <v>:</v>
      </c>
      <c r="I251" s="30" t="str">
        <f aca="false">VLOOKUP('pořadí a časy'!$A247,'pořadí a časy'!$A:$E,5,0)</f>
        <v>11</v>
      </c>
    </row>
    <row r="252" customFormat="false" ht="15" hidden="false" customHeight="false" outlineLevel="0" collapsed="false">
      <c r="A252" s="7" t="n">
        <f aca="false">VLOOKUP('pořadí a časy'!$A248,'pořadí a časy'!$A:$E,2,0)</f>
        <v>247</v>
      </c>
      <c r="B252" s="8" t="str">
        <f aca="false">VLOOKUP('pořadí a časy'!$A248,'Startovní listina'!$A$6:$E$584,2,0)</f>
        <v>Vavruška</v>
      </c>
      <c r="C252" s="8" t="str">
        <f aca="false">VLOOKUP('pořadí a časy'!$A248,'Startovní listina'!$A$6:$E$584,3,0)</f>
        <v>Vojta</v>
      </c>
      <c r="D252" s="8" t="str">
        <f aca="false">VLOOKUP('pořadí a časy'!$A248,'Startovní listina'!$A$6:$E$584,4,0)</f>
        <v>-</v>
      </c>
      <c r="E252" s="30" t="str">
        <f aca="false">VLOOKUP('pořadí a časy'!$A248,'Startovní listina'!$A$6:$E$584,5,0)</f>
        <v>2009</v>
      </c>
      <c r="F252" s="7" t="n">
        <f aca="false">VLOOKUP('pořadí a časy'!$A248,'Startovní listina'!$A$6:$E$584,1,0)</f>
        <v>231</v>
      </c>
      <c r="G252" s="31" t="str">
        <f aca="false">VLOOKUP('pořadí a časy'!$A248,'pořadí a časy'!$A:$E,3,0)</f>
        <v>20</v>
      </c>
      <c r="H252" s="30" t="str">
        <f aca="false">VLOOKUP('pořadí a časy'!$A248,'pořadí a časy'!$A:$E,4,0)</f>
        <v>:</v>
      </c>
      <c r="I252" s="30" t="str">
        <f aca="false">VLOOKUP('pořadí a časy'!$A248,'pořadí a časy'!$A:$E,5,0)</f>
        <v>18</v>
      </c>
    </row>
    <row r="253" customFormat="false" ht="15" hidden="false" customHeight="false" outlineLevel="0" collapsed="false">
      <c r="A253" s="7" t="n">
        <f aca="false">VLOOKUP('pořadí a časy'!$A249,'pořadí a časy'!$A:$E,2,0)</f>
        <v>248</v>
      </c>
      <c r="B253" s="8" t="str">
        <f aca="false">VLOOKUP('pořadí a časy'!$A249,'Startovní listina'!$A$6:$E$584,2,0)</f>
        <v>Vavruška</v>
      </c>
      <c r="C253" s="8" t="str">
        <f aca="false">VLOOKUP('pořadí a časy'!$A249,'Startovní listina'!$A$6:$E$584,3,0)</f>
        <v>Michal</v>
      </c>
      <c r="D253" s="8" t="str">
        <f aca="false">VLOOKUP('pořadí a časy'!$A249,'Startovní listina'!$A$6:$E$584,4,0)</f>
        <v>-</v>
      </c>
      <c r="E253" s="30" t="str">
        <f aca="false">VLOOKUP('pořadí a časy'!$A249,'Startovní listina'!$A$6:$E$584,5,0)</f>
        <v>1980</v>
      </c>
      <c r="F253" s="7" t="n">
        <f aca="false">VLOOKUP('pořadí a časy'!$A249,'Startovní listina'!$A$6:$E$584,1,0)</f>
        <v>230</v>
      </c>
      <c r="G253" s="31" t="str">
        <f aca="false">VLOOKUP('pořadí a časy'!$A249,'pořadí a časy'!$A:$E,3,0)</f>
        <v>20</v>
      </c>
      <c r="H253" s="30" t="str">
        <f aca="false">VLOOKUP('pořadí a časy'!$A249,'pořadí a časy'!$A:$E,4,0)</f>
        <v>:</v>
      </c>
      <c r="I253" s="30" t="str">
        <f aca="false">VLOOKUP('pořadí a časy'!$A249,'pořadí a časy'!$A:$E,5,0)</f>
        <v>19</v>
      </c>
    </row>
    <row r="254" customFormat="false" ht="15" hidden="false" customHeight="false" outlineLevel="0" collapsed="false">
      <c r="A254" s="7" t="n">
        <f aca="false">VLOOKUP('pořadí a časy'!$A250,'pořadí a časy'!$A:$E,2,0)</f>
        <v>249</v>
      </c>
      <c r="B254" s="8" t="str">
        <f aca="false">VLOOKUP('pořadí a časy'!$A250,'Startovní listina'!$A$6:$E$584,2,0)</f>
        <v>Stehlík</v>
      </c>
      <c r="C254" s="8" t="str">
        <f aca="false">VLOOKUP('pořadí a časy'!$A250,'Startovní listina'!$A$6:$E$584,3,0)</f>
        <v>Karel</v>
      </c>
      <c r="D254" s="8" t="str">
        <f aca="false">VLOOKUP('pořadí a časy'!$A250,'Startovní listina'!$A$6:$E$584,4,0)</f>
        <v>STS Chvojkovice-Brod</v>
      </c>
      <c r="E254" s="30" t="str">
        <f aca="false">VLOOKUP('pořadí a časy'!$A250,'Startovní listina'!$A$6:$E$584,5,0)</f>
        <v>1985</v>
      </c>
      <c r="F254" s="7" t="n">
        <f aca="false">VLOOKUP('pořadí a časy'!$A250,'Startovní listina'!$A$6:$E$584,1,0)</f>
        <v>229</v>
      </c>
      <c r="G254" s="31" t="str">
        <f aca="false">VLOOKUP('pořadí a časy'!$A250,'pořadí a časy'!$A:$E,3,0)</f>
        <v>20</v>
      </c>
      <c r="H254" s="30" t="str">
        <f aca="false">VLOOKUP('pořadí a časy'!$A250,'pořadí a časy'!$A:$E,4,0)</f>
        <v>:</v>
      </c>
      <c r="I254" s="30" t="str">
        <f aca="false">VLOOKUP('pořadí a časy'!$A250,'pořadí a časy'!$A:$E,5,0)</f>
        <v>20</v>
      </c>
    </row>
    <row r="255" customFormat="false" ht="15" hidden="false" customHeight="false" outlineLevel="0" collapsed="false">
      <c r="A255" s="7" t="n">
        <f aca="false">VLOOKUP('pořadí a časy'!$A251,'pořadí a časy'!$A:$E,2,0)</f>
        <v>250</v>
      </c>
      <c r="B255" s="8" t="str">
        <f aca="false">VLOOKUP('pořadí a časy'!$A251,'Startovní listina'!$A$6:$E$584,2,0)</f>
        <v>Krausová</v>
      </c>
      <c r="C255" s="8" t="str">
        <f aca="false">VLOOKUP('pořadí a časy'!$A251,'Startovní listina'!$A$6:$E$584,3,0)</f>
        <v>Jana</v>
      </c>
      <c r="D255" s="8" t="str">
        <f aca="false">VLOOKUP('pořadí a časy'!$A251,'Startovní listina'!$A$6:$E$584,4,0)</f>
        <v>Rujako</v>
      </c>
      <c r="E255" s="30" t="str">
        <f aca="false">VLOOKUP('pořadí a časy'!$A251,'Startovní listina'!$A$6:$E$584,5,0)</f>
        <v>1990</v>
      </c>
      <c r="F255" s="7" t="n">
        <f aca="false">VLOOKUP('pořadí a časy'!$A251,'Startovní listina'!$A$6:$E$584,1,0)</f>
        <v>314</v>
      </c>
      <c r="G255" s="31" t="str">
        <f aca="false">VLOOKUP('pořadí a časy'!$A251,'pořadí a časy'!$A:$E,3,0)</f>
        <v>20</v>
      </c>
      <c r="H255" s="30" t="str">
        <f aca="false">VLOOKUP('pořadí a časy'!$A251,'pořadí a časy'!$A:$E,4,0)</f>
        <v>:</v>
      </c>
      <c r="I255" s="30" t="str">
        <f aca="false">VLOOKUP('pořadí a časy'!$A251,'pořadí a časy'!$A:$E,5,0)</f>
        <v>25</v>
      </c>
    </row>
    <row r="256" customFormat="false" ht="15" hidden="false" customHeight="false" outlineLevel="0" collapsed="false">
      <c r="A256" s="7" t="n">
        <f aca="false">VLOOKUP('pořadí a časy'!$A252,'pořadí a časy'!$A:$E,2,0)</f>
        <v>251</v>
      </c>
      <c r="B256" s="8" t="str">
        <f aca="false">VLOOKUP('pořadí a časy'!$A252,'Startovní listina'!$A$6:$E$584,2,0)</f>
        <v>Kargerová</v>
      </c>
      <c r="C256" s="8" t="str">
        <f aca="false">VLOOKUP('pořadí a časy'!$A252,'Startovní listina'!$A$6:$E$584,3,0)</f>
        <v>Valentýna</v>
      </c>
      <c r="D256" s="8" t="str">
        <f aca="false">VLOOKUP('pořadí a časy'!$A252,'Startovní listina'!$A$6:$E$584,4,0)</f>
        <v>SCP Pardubice</v>
      </c>
      <c r="E256" s="30" t="str">
        <f aca="false">VLOOKUP('pořadí a časy'!$A252,'Startovní listina'!$A$6:$E$584,5,0)</f>
        <v>2008</v>
      </c>
      <c r="F256" s="7" t="n">
        <f aca="false">VLOOKUP('pořadí a časy'!$A252,'Startovní listina'!$A$6:$E$584,1,0)</f>
        <v>326</v>
      </c>
      <c r="G256" s="31" t="str">
        <f aca="false">VLOOKUP('pořadí a časy'!$A252,'pořadí a časy'!$A:$E,3,0)</f>
        <v>20</v>
      </c>
      <c r="H256" s="30" t="str">
        <f aca="false">VLOOKUP('pořadí a časy'!$A252,'pořadí a časy'!$A:$E,4,0)</f>
        <v>:</v>
      </c>
      <c r="I256" s="30" t="str">
        <f aca="false">VLOOKUP('pořadí a časy'!$A252,'pořadí a časy'!$A:$E,5,0)</f>
        <v>26</v>
      </c>
    </row>
    <row r="257" customFormat="false" ht="15" hidden="false" customHeight="false" outlineLevel="0" collapsed="false">
      <c r="A257" s="7" t="n">
        <f aca="false">VLOOKUP('pořadí a časy'!$A253,'pořadí a časy'!$A:$E,2,0)</f>
        <v>252</v>
      </c>
      <c r="B257" s="8" t="str">
        <f aca="false">VLOOKUP('pořadí a časy'!$A253,'Startovní listina'!$A$6:$E$584,2,0)</f>
        <v>Karger </v>
      </c>
      <c r="C257" s="8" t="str">
        <f aca="false">VLOOKUP('pořadí a časy'!$A253,'Startovní listina'!$A$6:$E$584,3,0)</f>
        <v>Vít</v>
      </c>
      <c r="D257" s="8" t="str">
        <f aca="false">VLOOKUP('pořadí a časy'!$A253,'Startovní listina'!$A$6:$E$584,4,0)</f>
        <v>SCP Pardubice</v>
      </c>
      <c r="E257" s="30" t="str">
        <f aca="false">VLOOKUP('pořadí a časy'!$A253,'Startovní listina'!$A$6:$E$584,5,0)</f>
        <v>1973</v>
      </c>
      <c r="F257" s="7" t="n">
        <f aca="false">VLOOKUP('pořadí a časy'!$A253,'Startovní listina'!$A$6:$E$584,1,0)</f>
        <v>324</v>
      </c>
      <c r="G257" s="31" t="str">
        <f aca="false">VLOOKUP('pořadí a časy'!$A253,'pořadí a časy'!$A:$E,3,0)</f>
        <v>20</v>
      </c>
      <c r="H257" s="30" t="str">
        <f aca="false">VLOOKUP('pořadí a časy'!$A253,'pořadí a časy'!$A:$E,4,0)</f>
        <v>:</v>
      </c>
      <c r="I257" s="30" t="str">
        <f aca="false">VLOOKUP('pořadí a časy'!$A253,'pořadí a časy'!$A:$E,5,0)</f>
        <v>27</v>
      </c>
    </row>
    <row r="258" customFormat="false" ht="13.8" hidden="false" customHeight="false" outlineLevel="0" collapsed="false">
      <c r="A258" s="7" t="n">
        <f aca="false">VLOOKUP('pořadí a časy'!$A254,'pořadí a časy'!$A:$E,2,0)</f>
        <v>253</v>
      </c>
      <c r="B258" s="8" t="s">
        <v>579</v>
      </c>
      <c r="C258" s="8"/>
      <c r="D258" s="8"/>
      <c r="E258" s="30"/>
      <c r="F258" s="7"/>
      <c r="G258" s="31" t="str">
        <f aca="false">VLOOKUP('pořadí a časy'!$A254,'pořadí a časy'!$A:$E,3,0)</f>
        <v>20</v>
      </c>
      <c r="H258" s="30" t="str">
        <f aca="false">VLOOKUP('pořadí a časy'!$A254,'pořadí a časy'!$A:$E,4,0)</f>
        <v>:</v>
      </c>
      <c r="I258" s="30" t="str">
        <f aca="false">VLOOKUP('pořadí a časy'!$A254,'pořadí a časy'!$A:$E,5,0)</f>
        <v>34</v>
      </c>
    </row>
    <row r="259" customFormat="false" ht="15" hidden="false" customHeight="false" outlineLevel="0" collapsed="false">
      <c r="A259" s="7" t="n">
        <f aca="false">VLOOKUP('pořadí a časy'!$A255,'pořadí a časy'!$A:$E,2,0)</f>
        <v>254</v>
      </c>
      <c r="B259" s="8" t="str">
        <f aca="false">VLOOKUP('pořadí a časy'!$A255,'Startovní listina'!$A$6:$E$584,2,0)</f>
        <v>Hoskova</v>
      </c>
      <c r="C259" s="8" t="str">
        <f aca="false">VLOOKUP('pořadí a časy'!$A255,'Startovní listina'!$A$6:$E$584,3,0)</f>
        <v>Jitka</v>
      </c>
      <c r="D259" s="8" t="str">
        <f aca="false">VLOOKUP('pořadí a časy'!$A255,'Startovní listina'!$A$6:$E$584,4,0)</f>
        <v>-</v>
      </c>
      <c r="E259" s="30" t="n">
        <f aca="false">VLOOKUP('pořadí a časy'!$A255,'Startovní listina'!$A$6:$E$584,5,0)</f>
        <v>1998</v>
      </c>
      <c r="F259" s="7" t="n">
        <f aca="false">VLOOKUP('pořadí a časy'!$A255,'Startovní listina'!$A$6:$E$584,1,0)</f>
        <v>41</v>
      </c>
      <c r="G259" s="31" t="str">
        <f aca="false">VLOOKUP('pořadí a časy'!$A255,'pořadí a časy'!$A:$E,3,0)</f>
        <v>20</v>
      </c>
      <c r="H259" s="30" t="str">
        <f aca="false">VLOOKUP('pořadí a časy'!$A255,'pořadí a časy'!$A:$E,4,0)</f>
        <v>:</v>
      </c>
      <c r="I259" s="30" t="str">
        <f aca="false">VLOOKUP('pořadí a časy'!$A255,'pořadí a časy'!$A:$E,5,0)</f>
        <v>35</v>
      </c>
    </row>
    <row r="260" customFormat="false" ht="15" hidden="false" customHeight="false" outlineLevel="0" collapsed="false">
      <c r="A260" s="7" t="n">
        <f aca="false">VLOOKUP('pořadí a časy'!$A256,'pořadí a časy'!$A:$E,2,0)</f>
        <v>255</v>
      </c>
      <c r="B260" s="8" t="str">
        <f aca="false">VLOOKUP('pořadí a časy'!$A256,'Startovní listina'!$A$6:$E$584,2,0)</f>
        <v>Tvrzník</v>
      </c>
      <c r="C260" s="8" t="str">
        <f aca="false">VLOOKUP('pořadí a časy'!$A256,'Startovní listina'!$A$6:$E$584,3,0)</f>
        <v>Patrik</v>
      </c>
      <c r="D260" s="8" t="str">
        <f aca="false">VLOOKUP('pořadí a časy'!$A256,'Startovní listina'!$A$6:$E$584,4,0)</f>
        <v>-</v>
      </c>
      <c r="E260" s="30" t="n">
        <f aca="false">VLOOKUP('pořadí a časy'!$A256,'Startovní listina'!$A$6:$E$584,5,0)</f>
        <v>2004</v>
      </c>
      <c r="F260" s="7" t="n">
        <f aca="false">VLOOKUP('pořadí a časy'!$A256,'Startovní listina'!$A$6:$E$584,1,0)</f>
        <v>183</v>
      </c>
      <c r="G260" s="31" t="str">
        <f aca="false">VLOOKUP('pořadí a časy'!$A256,'pořadí a časy'!$A:$E,3,0)</f>
        <v>20</v>
      </c>
      <c r="H260" s="30" t="str">
        <f aca="false">VLOOKUP('pořadí a časy'!$A256,'pořadí a časy'!$A:$E,4,0)</f>
        <v>:</v>
      </c>
      <c r="I260" s="30" t="str">
        <f aca="false">VLOOKUP('pořadí a časy'!$A256,'pořadí a časy'!$A:$E,5,0)</f>
        <v>46</v>
      </c>
    </row>
    <row r="261" customFormat="false" ht="15" hidden="false" customHeight="false" outlineLevel="0" collapsed="false">
      <c r="A261" s="7" t="n">
        <f aca="false">VLOOKUP('pořadí a časy'!$A257,'pořadí a časy'!$A:$E,2,0)</f>
        <v>256</v>
      </c>
      <c r="B261" s="8" t="str">
        <f aca="false">VLOOKUP('pořadí a časy'!$A257,'Startovní listina'!$A$6:$E$584,2,0)</f>
        <v>Prechtl </v>
      </c>
      <c r="C261" s="8" t="str">
        <f aca="false">VLOOKUP('pořadí a časy'!$A257,'Startovní listina'!$A$6:$E$584,3,0)</f>
        <v>Vlastimil</v>
      </c>
      <c r="D261" s="8" t="str">
        <f aca="false">VLOOKUP('pořadí a časy'!$A257,'Startovní listina'!$A$6:$E$584,4,0)</f>
        <v>Kolín</v>
      </c>
      <c r="E261" s="30" t="str">
        <f aca="false">VLOOKUP('pořadí a časy'!$A257,'Startovní listina'!$A$6:$E$584,5,0)</f>
        <v>2007</v>
      </c>
      <c r="F261" s="7" t="n">
        <f aca="false">VLOOKUP('pořadí a časy'!$A257,'Startovní listina'!$A$6:$E$584,1,0)</f>
        <v>304</v>
      </c>
      <c r="G261" s="31" t="str">
        <f aca="false">VLOOKUP('pořadí a časy'!$A257,'pořadí a časy'!$A:$E,3,0)</f>
        <v>20</v>
      </c>
      <c r="H261" s="30" t="str">
        <f aca="false">VLOOKUP('pořadí a časy'!$A257,'pořadí a časy'!$A:$E,4,0)</f>
        <v>:</v>
      </c>
      <c r="I261" s="30" t="str">
        <f aca="false">VLOOKUP('pořadí a časy'!$A257,'pořadí a časy'!$A:$E,5,0)</f>
        <v>48</v>
      </c>
    </row>
    <row r="262" customFormat="false" ht="15" hidden="false" customHeight="false" outlineLevel="0" collapsed="false">
      <c r="A262" s="7" t="n">
        <f aca="false">VLOOKUP('pořadí a časy'!$A258,'pořadí a časy'!$A:$E,2,0)</f>
        <v>257</v>
      </c>
      <c r="B262" s="8" t="str">
        <f aca="false">VLOOKUP('pořadí a časy'!$A258,'Startovní listina'!$A$6:$E$584,2,0)</f>
        <v>Krausová</v>
      </c>
      <c r="C262" s="8" t="str">
        <f aca="false">VLOOKUP('pořadí a časy'!$A258,'Startovní listina'!$A$6:$E$584,3,0)</f>
        <v>Helena</v>
      </c>
      <c r="D262" s="8" t="str">
        <f aca="false">VLOOKUP('pořadí a časy'!$A258,'Startovní listina'!$A$6:$E$584,4,0)</f>
        <v>Rujako</v>
      </c>
      <c r="E262" s="30" t="str">
        <f aca="false">VLOOKUP('pořadí a časy'!$A258,'Startovní listina'!$A$6:$E$584,5,0)</f>
        <v>1964</v>
      </c>
      <c r="F262" s="7" t="n">
        <f aca="false">VLOOKUP('pořadí a časy'!$A258,'Startovní listina'!$A$6:$E$584,1,0)</f>
        <v>313</v>
      </c>
      <c r="G262" s="31" t="str">
        <f aca="false">VLOOKUP('pořadí a časy'!$A258,'pořadí a časy'!$A:$E,3,0)</f>
        <v>20</v>
      </c>
      <c r="H262" s="30" t="str">
        <f aca="false">VLOOKUP('pořadí a časy'!$A258,'pořadí a časy'!$A:$E,4,0)</f>
        <v>:</v>
      </c>
      <c r="I262" s="30" t="str">
        <f aca="false">VLOOKUP('pořadí a časy'!$A258,'pořadí a časy'!$A:$E,5,0)</f>
        <v>52</v>
      </c>
    </row>
    <row r="263" customFormat="false" ht="15" hidden="false" customHeight="false" outlineLevel="0" collapsed="false">
      <c r="A263" s="7" t="n">
        <f aca="false">VLOOKUP('pořadí a časy'!$A259,'pořadí a časy'!$A:$E,2,0)</f>
        <v>258</v>
      </c>
      <c r="B263" s="8" t="str">
        <f aca="false">VLOOKUP('pořadí a časy'!$A259,'Startovní listina'!$A$6:$E$584,2,0)</f>
        <v>Sovová</v>
      </c>
      <c r="C263" s="8" t="str">
        <f aca="false">VLOOKUP('pořadí a časy'!$A259,'Startovní listina'!$A$6:$E$584,3,0)</f>
        <v>Kateřina</v>
      </c>
      <c r="D263" s="8" t="str">
        <f aca="false">VLOOKUP('pořadí a časy'!$A259,'Startovní listina'!$A$6:$E$584,4,0)</f>
        <v>Trnkiss</v>
      </c>
      <c r="E263" s="30" t="n">
        <f aca="false">VLOOKUP('pořadí a časy'!$A259,'Startovní listina'!$A$6:$E$584,5,0)</f>
        <v>1992</v>
      </c>
      <c r="F263" s="7" t="n">
        <f aca="false">VLOOKUP('pořadí a časy'!$A259,'Startovní listina'!$A$6:$E$584,1,0)</f>
        <v>155</v>
      </c>
      <c r="G263" s="31" t="str">
        <f aca="false">VLOOKUP('pořadí a časy'!$A259,'pořadí a časy'!$A:$E,3,0)</f>
        <v>21</v>
      </c>
      <c r="H263" s="30" t="str">
        <f aca="false">VLOOKUP('pořadí a časy'!$A259,'pořadí a časy'!$A:$E,4,0)</f>
        <v>:</v>
      </c>
      <c r="I263" s="30" t="str">
        <f aca="false">VLOOKUP('pořadí a časy'!$A259,'pořadí a časy'!$A:$E,5,0)</f>
        <v>11</v>
      </c>
    </row>
    <row r="264" customFormat="false" ht="15" hidden="false" customHeight="false" outlineLevel="0" collapsed="false">
      <c r="A264" s="7" t="n">
        <f aca="false">VLOOKUP('pořadí a časy'!$A260,'pořadí a časy'!$A:$E,2,0)</f>
        <v>259</v>
      </c>
      <c r="B264" s="8" t="str">
        <f aca="false">VLOOKUP('pořadí a časy'!$A260,'Startovní listina'!$A$6:$E$584,2,0)</f>
        <v>Prechtlová</v>
      </c>
      <c r="C264" s="8" t="str">
        <f aca="false">VLOOKUP('pořadí a časy'!$A260,'Startovní listina'!$A$6:$E$584,3,0)</f>
        <v>Michaela</v>
      </c>
      <c r="D264" s="8" t="str">
        <f aca="false">VLOOKUP('pořadí a časy'!$A260,'Startovní listina'!$A$6:$E$584,4,0)</f>
        <v>Kolín</v>
      </c>
      <c r="E264" s="30" t="str">
        <f aca="false">VLOOKUP('pořadí a časy'!$A260,'Startovní listina'!$A$6:$E$584,5,0)</f>
        <v>1977</v>
      </c>
      <c r="F264" s="7" t="n">
        <f aca="false">VLOOKUP('pořadí a časy'!$A260,'Startovní listina'!$A$6:$E$584,1,0)</f>
        <v>305</v>
      </c>
      <c r="G264" s="31" t="str">
        <f aca="false">VLOOKUP('pořadí a časy'!$A260,'pořadí a časy'!$A:$E,3,0)</f>
        <v>21</v>
      </c>
      <c r="H264" s="30" t="str">
        <f aca="false">VLOOKUP('pořadí a časy'!$A260,'pořadí a časy'!$A:$E,4,0)</f>
        <v>:</v>
      </c>
      <c r="I264" s="30" t="str">
        <f aca="false">VLOOKUP('pořadí a časy'!$A260,'pořadí a časy'!$A:$E,5,0)</f>
        <v>14</v>
      </c>
    </row>
    <row r="265" customFormat="false" ht="15" hidden="false" customHeight="false" outlineLevel="0" collapsed="false">
      <c r="A265" s="7" t="n">
        <f aca="false">VLOOKUP('pořadí a časy'!$A261,'pořadí a časy'!$A:$E,2,0)</f>
        <v>260</v>
      </c>
      <c r="B265" s="8" t="str">
        <f aca="false">VLOOKUP('pořadí a časy'!$A261,'Startovní listina'!$A$6:$E$584,2,0)</f>
        <v>Polenský</v>
      </c>
      <c r="C265" s="8" t="str">
        <f aca="false">VLOOKUP('pořadí a časy'!$A261,'Startovní listina'!$A$6:$E$584,3,0)</f>
        <v>Josef</v>
      </c>
      <c r="D265" s="8" t="str">
        <f aca="false">VLOOKUP('pořadí a časy'!$A261,'Startovní listina'!$A$6:$E$584,4,0)</f>
        <v>AC Čáslav</v>
      </c>
      <c r="E265" s="30" t="str">
        <f aca="false">VLOOKUP('pořadí a časy'!$A261,'Startovní listina'!$A$6:$E$584,5,0)</f>
        <v>1957</v>
      </c>
      <c r="F265" s="7" t="n">
        <f aca="false">VLOOKUP('pořadí a časy'!$A261,'Startovní listina'!$A$6:$E$584,1,0)</f>
        <v>213</v>
      </c>
      <c r="G265" s="31" t="str">
        <f aca="false">VLOOKUP('pořadí a časy'!$A261,'pořadí a časy'!$A:$E,3,0)</f>
        <v>21</v>
      </c>
      <c r="H265" s="30" t="str">
        <f aca="false">VLOOKUP('pořadí a časy'!$A261,'pořadí a časy'!$A:$E,4,0)</f>
        <v>:</v>
      </c>
      <c r="I265" s="30" t="str">
        <f aca="false">VLOOKUP('pořadí a časy'!$A261,'pořadí a časy'!$A:$E,5,0)</f>
        <v>41</v>
      </c>
    </row>
    <row r="266" customFormat="false" ht="15" hidden="false" customHeight="false" outlineLevel="0" collapsed="false">
      <c r="A266" s="7" t="n">
        <f aca="false">VLOOKUP('pořadí a časy'!$A262,'pořadí a časy'!$A:$E,2,0)</f>
        <v>261</v>
      </c>
      <c r="B266" s="8" t="str">
        <f aca="false">VLOOKUP('pořadí a časy'!$A262,'Startovní listina'!$A$6:$E$584,2,0)</f>
        <v>Staněk</v>
      </c>
      <c r="C266" s="8" t="str">
        <f aca="false">VLOOKUP('pořadí a časy'!$A262,'Startovní listina'!$A$6:$E$584,3,0)</f>
        <v>Tomáš</v>
      </c>
      <c r="D266" s="8" t="str">
        <f aca="false">VLOOKUP('pořadí a časy'!$A262,'Startovní listina'!$A$6:$E$584,4,0)</f>
        <v>Kolín</v>
      </c>
      <c r="E266" s="30" t="n">
        <f aca="false">VLOOKUP('pořadí a časy'!$A262,'Startovní listina'!$A$6:$E$584,5,0)</f>
        <v>2007</v>
      </c>
      <c r="F266" s="7" t="n">
        <f aca="false">VLOOKUP('pořadí a časy'!$A262,'Startovní listina'!$A$6:$E$584,1,0)</f>
        <v>158</v>
      </c>
      <c r="G266" s="31" t="str">
        <f aca="false">VLOOKUP('pořadí a časy'!$A262,'pořadí a časy'!$A:$E,3,0)</f>
        <v>21</v>
      </c>
      <c r="H266" s="30" t="str">
        <f aca="false">VLOOKUP('pořadí a časy'!$A262,'pořadí a časy'!$A:$E,4,0)</f>
        <v>:</v>
      </c>
      <c r="I266" s="30" t="str">
        <f aca="false">VLOOKUP('pořadí a časy'!$A262,'pořadí a časy'!$A:$E,5,0)</f>
        <v>42</v>
      </c>
    </row>
    <row r="267" customFormat="false" ht="15" hidden="false" customHeight="false" outlineLevel="0" collapsed="false">
      <c r="A267" s="7" t="n">
        <f aca="false">VLOOKUP('pořadí a časy'!$A263,'pořadí a časy'!$A:$E,2,0)</f>
        <v>262</v>
      </c>
      <c r="B267" s="8" t="str">
        <f aca="false">VLOOKUP('pořadí a časy'!$A263,'Startovní listina'!$A$6:$E$584,2,0)</f>
        <v>Růžička</v>
      </c>
      <c r="C267" s="8" t="str">
        <f aca="false">VLOOKUP('pořadí a časy'!$A263,'Startovní listina'!$A$6:$E$584,3,0)</f>
        <v>Jaromír</v>
      </c>
      <c r="D267" s="8" t="str">
        <f aca="false">VLOOKUP('pořadí a časy'!$A263,'Startovní listina'!$A$6:$E$584,4,0)</f>
        <v>Sokol Rujakon Konárovice</v>
      </c>
      <c r="E267" s="30" t="str">
        <f aca="false">VLOOKUP('pořadí a časy'!$A263,'Startovní listina'!$A$6:$E$584,5,0)</f>
        <v>1936</v>
      </c>
      <c r="F267" s="7" t="n">
        <f aca="false">VLOOKUP('pořadí a časy'!$A263,'Startovní listina'!$A$6:$E$584,1,0)</f>
        <v>255</v>
      </c>
      <c r="G267" s="31" t="str">
        <f aca="false">VLOOKUP('pořadí a časy'!$A263,'pořadí a časy'!$A:$E,3,0)</f>
        <v>21</v>
      </c>
      <c r="H267" s="30" t="str">
        <f aca="false">VLOOKUP('pořadí a časy'!$A263,'pořadí a časy'!$A:$E,4,0)</f>
        <v>:</v>
      </c>
      <c r="I267" s="30" t="str">
        <f aca="false">VLOOKUP('pořadí a časy'!$A263,'pořadí a časy'!$A:$E,5,0)</f>
        <v>46</v>
      </c>
    </row>
    <row r="268" customFormat="false" ht="15" hidden="false" customHeight="false" outlineLevel="0" collapsed="false">
      <c r="A268" s="7" t="n">
        <f aca="false">VLOOKUP('pořadí a časy'!$A264,'pořadí a časy'!$A:$E,2,0)</f>
        <v>263</v>
      </c>
      <c r="B268" s="8" t="str">
        <f aca="false">VLOOKUP('pořadí a časy'!$A264,'Startovní listina'!$A$6:$E$584,2,0)</f>
        <v>Bořková</v>
      </c>
      <c r="C268" s="8" t="str">
        <f aca="false">VLOOKUP('pořadí a časy'!$A264,'Startovní listina'!$A$6:$E$584,3,0)</f>
        <v>Irena</v>
      </c>
      <c r="D268" s="8" t="str">
        <f aca="false">VLOOKUP('pořadí a časy'!$A264,'Startovní listina'!$A$6:$E$584,4,0)</f>
        <v>-</v>
      </c>
      <c r="E268" s="30" t="n">
        <f aca="false">VLOOKUP('pořadí a časy'!$A264,'Startovní listina'!$A$6:$E$584,5,0)</f>
        <v>1965</v>
      </c>
      <c r="F268" s="7" t="n">
        <f aca="false">VLOOKUP('pořadí a časy'!$A264,'Startovní listina'!$A$6:$E$584,1,0)</f>
        <v>9</v>
      </c>
      <c r="G268" s="31" t="str">
        <f aca="false">VLOOKUP('pořadí a časy'!$A264,'pořadí a časy'!$A:$E,3,0)</f>
        <v>21</v>
      </c>
      <c r="H268" s="30" t="str">
        <f aca="false">VLOOKUP('pořadí a časy'!$A264,'pořadí a časy'!$A:$E,4,0)</f>
        <v>:</v>
      </c>
      <c r="I268" s="30" t="str">
        <f aca="false">VLOOKUP('pořadí a časy'!$A264,'pořadí a časy'!$A:$E,5,0)</f>
        <v>47</v>
      </c>
    </row>
    <row r="269" customFormat="false" ht="15" hidden="false" customHeight="false" outlineLevel="0" collapsed="false">
      <c r="A269" s="7" t="n">
        <f aca="false">VLOOKUP('pořadí a časy'!$A265,'pořadí a časy'!$A:$E,2,0)</f>
        <v>133</v>
      </c>
      <c r="B269" s="8" t="str">
        <f aca="false">VLOOKUP('pořadí a časy'!$A265,'Startovní listina'!$A$6:$E$584,2,0)</f>
        <v>Zajíc</v>
      </c>
      <c r="C269" s="8" t="str">
        <f aca="false">VLOOKUP('pořadí a časy'!$A265,'Startovní listina'!$A$6:$E$584,3,0)</f>
        <v>Jan</v>
      </c>
      <c r="D269" s="8" t="str">
        <f aca="false">VLOOKUP('pořadí a časy'!$A265,'Startovní listina'!$A$6:$E$584,4,0)</f>
        <v>Hvězda Pardubice, z.s.</v>
      </c>
      <c r="E269" s="30" t="n">
        <f aca="false">VLOOKUP('pořadí a časy'!$A265,'Startovní listina'!$A$6:$E$584,5,0)</f>
        <v>1953</v>
      </c>
      <c r="F269" s="7" t="n">
        <f aca="false">VLOOKUP('pořadí a časy'!$A265,'Startovní listina'!$A$6:$E$584,1,0)</f>
        <v>202</v>
      </c>
      <c r="G269" s="31" t="str">
        <f aca="false">VLOOKUP('pořadí a časy'!$A265,'pořadí a časy'!$A:$E,3,0)</f>
        <v>15</v>
      </c>
      <c r="H269" s="30" t="str">
        <f aca="false">VLOOKUP('pořadí a časy'!$A265,'pořadí a časy'!$A:$E,4,0)</f>
        <v>:</v>
      </c>
      <c r="I269" s="30" t="str">
        <f aca="false">VLOOKUP('pořadí a časy'!$A265,'pořadí a časy'!$A:$E,5,0)</f>
        <v>25</v>
      </c>
    </row>
    <row r="270" customFormat="false" ht="15" hidden="false" customHeight="false" outlineLevel="0" collapsed="false">
      <c r="A270" s="7" t="n">
        <f aca="false">VLOOKUP('pořadí a časy'!$A266,'pořadí a časy'!$A:$E,2,0)</f>
        <v>265</v>
      </c>
      <c r="B270" s="8" t="str">
        <f aca="false">VLOOKUP('pořadí a časy'!$A266,'Startovní listina'!$A$6:$E$584,2,0)</f>
        <v>Tondlová</v>
      </c>
      <c r="C270" s="8" t="str">
        <f aca="false">VLOOKUP('pořadí a časy'!$A266,'Startovní listina'!$A$6:$E$584,3,0)</f>
        <v>Klára</v>
      </c>
      <c r="D270" s="8" t="str">
        <f aca="false">VLOOKUP('pořadí a časy'!$A266,'Startovní listina'!$A$6:$E$584,4,0)</f>
        <v>-</v>
      </c>
      <c r="E270" s="30" t="n">
        <f aca="false">VLOOKUP('pořadí a časy'!$A266,'Startovní listina'!$A$6:$E$584,5,0)</f>
        <v>2008</v>
      </c>
      <c r="F270" s="7" t="n">
        <f aca="false">VLOOKUP('pořadí a časy'!$A266,'Startovní listina'!$A$6:$E$584,1,0)</f>
        <v>178</v>
      </c>
      <c r="G270" s="31" t="str">
        <f aca="false">VLOOKUP('pořadí a časy'!$A266,'pořadí a časy'!$A:$E,3,0)</f>
        <v>22</v>
      </c>
      <c r="H270" s="30" t="str">
        <f aca="false">VLOOKUP('pořadí a časy'!$A266,'pořadí a časy'!$A:$E,4,0)</f>
        <v>:</v>
      </c>
      <c r="I270" s="30" t="str">
        <f aca="false">VLOOKUP('pořadí a časy'!$A266,'pořadí a časy'!$A:$E,5,0)</f>
        <v>55</v>
      </c>
    </row>
    <row r="271" customFormat="false" ht="15" hidden="false" customHeight="false" outlineLevel="0" collapsed="false">
      <c r="A271" s="7" t="n">
        <f aca="false">VLOOKUP('pořadí a časy'!$A267,'pořadí a časy'!$A:$E,2,0)</f>
        <v>266</v>
      </c>
      <c r="B271" s="8" t="str">
        <f aca="false">VLOOKUP('pořadí a časy'!$A267,'Startovní listina'!$A$6:$E$584,2,0)</f>
        <v>Tondl</v>
      </c>
      <c r="C271" s="8" t="str">
        <f aca="false">VLOOKUP('pořadí a časy'!$A267,'Startovní listina'!$A$6:$E$584,3,0)</f>
        <v>Vladimír</v>
      </c>
      <c r="D271" s="8" t="str">
        <f aca="false">VLOOKUP('pořadí a časy'!$A267,'Startovní listina'!$A$6:$E$584,4,0)</f>
        <v>-</v>
      </c>
      <c r="E271" s="30" t="n">
        <f aca="false">VLOOKUP('pořadí a časy'!$A267,'Startovní listina'!$A$6:$E$584,5,0)</f>
        <v>1971</v>
      </c>
      <c r="F271" s="7" t="n">
        <f aca="false">VLOOKUP('pořadí a časy'!$A267,'Startovní listina'!$A$6:$E$584,1,0)</f>
        <v>175</v>
      </c>
      <c r="G271" s="31" t="str">
        <f aca="false">VLOOKUP('pořadí a časy'!$A267,'pořadí a časy'!$A:$E,3,0)</f>
        <v>22</v>
      </c>
      <c r="H271" s="30" t="str">
        <f aca="false">VLOOKUP('pořadí a časy'!$A267,'pořadí a časy'!$A:$E,4,0)</f>
        <v>:</v>
      </c>
      <c r="I271" s="30" t="str">
        <f aca="false">VLOOKUP('pořadí a časy'!$A267,'pořadí a časy'!$A:$E,5,0)</f>
        <v>57</v>
      </c>
    </row>
    <row r="272" customFormat="false" ht="15" hidden="false" customHeight="false" outlineLevel="0" collapsed="false">
      <c r="A272" s="7" t="n">
        <f aca="false">VLOOKUP('pořadí a časy'!$A268,'pořadí a časy'!$A:$E,2,0)</f>
        <v>267</v>
      </c>
      <c r="B272" s="8" t="str">
        <f aca="false">VLOOKUP('pořadí a časy'!$A268,'Startovní listina'!$A$6:$E$584,2,0)</f>
        <v>Stepaková</v>
      </c>
      <c r="C272" s="8" t="str">
        <f aca="false">VLOOKUP('pořadí a časy'!$A268,'Startovní listina'!$A$6:$E$584,3,0)</f>
        <v>Radka</v>
      </c>
      <c r="D272" s="8" t="str">
        <f aca="false">VLOOKUP('pořadí a časy'!$A268,'Startovní listina'!$A$6:$E$584,4,0)</f>
        <v>-</v>
      </c>
      <c r="E272" s="30" t="str">
        <f aca="false">VLOOKUP('pořadí a časy'!$A268,'Startovní listina'!$A$6:$E$584,5,0)</f>
        <v>1977</v>
      </c>
      <c r="F272" s="7" t="n">
        <f aca="false">VLOOKUP('pořadí a časy'!$A268,'Startovní listina'!$A$6:$E$584,1,0)</f>
        <v>342</v>
      </c>
      <c r="G272" s="31" t="str">
        <f aca="false">VLOOKUP('pořadí a časy'!$A268,'pořadí a časy'!$A:$E,3,0)</f>
        <v>24</v>
      </c>
      <c r="H272" s="30" t="str">
        <f aca="false">VLOOKUP('pořadí a časy'!$A268,'pořadí a časy'!$A:$E,4,0)</f>
        <v>:</v>
      </c>
      <c r="I272" s="30" t="str">
        <f aca="false">VLOOKUP('pořadí a časy'!$A268,'pořadí a časy'!$A:$E,5,0)</f>
        <v>04</v>
      </c>
    </row>
    <row r="273" customFormat="false" ht="15" hidden="false" customHeight="false" outlineLevel="0" collapsed="false">
      <c r="A273" s="7" t="n">
        <f aca="false">VLOOKUP('pořadí a časy'!$A269,'pořadí a časy'!$A:$E,2,0)</f>
        <v>268</v>
      </c>
      <c r="B273" s="8" t="str">
        <f aca="false">VLOOKUP('pořadí a časy'!$A269,'Startovní listina'!$A$6:$E$584,2,0)</f>
        <v>Zítová</v>
      </c>
      <c r="C273" s="8" t="str">
        <f aca="false">VLOOKUP('pořadí a časy'!$A269,'Startovní listina'!$A$6:$E$584,3,0)</f>
        <v>Petra</v>
      </c>
      <c r="D273" s="8" t="str">
        <f aca="false">VLOOKUP('pořadí a časy'!$A269,'Startovní listina'!$A$6:$E$584,4,0)</f>
        <v>Kutná Hora</v>
      </c>
      <c r="E273" s="30" t="str">
        <f aca="false">VLOOKUP('pořadí a časy'!$A269,'Startovní listina'!$A$6:$E$584,5,0)</f>
        <v>1976</v>
      </c>
      <c r="F273" s="7" t="n">
        <f aca="false">VLOOKUP('pořadí a časy'!$A269,'Startovní listina'!$A$6:$E$584,1,0)</f>
        <v>335</v>
      </c>
      <c r="G273" s="31" t="str">
        <f aca="false">VLOOKUP('pořadí a časy'!$A269,'pořadí a časy'!$A:$E,3,0)</f>
        <v>25</v>
      </c>
      <c r="H273" s="30" t="str">
        <f aca="false">VLOOKUP('pořadí a časy'!$A269,'pořadí a časy'!$A:$E,4,0)</f>
        <v>:</v>
      </c>
      <c r="I273" s="30" t="str">
        <f aca="false">VLOOKUP('pořadí a časy'!$A269,'pořadí a časy'!$A:$E,5,0)</f>
        <v>02</v>
      </c>
    </row>
    <row r="274" customFormat="false" ht="15" hidden="false" customHeight="false" outlineLevel="0" collapsed="false">
      <c r="A274" s="7" t="n">
        <f aca="false">VLOOKUP('pořadí a časy'!$A270,'pořadí a časy'!$A:$E,2,0)</f>
        <v>269</v>
      </c>
      <c r="B274" s="8" t="str">
        <f aca="false">VLOOKUP('pořadí a časy'!$A270,'Startovní listina'!$A$6:$E$584,2,0)</f>
        <v>Zítová</v>
      </c>
      <c r="C274" s="8" t="str">
        <f aca="false">VLOOKUP('pořadí a časy'!$A270,'Startovní listina'!$A$6:$E$584,3,0)</f>
        <v>Eva</v>
      </c>
      <c r="D274" s="8" t="str">
        <f aca="false">VLOOKUP('pořadí a časy'!$A270,'Startovní listina'!$A$6:$E$584,4,0)</f>
        <v>Kutná Hora</v>
      </c>
      <c r="E274" s="30" t="str">
        <f aca="false">VLOOKUP('pořadí a časy'!$A270,'Startovní listina'!$A$6:$E$584,5,0)</f>
        <v>2007</v>
      </c>
      <c r="F274" s="7" t="n">
        <f aca="false">VLOOKUP('pořadí a časy'!$A270,'Startovní listina'!$A$6:$E$584,1,0)</f>
        <v>334</v>
      </c>
      <c r="G274" s="31" t="str">
        <f aca="false">VLOOKUP('pořadí a časy'!$A270,'pořadí a časy'!$A:$E,3,0)</f>
        <v>25</v>
      </c>
      <c r="H274" s="30" t="str">
        <f aca="false">VLOOKUP('pořadí a časy'!$A270,'pořadí a časy'!$A:$E,4,0)</f>
        <v>:</v>
      </c>
      <c r="I274" s="30" t="str">
        <f aca="false">VLOOKUP('pořadí a časy'!$A270,'pořadí a časy'!$A:$E,5,0)</f>
        <v>02</v>
      </c>
    </row>
    <row r="275" customFormat="false" ht="15" hidden="false" customHeight="false" outlineLevel="0" collapsed="false">
      <c r="A275" s="7" t="n">
        <f aca="false">VLOOKUP('pořadí a časy'!$A271,'pořadí a časy'!$A:$E,2,0)</f>
        <v>270</v>
      </c>
      <c r="B275" s="8" t="str">
        <f aca="false">VLOOKUP('pořadí a časy'!$A271,'Startovní listina'!$A$6:$E$584,2,0)</f>
        <v>Plešinger</v>
      </c>
      <c r="C275" s="8" t="str">
        <f aca="false">VLOOKUP('pořadí a časy'!$A271,'Startovní listina'!$A$6:$E$584,3,0)</f>
        <v>Stanislav</v>
      </c>
      <c r="D275" s="8" t="str">
        <f aca="false">VLOOKUP('pořadí a časy'!$A271,'Startovní listina'!$A$6:$E$584,4,0)</f>
        <v>Sokol Kolín - atletika</v>
      </c>
      <c r="E275" s="30" t="n">
        <f aca="false">VLOOKUP('pořadí a časy'!$A271,'Startovní listina'!$A$6:$E$584,5,0)</f>
        <v>1938</v>
      </c>
      <c r="F275" s="7" t="n">
        <f aca="false">VLOOKUP('pořadí a časy'!$A271,'Startovní listina'!$A$6:$E$584,1,0)</f>
        <v>114</v>
      </c>
      <c r="G275" s="31" t="str">
        <f aca="false">VLOOKUP('pořadí a časy'!$A271,'pořadí a časy'!$A:$E,3,0)</f>
        <v>25</v>
      </c>
      <c r="H275" s="30" t="str">
        <f aca="false">VLOOKUP('pořadí a časy'!$A271,'pořadí a časy'!$A:$E,4,0)</f>
        <v>:</v>
      </c>
      <c r="I275" s="30" t="str">
        <f aca="false">VLOOKUP('pořadí a časy'!$A271,'pořadí a časy'!$A:$E,5,0)</f>
        <v>28</v>
      </c>
    </row>
    <row r="276" customFormat="false" ht="15" hidden="false" customHeight="false" outlineLevel="0" collapsed="false">
      <c r="A276" s="7" t="n">
        <f aca="false">VLOOKUP('pořadí a časy'!$A272,'pořadí a časy'!$A:$E,2,0)</f>
        <v>271</v>
      </c>
      <c r="B276" s="8" t="str">
        <f aca="false">VLOOKUP('pořadí a časy'!$A272,'Startovní listina'!$A$6:$E$584,2,0)</f>
        <v>Rosůlek</v>
      </c>
      <c r="C276" s="8" t="str">
        <f aca="false">VLOOKUP('pořadí a časy'!$A272,'Startovní listina'!$A$6:$E$584,3,0)</f>
        <v>Josef</v>
      </c>
      <c r="D276" s="8" t="str">
        <f aca="false">VLOOKUP('pořadí a časy'!$A272,'Startovní listina'!$A$6:$E$584,4,0)</f>
        <v>SKP Nymburk</v>
      </c>
      <c r="E276" s="30" t="n">
        <f aca="false">VLOOKUP('pořadí a časy'!$A272,'Startovní listina'!$A$6:$E$584,5,0)</f>
        <v>1949</v>
      </c>
      <c r="F276" s="7" t="n">
        <f aca="false">VLOOKUP('pořadí a časy'!$A272,'Startovní listina'!$A$6:$E$584,1,0)</f>
        <v>136</v>
      </c>
      <c r="G276" s="31" t="str">
        <f aca="false">VLOOKUP('pořadí a časy'!$A272,'pořadí a časy'!$A:$E,3,0)</f>
        <v>29</v>
      </c>
      <c r="H276" s="30" t="str">
        <f aca="false">VLOOKUP('pořadí a časy'!$A272,'pořadí a časy'!$A:$E,4,0)</f>
        <v>:</v>
      </c>
      <c r="I276" s="30" t="str">
        <f aca="false">VLOOKUP('pořadí a časy'!$A272,'pořadí a časy'!$A:$E,5,0)</f>
        <v>10</v>
      </c>
    </row>
    <row r="279" customFormat="false" ht="13.8" hidden="false" customHeight="false" outlineLevel="0" collapsed="false">
      <c r="A279" s="11" t="s">
        <v>580</v>
      </c>
      <c r="D279" s="11"/>
    </row>
    <row r="280" customFormat="false" ht="13.8" hidden="false" customHeight="false" outlineLevel="0" collapsed="false">
      <c r="B280" s="11"/>
    </row>
    <row r="281" customFormat="false" ht="13.8" hidden="false" customHeight="false" outlineLevel="0" collapsed="false">
      <c r="A281" s="0" t="s">
        <v>513</v>
      </c>
      <c r="D281" s="0" t="s">
        <v>514</v>
      </c>
    </row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G2"/>
    <mergeCell ref="A3:G3"/>
    <mergeCell ref="G5:I5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978F6578E917428EF230C0A26F36EF" ma:contentTypeVersion="3" ma:contentTypeDescription="Vytvoří nový dokument" ma:contentTypeScope="" ma:versionID="72d660014a043c316c7f628fddc8747e">
  <xsd:schema xmlns:xsd="http://www.w3.org/2001/XMLSchema" xmlns:xs="http://www.w3.org/2001/XMLSchema" xmlns:p="http://schemas.microsoft.com/office/2006/metadata/properties" xmlns:ns3="25859ec0-7225-40b0-ba2f-d34e782127f0" targetNamespace="http://schemas.microsoft.com/office/2006/metadata/properties" ma:root="true" ma:fieldsID="83c5c4ef5a0a31ff462e601b1fd47693" ns3:_="">
    <xsd:import namespace="25859ec0-7225-40b0-ba2f-d34e782127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59ec0-7225-40b0-ba2f-d34e782127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74FB46-B7F4-4DFE-AEDA-EC76F067A82D}"/>
</file>

<file path=customXml/itemProps2.xml><?xml version="1.0" encoding="utf-8"?>
<ds:datastoreItem xmlns:ds="http://schemas.openxmlformats.org/officeDocument/2006/customXml" ds:itemID="{8EFA390C-0AA2-4E53-B972-023017E8AD2A}"/>
</file>

<file path=customXml/itemProps3.xml><?xml version="1.0" encoding="utf-8"?>
<ds:datastoreItem xmlns:ds="http://schemas.openxmlformats.org/officeDocument/2006/customXml" ds:itemID="{F3F6202F-AF00-49A0-90EA-7AF08E80919B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LibreOffice/5.4.0.3$Windows_x86 LibreOffice_project/7556cbc6811c9d992f4064ab9287069087d7f62c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</dc:creator>
  <dc:description/>
  <cp:lastModifiedBy/>
  <cp:revision>17</cp:revision>
  <cp:lastPrinted>2017-12-31T11:26:12Z</cp:lastPrinted>
  <dcterms:created xsi:type="dcterms:W3CDTF">2017-12-30T16:27:57Z</dcterms:created>
  <dcterms:modified xsi:type="dcterms:W3CDTF">2017-12-31T11:43:05Z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0x010100DE978F6578E917428EF230C0A26F36EF</vt:lpwstr>
  </property>
  <property fmtid="{D5CDD505-2E9C-101B-9397-08002B2CF9AE}" pid="9" name="IsMyDocuments">
    <vt:bool>true</vt:bool>
  </property>
</Properties>
</file>