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JIRKA\My Webs\myweb\atletika\vysledky\22\"/>
    </mc:Choice>
  </mc:AlternateContent>
  <xr:revisionPtr revIDLastSave="0" documentId="8_{66F9DC77-89BC-41A7-8B54-45506B1B3FB3}" xr6:coauthVersionLast="47" xr6:coauthVersionMax="47" xr10:uidLastSave="{00000000-0000-0000-0000-000000000000}"/>
  <bookViews>
    <workbookView xWindow="-108" yWindow="-108" windowWidth="23256" windowHeight="12456" xr2:uid="{7F9DFCBE-9E01-4F0D-8730-DD0FDC1D56EB}"/>
  </bookViews>
  <sheets>
    <sheet name="List1" sheetId="1" r:id="rId1"/>
  </sheets>
  <externalReferences>
    <externalReference r:id="rId2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9" i="1" l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</calcChain>
</file>

<file path=xl/sharedStrings.xml><?xml version="1.0" encoding="utf-8"?>
<sst xmlns="http://schemas.openxmlformats.org/spreadsheetml/2006/main" count="14" uniqueCount="14">
  <si>
    <t xml:space="preserve"> Kolín - Velký Osek - Kolín</t>
  </si>
  <si>
    <t>64. ročník -  24. 4. 2022</t>
  </si>
  <si>
    <t>um.</t>
  </si>
  <si>
    <t>příjmení</t>
  </si>
  <si>
    <t>jméno</t>
  </si>
  <si>
    <t>roč.nar.</t>
  </si>
  <si>
    <t>oddíl (město)</t>
  </si>
  <si>
    <t>st.č.</t>
  </si>
  <si>
    <t>kat.</t>
  </si>
  <si>
    <t>čas</t>
  </si>
  <si>
    <t>Závod proběhl za jasného počasí, teplotě 11 stupňů Celsia a mírném jihozápadního větru.</t>
  </si>
  <si>
    <t>Václav Miler - ředitel závodu</t>
  </si>
  <si>
    <t>Václav Škvor - hlavní rozhodčí</t>
  </si>
  <si>
    <t>Memoriál Jindry Stránského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</si>
</sst>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4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KVOK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ovní listina"/>
      <sheetName val="pořadí-čas"/>
      <sheetName val="Výsledková listina"/>
    </sheetNames>
    <sheetDataSet>
      <sheetData sheetId="0">
        <row r="7">
          <cell r="A7">
            <v>1</v>
          </cell>
          <cell r="B7" t="str">
            <v xml:space="preserve">Krátký </v>
          </cell>
          <cell r="C7" t="str">
            <v>Josef</v>
          </cell>
          <cell r="D7" t="str">
            <v>Hvězda Pardubice</v>
          </cell>
          <cell r="E7" t="str">
            <v>1965</v>
          </cell>
          <cell r="F7" t="str">
            <v>C</v>
          </cell>
        </row>
        <row r="8">
          <cell r="A8">
            <v>2</v>
          </cell>
          <cell r="B8" t="str">
            <v>Veigertová</v>
          </cell>
          <cell r="C8" t="str">
            <v>Gabriela</v>
          </cell>
          <cell r="D8" t="str">
            <v>Poko_Running Team</v>
          </cell>
          <cell r="E8" t="str">
            <v>2000</v>
          </cell>
          <cell r="F8" t="str">
            <v>F</v>
          </cell>
        </row>
        <row r="9">
          <cell r="A9">
            <v>3</v>
          </cell>
          <cell r="B9" t="str">
            <v>Holý</v>
          </cell>
          <cell r="C9" t="str">
            <v>Josef</v>
          </cell>
          <cell r="D9" t="str">
            <v>AC Moravská Slavia Brno</v>
          </cell>
          <cell r="E9" t="str">
            <v>1941</v>
          </cell>
          <cell r="F9" t="str">
            <v>E</v>
          </cell>
        </row>
        <row r="10">
          <cell r="A10">
            <v>4</v>
          </cell>
          <cell r="B10" t="str">
            <v>Lebeda</v>
          </cell>
          <cell r="C10" t="str">
            <v>Petr</v>
          </cell>
          <cell r="D10" t="str">
            <v>TT Astra – BBK</v>
          </cell>
          <cell r="E10" t="str">
            <v>1975</v>
          </cell>
          <cell r="F10" t="str">
            <v>B</v>
          </cell>
        </row>
        <row r="11">
          <cell r="A11">
            <v>5</v>
          </cell>
          <cell r="B11" t="str">
            <v xml:space="preserve">Choutka </v>
          </cell>
          <cell r="C11" t="str">
            <v>Petr</v>
          </cell>
          <cell r="D11" t="str">
            <v>Kutná Hora – Malín</v>
          </cell>
          <cell r="E11" t="str">
            <v>1965</v>
          </cell>
          <cell r="F11" t="str">
            <v>C</v>
          </cell>
        </row>
        <row r="12">
          <cell r="A12">
            <v>6</v>
          </cell>
          <cell r="B12" t="str">
            <v>Trnková</v>
          </cell>
          <cell r="C12" t="str">
            <v>Lada</v>
          </cell>
          <cell r="D12" t="str">
            <v>Rozběháme Kutnou Horu</v>
          </cell>
          <cell r="E12" t="str">
            <v>1977</v>
          </cell>
          <cell r="F12" t="str">
            <v>H</v>
          </cell>
        </row>
        <row r="13">
          <cell r="A13">
            <v>7</v>
          </cell>
          <cell r="B13" t="str">
            <v xml:space="preserve">Skála </v>
          </cell>
          <cell r="C13" t="str">
            <v>Radek</v>
          </cell>
          <cell r="D13" t="str">
            <v>Joskarel Tri Team</v>
          </cell>
          <cell r="E13" t="str">
            <v>1969</v>
          </cell>
          <cell r="F13" t="str">
            <v>C</v>
          </cell>
        </row>
        <row r="14">
          <cell r="A14">
            <v>8</v>
          </cell>
          <cell r="B14" t="str">
            <v>Maxová</v>
          </cell>
          <cell r="C14" t="str">
            <v>Lenka</v>
          </cell>
          <cell r="D14" t="str">
            <v>Rozběháme Kutnou Horu</v>
          </cell>
          <cell r="E14" t="str">
            <v>1984</v>
          </cell>
          <cell r="F14" t="str">
            <v>G</v>
          </cell>
        </row>
        <row r="15">
          <cell r="A15">
            <v>9</v>
          </cell>
          <cell r="B15" t="str">
            <v>Římal</v>
          </cell>
          <cell r="C15" t="str">
            <v>Milan</v>
          </cell>
          <cell r="D15" t="str">
            <v>Sokol Kolín atletika</v>
          </cell>
          <cell r="E15" t="str">
            <v>1975</v>
          </cell>
          <cell r="F15" t="str">
            <v>B</v>
          </cell>
        </row>
        <row r="16">
          <cell r="A16">
            <v>10</v>
          </cell>
          <cell r="B16" t="str">
            <v>Kroužilová</v>
          </cell>
          <cell r="C16" t="str">
            <v>Iva</v>
          </cell>
          <cell r="D16" t="str">
            <v>Sokol Kolín atletika</v>
          </cell>
          <cell r="E16" t="str">
            <v>1977</v>
          </cell>
          <cell r="F16" t="str">
            <v>H</v>
          </cell>
        </row>
        <row r="17">
          <cell r="A17">
            <v>11</v>
          </cell>
          <cell r="B17" t="str">
            <v>Miler</v>
          </cell>
          <cell r="C17" t="str">
            <v>Jiří</v>
          </cell>
          <cell r="D17" t="str">
            <v>Lawi Stars MB</v>
          </cell>
          <cell r="E17" t="str">
            <v>1975</v>
          </cell>
          <cell r="F17" t="str">
            <v>B</v>
          </cell>
        </row>
        <row r="18">
          <cell r="A18">
            <v>12</v>
          </cell>
          <cell r="B18" t="str">
            <v xml:space="preserve">Stránský </v>
          </cell>
          <cell r="C18" t="str">
            <v>Radek</v>
          </cell>
          <cell r="D18" t="str">
            <v>BŽB</v>
          </cell>
          <cell r="E18" t="str">
            <v>1977</v>
          </cell>
          <cell r="F18" t="str">
            <v>B</v>
          </cell>
        </row>
        <row r="19">
          <cell r="A19">
            <v>13</v>
          </cell>
          <cell r="B19" t="str">
            <v>Straka</v>
          </cell>
          <cell r="C19" t="str">
            <v>Jiří</v>
          </cell>
          <cell r="D19" t="str">
            <v>SK Čechie Veltruby</v>
          </cell>
          <cell r="E19" t="str">
            <v>1985</v>
          </cell>
          <cell r="F19" t="str">
            <v>A</v>
          </cell>
        </row>
        <row r="20">
          <cell r="A20">
            <v>14</v>
          </cell>
          <cell r="B20" t="str">
            <v>Breburdová</v>
          </cell>
          <cell r="C20" t="str">
            <v>Hana</v>
          </cell>
          <cell r="D20" t="str">
            <v>MK Kladno</v>
          </cell>
          <cell r="E20" t="str">
            <v>1961</v>
          </cell>
          <cell r="F20" t="str">
            <v>CH</v>
          </cell>
        </row>
        <row r="21">
          <cell r="A21">
            <v>15</v>
          </cell>
          <cell r="B21" t="str">
            <v>Staněk</v>
          </cell>
          <cell r="C21" t="str">
            <v>Oldřich Tomáš</v>
          </cell>
          <cell r="D21" t="str">
            <v>GP Kolín</v>
          </cell>
          <cell r="E21" t="str">
            <v>1982</v>
          </cell>
          <cell r="F21" t="str">
            <v>B</v>
          </cell>
        </row>
        <row r="22">
          <cell r="A22">
            <v>16</v>
          </cell>
          <cell r="B22" t="str">
            <v xml:space="preserve">Rauvolfová </v>
          </cell>
          <cell r="C22" t="str">
            <v>Nicole</v>
          </cell>
          <cell r="D22" t="str">
            <v>GP Kolín</v>
          </cell>
          <cell r="E22" t="str">
            <v>1990</v>
          </cell>
          <cell r="F22" t="str">
            <v>F</v>
          </cell>
        </row>
        <row r="23">
          <cell r="A23">
            <v>17</v>
          </cell>
          <cell r="B23" t="str">
            <v>Smékal</v>
          </cell>
          <cell r="C23" t="str">
            <v>Jan</v>
          </cell>
          <cell r="D23" t="str">
            <v>-</v>
          </cell>
          <cell r="E23" t="str">
            <v>1989</v>
          </cell>
          <cell r="F23" t="str">
            <v>A</v>
          </cell>
        </row>
        <row r="24">
          <cell r="A24">
            <v>18</v>
          </cell>
          <cell r="B24" t="str">
            <v>Černovský</v>
          </cell>
          <cell r="C24" t="str">
            <v>Jiří</v>
          </cell>
          <cell r="D24" t="str">
            <v>-</v>
          </cell>
          <cell r="E24" t="str">
            <v>1974</v>
          </cell>
          <cell r="F24" t="str">
            <v>B</v>
          </cell>
        </row>
        <row r="25">
          <cell r="A25">
            <v>19</v>
          </cell>
          <cell r="B25" t="str">
            <v>Chwistek</v>
          </cell>
          <cell r="C25" t="str">
            <v>Libor</v>
          </cell>
          <cell r="D25" t="str">
            <v>GP Kolín</v>
          </cell>
          <cell r="E25" t="str">
            <v>1965</v>
          </cell>
          <cell r="F25" t="str">
            <v>C</v>
          </cell>
        </row>
        <row r="26">
          <cell r="A26">
            <v>20</v>
          </cell>
          <cell r="B26" t="str">
            <v>Řídký</v>
          </cell>
          <cell r="C26" t="str">
            <v>Láďa</v>
          </cell>
          <cell r="D26" t="str">
            <v>SISEB</v>
          </cell>
          <cell r="E26" t="str">
            <v>1979</v>
          </cell>
          <cell r="F26" t="str">
            <v>B</v>
          </cell>
        </row>
        <row r="27">
          <cell r="A27">
            <v>21</v>
          </cell>
          <cell r="B27" t="str">
            <v xml:space="preserve">Kysilka </v>
          </cell>
          <cell r="C27" t="str">
            <v>Vratislav</v>
          </cell>
          <cell r="D27" t="str">
            <v>GP Kolín</v>
          </cell>
          <cell r="E27" t="str">
            <v>1978</v>
          </cell>
          <cell r="F27" t="str">
            <v>B</v>
          </cell>
        </row>
        <row r="28">
          <cell r="A28">
            <v>22</v>
          </cell>
          <cell r="B28" t="str">
            <v>Říha</v>
          </cell>
          <cell r="C28" t="str">
            <v>Miroslav</v>
          </cell>
          <cell r="D28" t="str">
            <v>Sokol Sadská</v>
          </cell>
          <cell r="E28" t="str">
            <v>1945</v>
          </cell>
          <cell r="F28" t="str">
            <v>E</v>
          </cell>
        </row>
        <row r="29">
          <cell r="A29">
            <v>23</v>
          </cell>
          <cell r="B29" t="str">
            <v>Kudrna</v>
          </cell>
          <cell r="C29" t="str">
            <v>Zbyněk</v>
          </cell>
          <cell r="D29" t="str">
            <v>AC Čáslav</v>
          </cell>
          <cell r="E29" t="str">
            <v>1980</v>
          </cell>
          <cell r="F29" t="str">
            <v>B</v>
          </cell>
        </row>
        <row r="30">
          <cell r="A30">
            <v>24</v>
          </cell>
          <cell r="B30" t="str">
            <v>Klíma</v>
          </cell>
          <cell r="C30" t="str">
            <v>Martin</v>
          </cell>
          <cell r="D30" t="str">
            <v>Elmtrade Racing Team</v>
          </cell>
          <cell r="E30" t="str">
            <v>1982</v>
          </cell>
          <cell r="F30" t="str">
            <v>B</v>
          </cell>
        </row>
        <row r="31">
          <cell r="A31">
            <v>25</v>
          </cell>
          <cell r="B31" t="str">
            <v>Hrabánek</v>
          </cell>
          <cell r="C31" t="str">
            <v>Vojtěch</v>
          </cell>
          <cell r="D31" t="str">
            <v>Velký Osek</v>
          </cell>
          <cell r="E31" t="str">
            <v>1975</v>
          </cell>
          <cell r="F31" t="str">
            <v>B</v>
          </cell>
        </row>
        <row r="32">
          <cell r="A32">
            <v>26</v>
          </cell>
          <cell r="B32" t="str">
            <v>Gruml</v>
          </cell>
          <cell r="C32" t="str">
            <v>Vilém</v>
          </cell>
          <cell r="D32" t="str">
            <v>Sokol Kolín atletika</v>
          </cell>
          <cell r="E32" t="str">
            <v>1967</v>
          </cell>
          <cell r="F32" t="str">
            <v>C</v>
          </cell>
        </row>
        <row r="33">
          <cell r="A33">
            <v>27</v>
          </cell>
          <cell r="B33" t="str">
            <v>Prchal</v>
          </cell>
          <cell r="C33" t="str">
            <v>Pavel</v>
          </cell>
          <cell r="D33" t="str">
            <v>GP Kolín</v>
          </cell>
          <cell r="E33" t="str">
            <v>1959</v>
          </cell>
          <cell r="F33" t="str">
            <v>D</v>
          </cell>
        </row>
        <row r="34">
          <cell r="A34">
            <v>28</v>
          </cell>
          <cell r="B34" t="str">
            <v>Jeníková</v>
          </cell>
          <cell r="C34" t="str">
            <v>Karolína</v>
          </cell>
          <cell r="D34" t="str">
            <v>Báječné ženy v běhu</v>
          </cell>
          <cell r="E34" t="str">
            <v>1968</v>
          </cell>
          <cell r="F34" t="str">
            <v>H</v>
          </cell>
        </row>
        <row r="35">
          <cell r="A35">
            <v>29</v>
          </cell>
          <cell r="B35" t="str">
            <v>Ficek</v>
          </cell>
          <cell r="C35" t="str">
            <v>Tomáš</v>
          </cell>
          <cell r="D35" t="str">
            <v>SK Chotěboř</v>
          </cell>
          <cell r="E35" t="str">
            <v>1975</v>
          </cell>
          <cell r="F35" t="str">
            <v>B</v>
          </cell>
        </row>
        <row r="36">
          <cell r="A36">
            <v>30</v>
          </cell>
          <cell r="B36" t="str">
            <v>Klíma</v>
          </cell>
          <cell r="C36" t="str">
            <v>Petr</v>
          </cell>
          <cell r="D36" t="str">
            <v>-</v>
          </cell>
          <cell r="E36" t="str">
            <v>1996</v>
          </cell>
          <cell r="F36" t="str">
            <v>A</v>
          </cell>
        </row>
        <row r="37">
          <cell r="A37">
            <v>31</v>
          </cell>
          <cell r="B37" t="str">
            <v>Harnoš</v>
          </cell>
          <cell r="C37" t="str">
            <v>Petr</v>
          </cell>
          <cell r="D37" t="str">
            <v>Sokol Kolín atletika</v>
          </cell>
          <cell r="E37" t="str">
            <v>1986</v>
          </cell>
          <cell r="F37" t="str">
            <v>A</v>
          </cell>
        </row>
        <row r="38">
          <cell r="A38">
            <v>32</v>
          </cell>
          <cell r="B38" t="str">
            <v>Karaivanov</v>
          </cell>
          <cell r="C38" t="str">
            <v>Petr</v>
          </cell>
          <cell r="D38" t="str">
            <v>-</v>
          </cell>
          <cell r="E38" t="str">
            <v>2001</v>
          </cell>
          <cell r="F38" t="str">
            <v>A</v>
          </cell>
        </row>
        <row r="39">
          <cell r="A39">
            <v>33</v>
          </cell>
          <cell r="B39" t="str">
            <v>Ondryáš</v>
          </cell>
          <cell r="C39" t="str">
            <v>Petr</v>
          </cell>
          <cell r="D39" t="str">
            <v>TJ Liga 100 Olomouc</v>
          </cell>
          <cell r="E39" t="str">
            <v>1980</v>
          </cell>
          <cell r="F39" t="str">
            <v>B</v>
          </cell>
        </row>
        <row r="40">
          <cell r="A40">
            <v>34</v>
          </cell>
          <cell r="B40" t="str">
            <v>Trnka</v>
          </cell>
          <cell r="C40" t="str">
            <v>Michal</v>
          </cell>
          <cell r="D40" t="str">
            <v>Trnkiss na tripu</v>
          </cell>
          <cell r="E40" t="str">
            <v>1994</v>
          </cell>
          <cell r="F40" t="str">
            <v>A</v>
          </cell>
        </row>
        <row r="41">
          <cell r="A41">
            <v>35</v>
          </cell>
          <cell r="B41" t="str">
            <v>Kašpar</v>
          </cell>
          <cell r="C41" t="str">
            <v>Tomáš</v>
          </cell>
          <cell r="D41" t="str">
            <v>Pro radost</v>
          </cell>
          <cell r="E41" t="str">
            <v>1971</v>
          </cell>
          <cell r="F41" t="str">
            <v>C</v>
          </cell>
        </row>
        <row r="42">
          <cell r="A42">
            <v>36</v>
          </cell>
          <cell r="B42" t="str">
            <v>Moravec</v>
          </cell>
          <cell r="C42" t="str">
            <v>Tomáš</v>
          </cell>
          <cell r="D42" t="str">
            <v>-</v>
          </cell>
          <cell r="E42" t="str">
            <v>1977</v>
          </cell>
          <cell r="F42" t="str">
            <v>B</v>
          </cell>
        </row>
        <row r="43">
          <cell r="A43">
            <v>37</v>
          </cell>
          <cell r="B43" t="str">
            <v>Slabý</v>
          </cell>
          <cell r="C43" t="str">
            <v>Josef</v>
          </cell>
          <cell r="D43" t="str">
            <v>Sokol Kolín atletika</v>
          </cell>
          <cell r="E43" t="str">
            <v>1972</v>
          </cell>
          <cell r="F43" t="str">
            <v>C</v>
          </cell>
        </row>
        <row r="44">
          <cell r="A44">
            <v>38</v>
          </cell>
          <cell r="B44" t="str">
            <v>Slabý</v>
          </cell>
          <cell r="C44" t="str">
            <v>Jakub</v>
          </cell>
          <cell r="D44" t="str">
            <v>Sokol Kolín atletika</v>
          </cell>
          <cell r="E44" t="str">
            <v>2004</v>
          </cell>
          <cell r="F44" t="str">
            <v>A</v>
          </cell>
        </row>
        <row r="45">
          <cell r="A45">
            <v>39</v>
          </cell>
          <cell r="B45" t="str">
            <v>Krejčí</v>
          </cell>
          <cell r="C45" t="str">
            <v>Pavel</v>
          </cell>
          <cell r="D45" t="str">
            <v>-</v>
          </cell>
          <cell r="E45" t="str">
            <v>1981</v>
          </cell>
          <cell r="F45" t="str">
            <v>B</v>
          </cell>
        </row>
        <row r="46">
          <cell r="A46">
            <v>40</v>
          </cell>
          <cell r="B46" t="str">
            <v>Koupilek</v>
          </cell>
          <cell r="C46" t="str">
            <v>Jiří</v>
          </cell>
          <cell r="D46" t="str">
            <v>Kolovraty</v>
          </cell>
          <cell r="E46" t="str">
            <v>-</v>
          </cell>
          <cell r="F46" t="str">
            <v>C</v>
          </cell>
        </row>
        <row r="47">
          <cell r="A47">
            <v>41</v>
          </cell>
          <cell r="B47" t="str">
            <v xml:space="preserve">Hradecký </v>
          </cell>
          <cell r="C47" t="str">
            <v>Jaromír</v>
          </cell>
          <cell r="D47" t="str">
            <v>-</v>
          </cell>
          <cell r="E47" t="str">
            <v>1985</v>
          </cell>
          <cell r="F47" t="str">
            <v>A</v>
          </cell>
        </row>
        <row r="48">
          <cell r="A48">
            <v>42</v>
          </cell>
          <cell r="B48" t="str">
            <v>Výborný</v>
          </cell>
          <cell r="C48" t="str">
            <v>Michal</v>
          </cell>
          <cell r="D48" t="str">
            <v>GP Kolín</v>
          </cell>
          <cell r="E48" t="str">
            <v>1983</v>
          </cell>
          <cell r="F48" t="str">
            <v>A</v>
          </cell>
        </row>
        <row r="49">
          <cell r="A49">
            <v>50</v>
          </cell>
          <cell r="B49" t="str">
            <v xml:space="preserve">Herel </v>
          </cell>
          <cell r="C49" t="str">
            <v>Luboš</v>
          </cell>
          <cell r="D49" t="str">
            <v>Sokol Kolín atletika</v>
          </cell>
          <cell r="E49" t="str">
            <v>1971</v>
          </cell>
          <cell r="F49" t="str">
            <v>C</v>
          </cell>
        </row>
        <row r="51">
          <cell r="A51" t="str">
            <v>Závod proběhl za jasného počasí, průměrné teploty 11˚ C a mírného jihozápadního větru.</v>
          </cell>
        </row>
        <row r="52">
          <cell r="A52" t="str">
            <v>Václav Miler - ředitel závodu</v>
          </cell>
          <cell r="D52" t="str">
            <v xml:space="preserve">Václav Škvor - hlavní rozhodčí </v>
          </cell>
        </row>
      </sheetData>
      <sheetData sheetId="1">
        <row r="1">
          <cell r="A1" t="str">
            <v>st. č.</v>
          </cell>
          <cell r="B1" t="str">
            <v>um.</v>
          </cell>
        </row>
        <row r="2">
          <cell r="A2">
            <v>11</v>
          </cell>
          <cell r="B2">
            <v>1</v>
          </cell>
          <cell r="D2" t="str">
            <v>:</v>
          </cell>
          <cell r="E2" t="str">
            <v>1:12:24</v>
          </cell>
          <cell r="F2" t="str">
            <v>:</v>
          </cell>
        </row>
        <row r="3">
          <cell r="A3">
            <v>41</v>
          </cell>
          <cell r="B3">
            <v>2</v>
          </cell>
          <cell r="D3" t="str">
            <v>:</v>
          </cell>
          <cell r="E3" t="str">
            <v>1:12:32</v>
          </cell>
          <cell r="F3" t="str">
            <v>:</v>
          </cell>
        </row>
        <row r="4">
          <cell r="A4">
            <v>23</v>
          </cell>
          <cell r="B4">
            <v>3</v>
          </cell>
          <cell r="D4" t="str">
            <v>:</v>
          </cell>
          <cell r="E4" t="str">
            <v>1:14:51</v>
          </cell>
          <cell r="F4" t="str">
            <v>:</v>
          </cell>
        </row>
        <row r="5">
          <cell r="A5">
            <v>31</v>
          </cell>
          <cell r="B5">
            <v>4</v>
          </cell>
          <cell r="D5" t="str">
            <v>:</v>
          </cell>
          <cell r="E5" t="str">
            <v>1:15:49</v>
          </cell>
          <cell r="F5" t="str">
            <v>:</v>
          </cell>
        </row>
        <row r="6">
          <cell r="A6">
            <v>2</v>
          </cell>
          <cell r="B6">
            <v>5</v>
          </cell>
          <cell r="D6" t="str">
            <v>:</v>
          </cell>
          <cell r="E6" t="str">
            <v>1:19:10</v>
          </cell>
          <cell r="F6" t="str">
            <v>:</v>
          </cell>
        </row>
        <row r="7">
          <cell r="A7">
            <v>50</v>
          </cell>
          <cell r="B7">
            <v>6</v>
          </cell>
          <cell r="D7" t="str">
            <v>:</v>
          </cell>
          <cell r="E7" t="str">
            <v>1:20:34</v>
          </cell>
          <cell r="F7" t="str">
            <v>:</v>
          </cell>
        </row>
        <row r="8">
          <cell r="A8">
            <v>24</v>
          </cell>
          <cell r="B8">
            <v>7</v>
          </cell>
          <cell r="D8" t="str">
            <v>:</v>
          </cell>
          <cell r="E8" t="str">
            <v>1:20:46</v>
          </cell>
          <cell r="F8" t="str">
            <v>:</v>
          </cell>
        </row>
        <row r="9">
          <cell r="A9">
            <v>9</v>
          </cell>
          <cell r="B9">
            <v>8</v>
          </cell>
          <cell r="D9" t="str">
            <v>:</v>
          </cell>
          <cell r="E9" t="str">
            <v>1:24:27</v>
          </cell>
          <cell r="F9" t="str">
            <v>:</v>
          </cell>
        </row>
        <row r="10">
          <cell r="A10">
            <v>20</v>
          </cell>
          <cell r="B10">
            <v>9</v>
          </cell>
          <cell r="D10" t="str">
            <v>:</v>
          </cell>
          <cell r="E10" t="str">
            <v>1:24:56</v>
          </cell>
          <cell r="F10" t="str">
            <v>:</v>
          </cell>
        </row>
        <row r="11">
          <cell r="A11">
            <v>4</v>
          </cell>
          <cell r="B11">
            <v>10</v>
          </cell>
          <cell r="D11" t="str">
            <v>:</v>
          </cell>
          <cell r="E11" t="str">
            <v>1:25:01</v>
          </cell>
          <cell r="F11" t="str">
            <v>:</v>
          </cell>
        </row>
        <row r="12">
          <cell r="A12">
            <v>39</v>
          </cell>
          <cell r="B12">
            <v>11</v>
          </cell>
          <cell r="D12" t="str">
            <v>:</v>
          </cell>
          <cell r="E12" t="str">
            <v>1:28:47</v>
          </cell>
          <cell r="F12" t="str">
            <v>:</v>
          </cell>
        </row>
        <row r="13">
          <cell r="A13">
            <v>17</v>
          </cell>
          <cell r="B13">
            <v>12</v>
          </cell>
          <cell r="D13" t="str">
            <v>:</v>
          </cell>
          <cell r="E13" t="str">
            <v>1:29:03</v>
          </cell>
          <cell r="F13" t="str">
            <v>:</v>
          </cell>
        </row>
        <row r="14">
          <cell r="A14">
            <v>7</v>
          </cell>
          <cell r="B14">
            <v>13</v>
          </cell>
          <cell r="D14" t="str">
            <v>:</v>
          </cell>
          <cell r="E14" t="str">
            <v>1:32:26</v>
          </cell>
          <cell r="F14" t="str">
            <v>:</v>
          </cell>
        </row>
        <row r="15">
          <cell r="A15">
            <v>10</v>
          </cell>
          <cell r="B15">
            <v>14</v>
          </cell>
          <cell r="D15" t="str">
            <v>:</v>
          </cell>
          <cell r="E15" t="str">
            <v>1:33:12</v>
          </cell>
          <cell r="F15" t="str">
            <v>:</v>
          </cell>
        </row>
        <row r="16">
          <cell r="A16">
            <v>18</v>
          </cell>
          <cell r="B16">
            <v>15</v>
          </cell>
          <cell r="D16" t="str">
            <v>:</v>
          </cell>
          <cell r="E16" t="str">
            <v>1:35:06</v>
          </cell>
          <cell r="F16" t="str">
            <v>:</v>
          </cell>
        </row>
        <row r="17">
          <cell r="A17">
            <v>15</v>
          </cell>
          <cell r="B17">
            <v>16</v>
          </cell>
          <cell r="D17" t="str">
            <v>:</v>
          </cell>
          <cell r="E17" t="str">
            <v>1:36:50</v>
          </cell>
          <cell r="F17" t="str">
            <v>:</v>
          </cell>
        </row>
        <row r="18">
          <cell r="A18">
            <v>21</v>
          </cell>
          <cell r="B18">
            <v>17</v>
          </cell>
          <cell r="D18" t="str">
            <v>:</v>
          </cell>
          <cell r="E18" t="str">
            <v>1:37:48</v>
          </cell>
          <cell r="F18" t="str">
            <v>:</v>
          </cell>
        </row>
        <row r="19">
          <cell r="A19">
            <v>42</v>
          </cell>
          <cell r="B19">
            <v>18</v>
          </cell>
          <cell r="D19" t="str">
            <v>:</v>
          </cell>
          <cell r="E19" t="str">
            <v>1:38:20</v>
          </cell>
          <cell r="F19" t="str">
            <v>:</v>
          </cell>
        </row>
        <row r="20">
          <cell r="A20">
            <v>27</v>
          </cell>
          <cell r="B20">
            <v>19</v>
          </cell>
          <cell r="D20" t="str">
            <v>:</v>
          </cell>
          <cell r="E20" t="str">
            <v>1:39:25</v>
          </cell>
          <cell r="F20" t="str">
            <v>:</v>
          </cell>
        </row>
        <row r="21">
          <cell r="A21">
            <v>34</v>
          </cell>
          <cell r="B21">
            <v>20</v>
          </cell>
          <cell r="D21" t="str">
            <v>:</v>
          </cell>
          <cell r="E21" t="str">
            <v>1:39:29</v>
          </cell>
          <cell r="F21" t="str">
            <v>:</v>
          </cell>
        </row>
        <row r="22">
          <cell r="A22">
            <v>25</v>
          </cell>
          <cell r="B22">
            <v>21</v>
          </cell>
          <cell r="D22" t="str">
            <v>:</v>
          </cell>
          <cell r="E22" t="str">
            <v>1:40:17</v>
          </cell>
          <cell r="F22" t="str">
            <v>:</v>
          </cell>
        </row>
        <row r="23">
          <cell r="A23">
            <v>19</v>
          </cell>
          <cell r="B23">
            <v>22</v>
          </cell>
          <cell r="D23" t="str">
            <v>:</v>
          </cell>
          <cell r="E23" t="str">
            <v>1:44:36</v>
          </cell>
          <cell r="F23" t="str">
            <v>:</v>
          </cell>
        </row>
        <row r="24">
          <cell r="A24">
            <v>40</v>
          </cell>
          <cell r="B24">
            <v>23</v>
          </cell>
          <cell r="D24" t="str">
            <v>:</v>
          </cell>
          <cell r="E24" t="str">
            <v>1:44:55</v>
          </cell>
          <cell r="F24" t="str">
            <v>:</v>
          </cell>
        </row>
        <row r="25">
          <cell r="A25">
            <v>26</v>
          </cell>
          <cell r="B25">
            <v>24</v>
          </cell>
          <cell r="D25" t="str">
            <v>:</v>
          </cell>
          <cell r="E25" t="str">
            <v>1:46:28</v>
          </cell>
          <cell r="F25" t="str">
            <v>:</v>
          </cell>
        </row>
        <row r="26">
          <cell r="A26">
            <v>36</v>
          </cell>
          <cell r="B26">
            <v>25</v>
          </cell>
          <cell r="D26" t="str">
            <v>:</v>
          </cell>
          <cell r="E26" t="str">
            <v>1:47:05</v>
          </cell>
          <cell r="F26" t="str">
            <v>:</v>
          </cell>
        </row>
        <row r="27">
          <cell r="A27">
            <v>33</v>
          </cell>
          <cell r="B27">
            <v>26</v>
          </cell>
          <cell r="D27" t="str">
            <v>:</v>
          </cell>
          <cell r="E27" t="str">
            <v>1:47:26</v>
          </cell>
          <cell r="F27" t="str">
            <v>:</v>
          </cell>
        </row>
        <row r="28">
          <cell r="A28">
            <v>13</v>
          </cell>
          <cell r="B28">
            <v>27</v>
          </cell>
          <cell r="D28" t="str">
            <v>:</v>
          </cell>
          <cell r="E28" t="str">
            <v>1:48:21</v>
          </cell>
          <cell r="F28" t="str">
            <v>:</v>
          </cell>
        </row>
        <row r="29">
          <cell r="A29">
            <v>37</v>
          </cell>
          <cell r="B29">
            <v>28</v>
          </cell>
          <cell r="D29" t="str">
            <v>:</v>
          </cell>
          <cell r="E29" t="str">
            <v>1:48:36</v>
          </cell>
          <cell r="F29" t="str">
            <v>:</v>
          </cell>
        </row>
        <row r="30">
          <cell r="A30">
            <v>35</v>
          </cell>
          <cell r="B30">
            <v>29</v>
          </cell>
          <cell r="D30" t="str">
            <v>:</v>
          </cell>
          <cell r="E30" t="str">
            <v>1:48:53</v>
          </cell>
          <cell r="F30" t="str">
            <v>:</v>
          </cell>
        </row>
        <row r="31">
          <cell r="A31">
            <v>5</v>
          </cell>
          <cell r="B31">
            <v>30</v>
          </cell>
          <cell r="D31" t="str">
            <v>:</v>
          </cell>
          <cell r="E31" t="str">
            <v>1:50:17</v>
          </cell>
          <cell r="F31" t="str">
            <v>:</v>
          </cell>
        </row>
        <row r="32">
          <cell r="A32">
            <v>32</v>
          </cell>
          <cell r="B32">
            <v>31</v>
          </cell>
          <cell r="D32" t="str">
            <v>:</v>
          </cell>
          <cell r="E32" t="str">
            <v>1:52:51</v>
          </cell>
          <cell r="F32" t="str">
            <v>:</v>
          </cell>
        </row>
        <row r="33">
          <cell r="A33">
            <v>30</v>
          </cell>
          <cell r="B33">
            <v>32</v>
          </cell>
          <cell r="D33" t="str">
            <v>:</v>
          </cell>
          <cell r="E33" t="str">
            <v>1:52:55</v>
          </cell>
          <cell r="F33" t="str">
            <v>:</v>
          </cell>
        </row>
        <row r="34">
          <cell r="A34">
            <v>38</v>
          </cell>
          <cell r="B34">
            <v>33</v>
          </cell>
          <cell r="D34" t="str">
            <v>:</v>
          </cell>
          <cell r="E34" t="str">
            <v>1:55:06</v>
          </cell>
          <cell r="F34" t="str">
            <v>:</v>
          </cell>
        </row>
        <row r="35">
          <cell r="A35">
            <v>6</v>
          </cell>
          <cell r="B35">
            <v>34</v>
          </cell>
          <cell r="D35" t="str">
            <v>:</v>
          </cell>
          <cell r="E35" t="str">
            <v>1:56:20</v>
          </cell>
          <cell r="F35" t="str">
            <v>:</v>
          </cell>
        </row>
        <row r="36">
          <cell r="A36">
            <v>29</v>
          </cell>
          <cell r="B36">
            <v>35</v>
          </cell>
          <cell r="D36" t="str">
            <v>:</v>
          </cell>
          <cell r="E36" t="str">
            <v>1:58:06</v>
          </cell>
          <cell r="F36" t="str">
            <v>:</v>
          </cell>
        </row>
        <row r="37">
          <cell r="A37">
            <v>14</v>
          </cell>
          <cell r="B37">
            <v>36</v>
          </cell>
          <cell r="D37" t="str">
            <v>:</v>
          </cell>
          <cell r="E37" t="str">
            <v>2:00:39</v>
          </cell>
          <cell r="F37" t="str">
            <v>:</v>
          </cell>
        </row>
        <row r="38">
          <cell r="A38">
            <v>22</v>
          </cell>
          <cell r="B38">
            <v>37</v>
          </cell>
          <cell r="D38" t="str">
            <v>:</v>
          </cell>
          <cell r="E38" t="str">
            <v>2:01:17</v>
          </cell>
          <cell r="F38" t="str">
            <v>:</v>
          </cell>
        </row>
        <row r="39">
          <cell r="A39">
            <v>16</v>
          </cell>
          <cell r="B39">
            <v>38</v>
          </cell>
          <cell r="D39" t="str">
            <v>:</v>
          </cell>
          <cell r="E39" t="str">
            <v>2:02:54</v>
          </cell>
          <cell r="F39" t="str">
            <v>:</v>
          </cell>
        </row>
        <row r="40">
          <cell r="A40">
            <v>1</v>
          </cell>
          <cell r="B40">
            <v>39</v>
          </cell>
          <cell r="D40" t="str">
            <v>:</v>
          </cell>
          <cell r="E40" t="str">
            <v>2:47:47</v>
          </cell>
          <cell r="F40" t="str">
            <v>:</v>
          </cell>
        </row>
        <row r="41">
          <cell r="A41">
            <v>3</v>
          </cell>
          <cell r="B41">
            <v>40</v>
          </cell>
          <cell r="D41" t="str">
            <v>:</v>
          </cell>
          <cell r="E41" t="str">
            <v>3:05:20</v>
          </cell>
          <cell r="F41" t="str">
            <v>:</v>
          </cell>
        </row>
        <row r="42">
          <cell r="A42">
            <v>8</v>
          </cell>
          <cell r="B42">
            <v>41</v>
          </cell>
          <cell r="D42" t="str">
            <v>:</v>
          </cell>
          <cell r="E42" t="str">
            <v>2:05:20</v>
          </cell>
          <cell r="F42" t="str">
            <v>:</v>
          </cell>
        </row>
        <row r="43">
          <cell r="A43">
            <v>28</v>
          </cell>
          <cell r="B43">
            <v>42</v>
          </cell>
          <cell r="D43" t="str">
            <v>:</v>
          </cell>
          <cell r="E43" t="str">
            <v>2:08:25</v>
          </cell>
          <cell r="F43" t="str">
            <v>:</v>
          </cell>
        </row>
        <row r="44">
          <cell r="A44">
            <v>12</v>
          </cell>
          <cell r="B44">
            <v>43</v>
          </cell>
          <cell r="D44" t="str">
            <v>:</v>
          </cell>
          <cell r="E44" t="str">
            <v>2:13:22</v>
          </cell>
          <cell r="F44" t="str">
            <v>:</v>
          </cell>
        </row>
        <row r="45">
          <cell r="D45" t="str">
            <v>:</v>
          </cell>
          <cell r="F45" t="str">
            <v>:</v>
          </cell>
        </row>
        <row r="46">
          <cell r="D46" t="str">
            <v>:</v>
          </cell>
          <cell r="F46" t="str">
            <v>:</v>
          </cell>
        </row>
        <row r="47">
          <cell r="D47" t="str">
            <v>:</v>
          </cell>
          <cell r="F47" t="str">
            <v>:</v>
          </cell>
        </row>
        <row r="48">
          <cell r="D48" t="str">
            <v>:</v>
          </cell>
          <cell r="F48" t="str">
            <v>:</v>
          </cell>
        </row>
        <row r="49">
          <cell r="D49" t="str">
            <v>:</v>
          </cell>
          <cell r="F49" t="str">
            <v>:</v>
          </cell>
        </row>
        <row r="50">
          <cell r="D50" t="str">
            <v>:</v>
          </cell>
          <cell r="F50" t="str">
            <v>:</v>
          </cell>
        </row>
        <row r="51">
          <cell r="D51" t="str">
            <v>:</v>
          </cell>
          <cell r="F51" t="str">
            <v>:</v>
          </cell>
        </row>
        <row r="52">
          <cell r="D52" t="str">
            <v>:</v>
          </cell>
          <cell r="F52" t="str">
            <v>:</v>
          </cell>
        </row>
        <row r="53">
          <cell r="D53" t="str">
            <v>:</v>
          </cell>
          <cell r="F53" t="str">
            <v>:</v>
          </cell>
        </row>
        <row r="54">
          <cell r="D54" t="str">
            <v>:</v>
          </cell>
          <cell r="F54" t="str">
            <v>:</v>
          </cell>
        </row>
        <row r="55">
          <cell r="D55" t="str">
            <v>:</v>
          </cell>
          <cell r="F55" t="str">
            <v>:</v>
          </cell>
        </row>
        <row r="56">
          <cell r="D56" t="str">
            <v>:</v>
          </cell>
          <cell r="F56" t="str">
            <v>:</v>
          </cell>
        </row>
        <row r="57">
          <cell r="D57" t="str">
            <v>:</v>
          </cell>
          <cell r="F57" t="str">
            <v>:</v>
          </cell>
        </row>
        <row r="58">
          <cell r="D58" t="str">
            <v>:</v>
          </cell>
          <cell r="F58" t="str">
            <v>:</v>
          </cell>
        </row>
        <row r="59">
          <cell r="D59" t="str">
            <v>:</v>
          </cell>
          <cell r="F59" t="str">
            <v>:</v>
          </cell>
        </row>
        <row r="60">
          <cell r="D60" t="str">
            <v>:</v>
          </cell>
          <cell r="F60" t="str">
            <v>:</v>
          </cell>
        </row>
        <row r="61">
          <cell r="D61" t="str">
            <v>:</v>
          </cell>
          <cell r="F61" t="str">
            <v>:</v>
          </cell>
        </row>
        <row r="62">
          <cell r="D62" t="str">
            <v>:</v>
          </cell>
          <cell r="F62" t="str">
            <v>:</v>
          </cell>
        </row>
        <row r="63">
          <cell r="D63" t="str">
            <v>:</v>
          </cell>
          <cell r="F63" t="str">
            <v>:</v>
          </cell>
        </row>
        <row r="64">
          <cell r="D64" t="str">
            <v>:</v>
          </cell>
          <cell r="F64" t="str">
            <v>:</v>
          </cell>
        </row>
        <row r="65">
          <cell r="D65" t="str">
            <v>:</v>
          </cell>
          <cell r="F65" t="str">
            <v>:</v>
          </cell>
        </row>
        <row r="66">
          <cell r="D66" t="str">
            <v>:</v>
          </cell>
          <cell r="F66" t="str">
            <v>:</v>
          </cell>
        </row>
        <row r="67">
          <cell r="D67" t="str">
            <v>:</v>
          </cell>
          <cell r="F67" t="str">
            <v>:</v>
          </cell>
        </row>
        <row r="68">
          <cell r="D68" t="str">
            <v>:</v>
          </cell>
          <cell r="F68" t="str">
            <v>:</v>
          </cell>
        </row>
        <row r="69">
          <cell r="D69" t="str">
            <v>:</v>
          </cell>
          <cell r="F69" t="str">
            <v>:</v>
          </cell>
        </row>
        <row r="70">
          <cell r="D70" t="str">
            <v>:</v>
          </cell>
          <cell r="F70" t="str">
            <v>:</v>
          </cell>
        </row>
        <row r="71">
          <cell r="D71" t="str">
            <v>:</v>
          </cell>
          <cell r="F71" t="str">
            <v>:</v>
          </cell>
        </row>
        <row r="72">
          <cell r="D72" t="str">
            <v>:</v>
          </cell>
          <cell r="F72" t="str">
            <v>:</v>
          </cell>
        </row>
        <row r="73">
          <cell r="D73" t="str">
            <v>:</v>
          </cell>
          <cell r="F73" t="str">
            <v>:</v>
          </cell>
        </row>
        <row r="74">
          <cell r="D74" t="str">
            <v>:</v>
          </cell>
          <cell r="F74" t="str">
            <v>:</v>
          </cell>
        </row>
        <row r="75">
          <cell r="D75" t="str">
            <v>:</v>
          </cell>
          <cell r="F75" t="str">
            <v>:</v>
          </cell>
        </row>
        <row r="76">
          <cell r="D76" t="str">
            <v>:</v>
          </cell>
          <cell r="F76" t="str">
            <v>:</v>
          </cell>
        </row>
        <row r="77">
          <cell r="D77" t="str">
            <v>:</v>
          </cell>
          <cell r="F77" t="str">
            <v>:</v>
          </cell>
        </row>
        <row r="78">
          <cell r="D78" t="str">
            <v>:</v>
          </cell>
          <cell r="F78" t="str">
            <v>:</v>
          </cell>
        </row>
        <row r="79">
          <cell r="D79" t="str">
            <v>:</v>
          </cell>
          <cell r="F79" t="str">
            <v>:</v>
          </cell>
        </row>
        <row r="80">
          <cell r="D80" t="str">
            <v>:</v>
          </cell>
          <cell r="F80" t="str">
            <v>:</v>
          </cell>
        </row>
        <row r="81">
          <cell r="D81" t="str">
            <v>:</v>
          </cell>
          <cell r="F81" t="str">
            <v>:</v>
          </cell>
        </row>
        <row r="82">
          <cell r="D82" t="str">
            <v>:</v>
          </cell>
          <cell r="F82" t="str">
            <v>:</v>
          </cell>
        </row>
        <row r="83">
          <cell r="D83" t="str">
            <v>:</v>
          </cell>
          <cell r="F83" t="str">
            <v>: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4F644-91C6-4616-81F8-7F66BE9E3301}">
  <dimension ref="A1:H54"/>
  <sheetViews>
    <sheetView tabSelected="1" workbookViewId="0">
      <selection sqref="A1:H2"/>
    </sheetView>
  </sheetViews>
  <sheetFormatPr defaultRowHeight="14.4" x14ac:dyDescent="0.3"/>
  <cols>
    <col min="1" max="1" width="5.77734375" customWidth="1"/>
    <col min="2" max="2" width="11.21875" customWidth="1"/>
    <col min="3" max="3" width="12.77734375" customWidth="1"/>
    <col min="4" max="4" width="7.77734375" customWidth="1"/>
    <col min="5" max="5" width="22.5546875" customWidth="1"/>
    <col min="6" max="6" width="6.44140625" customWidth="1"/>
    <col min="7" max="7" width="5.77734375" customWidth="1"/>
  </cols>
  <sheetData>
    <row r="1" spans="1:8" ht="14.4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14.4" customHeight="1" x14ac:dyDescent="0.3">
      <c r="A2" s="1"/>
      <c r="B2" s="1"/>
      <c r="C2" s="1"/>
      <c r="D2" s="1"/>
      <c r="E2" s="1"/>
      <c r="F2" s="1"/>
      <c r="G2" s="1"/>
      <c r="H2" s="1"/>
    </row>
    <row r="3" spans="1:8" ht="17.399999999999999" x14ac:dyDescent="0.3">
      <c r="A3" s="2" t="s">
        <v>1</v>
      </c>
      <c r="B3" s="2"/>
      <c r="C3" s="2"/>
      <c r="D3" s="2"/>
      <c r="E3" s="2"/>
      <c r="F3" s="2"/>
      <c r="G3" s="2"/>
      <c r="H3" s="2"/>
    </row>
    <row r="4" spans="1:8" ht="17.399999999999999" x14ac:dyDescent="0.3">
      <c r="A4" s="2" t="s">
        <v>13</v>
      </c>
      <c r="B4" s="2"/>
      <c r="C4" s="2"/>
      <c r="D4" s="2"/>
      <c r="E4" s="2"/>
      <c r="F4" s="2"/>
      <c r="G4" s="2"/>
      <c r="H4" s="2"/>
    </row>
    <row r="5" spans="1:8" x14ac:dyDescent="0.3">
      <c r="A5" s="3"/>
      <c r="B5" s="3"/>
      <c r="C5" s="3"/>
      <c r="D5" s="4"/>
      <c r="E5" s="5"/>
      <c r="F5" s="3"/>
      <c r="G5" s="3"/>
      <c r="H5" s="3"/>
    </row>
    <row r="6" spans="1:8" x14ac:dyDescent="0.3">
      <c r="A6" s="6" t="s">
        <v>2</v>
      </c>
      <c r="B6" s="7" t="s">
        <v>3</v>
      </c>
      <c r="C6" s="7" t="s">
        <v>4</v>
      </c>
      <c r="D6" s="6" t="s">
        <v>5</v>
      </c>
      <c r="E6" s="8" t="s">
        <v>6</v>
      </c>
      <c r="F6" s="6" t="s">
        <v>7</v>
      </c>
      <c r="G6" s="6" t="s">
        <v>8</v>
      </c>
      <c r="H6" s="14" t="s">
        <v>9</v>
      </c>
    </row>
    <row r="7" spans="1:8" x14ac:dyDescent="0.3">
      <c r="A7" s="9">
        <f>VLOOKUP('[1]pořadí-čas'!$A2,'[1]pořadí-čas'!$A:$I,2,0)</f>
        <v>1</v>
      </c>
      <c r="B7" s="10" t="str">
        <f>VLOOKUP('[1]pořadí-čas'!$A2,'[1]Startovní listina'!$A$7:$G$276,2,0)</f>
        <v>Miler</v>
      </c>
      <c r="C7" s="10" t="str">
        <f>VLOOKUP('[1]pořadí-čas'!$A2,'[1]Startovní listina'!$A$7:$G$276,3,0)</f>
        <v>Jiří</v>
      </c>
      <c r="D7" s="11" t="str">
        <f>VLOOKUP('[1]pořadí-čas'!$A2,'[1]Startovní listina'!$A$7:$G$276,5,0)</f>
        <v>1975</v>
      </c>
      <c r="E7" s="12" t="str">
        <f>VLOOKUP('[1]pořadí-čas'!$A2,'[1]Startovní listina'!$A$7:$G$276,4,0)</f>
        <v>Lawi Stars MB</v>
      </c>
      <c r="F7" s="9">
        <f>VLOOKUP('[1]pořadí-čas'!$A2,'[1]Startovní listina'!$A$7:$G$276,1,0)</f>
        <v>11</v>
      </c>
      <c r="G7" s="9" t="str">
        <f>VLOOKUP('[1]pořadí-čas'!$A2,'[1]Startovní listina'!$A$7:$G$276,6,0)</f>
        <v>B</v>
      </c>
      <c r="H7" s="11" t="str">
        <f>VLOOKUP('[1]pořadí-čas'!$A2,'[1]pořadí-čas'!$A:$I,5,0)</f>
        <v>1:12:24</v>
      </c>
    </row>
    <row r="8" spans="1:8" x14ac:dyDescent="0.3">
      <c r="A8" s="9">
        <f>VLOOKUP('[1]pořadí-čas'!$A3,'[1]pořadí-čas'!$A:$I,2,0)</f>
        <v>2</v>
      </c>
      <c r="B8" s="10" t="str">
        <f>VLOOKUP('[1]pořadí-čas'!$A3,'[1]Startovní listina'!$A$7:$G$276,2,0)</f>
        <v xml:space="preserve">Hradecký </v>
      </c>
      <c r="C8" s="10" t="str">
        <f>VLOOKUP('[1]pořadí-čas'!$A3,'[1]Startovní listina'!$A$7:$G$276,3,0)</f>
        <v>Jaromír</v>
      </c>
      <c r="D8" s="11" t="str">
        <f>VLOOKUP('[1]pořadí-čas'!$A3,'[1]Startovní listina'!$A$7:$G$276,5,0)</f>
        <v>1985</v>
      </c>
      <c r="E8" s="12" t="str">
        <f>VLOOKUP('[1]pořadí-čas'!$A3,'[1]Startovní listina'!$A$7:$G$276,4,0)</f>
        <v>-</v>
      </c>
      <c r="F8" s="9">
        <f>VLOOKUP('[1]pořadí-čas'!$A3,'[1]Startovní listina'!$A$7:$G$276,1,0)</f>
        <v>41</v>
      </c>
      <c r="G8" s="9" t="str">
        <f>VLOOKUP('[1]pořadí-čas'!$A3,'[1]Startovní listina'!$A$7:$G$276,6,0)</f>
        <v>A</v>
      </c>
      <c r="H8" s="11" t="str">
        <f>VLOOKUP('[1]pořadí-čas'!$A3,'[1]pořadí-čas'!$A:$I,5,0)</f>
        <v>1:12:32</v>
      </c>
    </row>
    <row r="9" spans="1:8" x14ac:dyDescent="0.3">
      <c r="A9" s="9">
        <f>VLOOKUP('[1]pořadí-čas'!$A4,'[1]pořadí-čas'!$A:$I,2,0)</f>
        <v>3</v>
      </c>
      <c r="B9" s="10" t="str">
        <f>VLOOKUP('[1]pořadí-čas'!$A4,'[1]Startovní listina'!$A$7:$G$276,2,0)</f>
        <v>Kudrna</v>
      </c>
      <c r="C9" s="10" t="str">
        <f>VLOOKUP('[1]pořadí-čas'!$A4,'[1]Startovní listina'!$A$7:$G$276,3,0)</f>
        <v>Zbyněk</v>
      </c>
      <c r="D9" s="11" t="str">
        <f>VLOOKUP('[1]pořadí-čas'!$A4,'[1]Startovní listina'!$A$7:$G$276,5,0)</f>
        <v>1980</v>
      </c>
      <c r="E9" s="12" t="str">
        <f>VLOOKUP('[1]pořadí-čas'!$A4,'[1]Startovní listina'!$A$7:$G$276,4,0)</f>
        <v>AC Čáslav</v>
      </c>
      <c r="F9" s="9">
        <f>VLOOKUP('[1]pořadí-čas'!$A4,'[1]Startovní listina'!$A$7:$G$276,1,0)</f>
        <v>23</v>
      </c>
      <c r="G9" s="9" t="str">
        <f>VLOOKUP('[1]pořadí-čas'!$A4,'[1]Startovní listina'!$A$7:$G$276,6,0)</f>
        <v>B</v>
      </c>
      <c r="H9" s="11" t="str">
        <f>VLOOKUP('[1]pořadí-čas'!$A4,'[1]pořadí-čas'!$A:$I,5,0)</f>
        <v>1:14:51</v>
      </c>
    </row>
    <row r="10" spans="1:8" x14ac:dyDescent="0.3">
      <c r="A10" s="9">
        <f>VLOOKUP('[1]pořadí-čas'!$A5,'[1]pořadí-čas'!$A:$I,2,0)</f>
        <v>4</v>
      </c>
      <c r="B10" s="10" t="str">
        <f>VLOOKUP('[1]pořadí-čas'!$A5,'[1]Startovní listina'!$A$7:$G$276,2,0)</f>
        <v>Harnoš</v>
      </c>
      <c r="C10" s="10" t="str">
        <f>VLOOKUP('[1]pořadí-čas'!$A5,'[1]Startovní listina'!$A$7:$G$276,3,0)</f>
        <v>Petr</v>
      </c>
      <c r="D10" s="11" t="str">
        <f>VLOOKUP('[1]pořadí-čas'!$A5,'[1]Startovní listina'!$A$7:$G$276,5,0)</f>
        <v>1986</v>
      </c>
      <c r="E10" s="12" t="str">
        <f>VLOOKUP('[1]pořadí-čas'!$A5,'[1]Startovní listina'!$A$7:$G$276,4,0)</f>
        <v>Sokol Kolín atletika</v>
      </c>
      <c r="F10" s="9">
        <f>VLOOKUP('[1]pořadí-čas'!$A5,'[1]Startovní listina'!$A$7:$G$276,1,0)</f>
        <v>31</v>
      </c>
      <c r="G10" s="9" t="str">
        <f>VLOOKUP('[1]pořadí-čas'!$A5,'[1]Startovní listina'!$A$7:$G$276,6,0)</f>
        <v>A</v>
      </c>
      <c r="H10" s="11" t="str">
        <f>VLOOKUP('[1]pořadí-čas'!$A5,'[1]pořadí-čas'!$A:$I,5,0)</f>
        <v>1:15:49</v>
      </c>
    </row>
    <row r="11" spans="1:8" x14ac:dyDescent="0.3">
      <c r="A11" s="9">
        <f>VLOOKUP('[1]pořadí-čas'!$A6,'[1]pořadí-čas'!$A:$I,2,0)</f>
        <v>5</v>
      </c>
      <c r="B11" s="10" t="str">
        <f>VLOOKUP('[1]pořadí-čas'!$A6,'[1]Startovní listina'!$A$7:$G$276,2,0)</f>
        <v>Veigertová</v>
      </c>
      <c r="C11" s="10" t="str">
        <f>VLOOKUP('[1]pořadí-čas'!$A6,'[1]Startovní listina'!$A$7:$G$276,3,0)</f>
        <v>Gabriela</v>
      </c>
      <c r="D11" s="11" t="str">
        <f>VLOOKUP('[1]pořadí-čas'!$A6,'[1]Startovní listina'!$A$7:$G$276,5,0)</f>
        <v>2000</v>
      </c>
      <c r="E11" s="12" t="str">
        <f>VLOOKUP('[1]pořadí-čas'!$A6,'[1]Startovní listina'!$A$7:$G$276,4,0)</f>
        <v>Poko_Running Team</v>
      </c>
      <c r="F11" s="9">
        <f>VLOOKUP('[1]pořadí-čas'!$A6,'[1]Startovní listina'!$A$7:$G$276,1,0)</f>
        <v>2</v>
      </c>
      <c r="G11" s="9" t="str">
        <f>VLOOKUP('[1]pořadí-čas'!$A6,'[1]Startovní listina'!$A$7:$G$276,6,0)</f>
        <v>F</v>
      </c>
      <c r="H11" s="11" t="str">
        <f>VLOOKUP('[1]pořadí-čas'!$A6,'[1]pořadí-čas'!$A:$I,5,0)</f>
        <v>1:19:10</v>
      </c>
    </row>
    <row r="12" spans="1:8" ht="14.4" customHeight="1" x14ac:dyDescent="0.3">
      <c r="A12" s="9">
        <f>VLOOKUP('[1]pořadí-čas'!$A7,'[1]pořadí-čas'!$A:$I,2,0)</f>
        <v>6</v>
      </c>
      <c r="B12" s="10" t="str">
        <f>VLOOKUP('[1]pořadí-čas'!$A7,'[1]Startovní listina'!$A$7:$G$276,2,0)</f>
        <v xml:space="preserve">Herel </v>
      </c>
      <c r="C12" s="10" t="str">
        <f>VLOOKUP('[1]pořadí-čas'!$A7,'[1]Startovní listina'!$A$7:$G$276,3,0)</f>
        <v>Luboš</v>
      </c>
      <c r="D12" s="11" t="str">
        <f>VLOOKUP('[1]pořadí-čas'!$A7,'[1]Startovní listina'!$A$7:$G$276,5,0)</f>
        <v>1971</v>
      </c>
      <c r="E12" s="13" t="str">
        <f>VLOOKUP('[1]pořadí-čas'!$A7,'[1]Startovní listina'!$A$7:$G$276,4,0)</f>
        <v>Sokol Kolín atletika</v>
      </c>
      <c r="F12" s="9">
        <f>VLOOKUP('[1]pořadí-čas'!$A7,'[1]Startovní listina'!$A$7:$G$276,1,0)</f>
        <v>50</v>
      </c>
      <c r="G12" s="9" t="str">
        <f>VLOOKUP('[1]pořadí-čas'!$A7,'[1]Startovní listina'!$A$7:$G$276,6,0)</f>
        <v>C</v>
      </c>
      <c r="H12" s="11" t="str">
        <f>VLOOKUP('[1]pořadí-čas'!$A7,'[1]pořadí-čas'!$A:$I,5,0)</f>
        <v>1:20:34</v>
      </c>
    </row>
    <row r="13" spans="1:8" x14ac:dyDescent="0.3">
      <c r="A13" s="9">
        <f>VLOOKUP('[1]pořadí-čas'!$A8,'[1]pořadí-čas'!$A:$I,2,0)</f>
        <v>7</v>
      </c>
      <c r="B13" s="10" t="str">
        <f>VLOOKUP('[1]pořadí-čas'!$A8,'[1]Startovní listina'!$A$7:$G$276,2,0)</f>
        <v>Klíma</v>
      </c>
      <c r="C13" s="10" t="str">
        <f>VLOOKUP('[1]pořadí-čas'!$A8,'[1]Startovní listina'!$A$7:$G$276,3,0)</f>
        <v>Martin</v>
      </c>
      <c r="D13" s="11" t="str">
        <f>VLOOKUP('[1]pořadí-čas'!$A8,'[1]Startovní listina'!$A$7:$G$276,5,0)</f>
        <v>1982</v>
      </c>
      <c r="E13" s="12" t="str">
        <f>VLOOKUP('[1]pořadí-čas'!$A8,'[1]Startovní listina'!$A$7:$G$276,4,0)</f>
        <v>Elmtrade Racing Team</v>
      </c>
      <c r="F13" s="9">
        <f>VLOOKUP('[1]pořadí-čas'!$A8,'[1]Startovní listina'!$A$7:$G$276,1,0)</f>
        <v>24</v>
      </c>
      <c r="G13" s="9" t="str">
        <f>VLOOKUP('[1]pořadí-čas'!$A8,'[1]Startovní listina'!$A$7:$G$276,6,0)</f>
        <v>B</v>
      </c>
      <c r="H13" s="11" t="str">
        <f>VLOOKUP('[1]pořadí-čas'!$A8,'[1]pořadí-čas'!$A:$I,5,0)</f>
        <v>1:20:46</v>
      </c>
    </row>
    <row r="14" spans="1:8" x14ac:dyDescent="0.3">
      <c r="A14" s="9">
        <f>VLOOKUP('[1]pořadí-čas'!$A9,'[1]pořadí-čas'!$A:$I,2,0)</f>
        <v>8</v>
      </c>
      <c r="B14" s="10" t="str">
        <f>VLOOKUP('[1]pořadí-čas'!$A9,'[1]Startovní listina'!$A$7:$G$276,2,0)</f>
        <v>Římal</v>
      </c>
      <c r="C14" s="10" t="str">
        <f>VLOOKUP('[1]pořadí-čas'!$A9,'[1]Startovní listina'!$A$7:$G$276,3,0)</f>
        <v>Milan</v>
      </c>
      <c r="D14" s="11" t="str">
        <f>VLOOKUP('[1]pořadí-čas'!$A9,'[1]Startovní listina'!$A$7:$G$276,5,0)</f>
        <v>1975</v>
      </c>
      <c r="E14" s="12" t="str">
        <f>VLOOKUP('[1]pořadí-čas'!$A9,'[1]Startovní listina'!$A$7:$G$276,4,0)</f>
        <v>Sokol Kolín atletika</v>
      </c>
      <c r="F14" s="9">
        <f>VLOOKUP('[1]pořadí-čas'!$A9,'[1]Startovní listina'!$A$7:$G$276,1,0)</f>
        <v>9</v>
      </c>
      <c r="G14" s="9" t="str">
        <f>VLOOKUP('[1]pořadí-čas'!$A9,'[1]Startovní listina'!$A$7:$G$276,6,0)</f>
        <v>B</v>
      </c>
      <c r="H14" s="11" t="str">
        <f>VLOOKUP('[1]pořadí-čas'!$A9,'[1]pořadí-čas'!$A:$I,5,0)</f>
        <v>1:24:27</v>
      </c>
    </row>
    <row r="15" spans="1:8" x14ac:dyDescent="0.3">
      <c r="A15" s="9">
        <f>VLOOKUP('[1]pořadí-čas'!$A10,'[1]pořadí-čas'!$A:$I,2,0)</f>
        <v>9</v>
      </c>
      <c r="B15" s="10" t="str">
        <f>VLOOKUP('[1]pořadí-čas'!$A10,'[1]Startovní listina'!$A$7:$G$276,2,0)</f>
        <v>Řídký</v>
      </c>
      <c r="C15" s="10" t="str">
        <f>VLOOKUP('[1]pořadí-čas'!$A10,'[1]Startovní listina'!$A$7:$G$276,3,0)</f>
        <v>Láďa</v>
      </c>
      <c r="D15" s="11" t="str">
        <f>VLOOKUP('[1]pořadí-čas'!$A10,'[1]Startovní listina'!$A$7:$G$276,5,0)</f>
        <v>1979</v>
      </c>
      <c r="E15" s="12" t="str">
        <f>VLOOKUP('[1]pořadí-čas'!$A10,'[1]Startovní listina'!$A$7:$G$276,4,0)</f>
        <v>SISEB</v>
      </c>
      <c r="F15" s="9">
        <f>VLOOKUP('[1]pořadí-čas'!$A10,'[1]Startovní listina'!$A$7:$G$276,1,0)</f>
        <v>20</v>
      </c>
      <c r="G15" s="9" t="str">
        <f>VLOOKUP('[1]pořadí-čas'!$A10,'[1]Startovní listina'!$A$7:$G$276,6,0)</f>
        <v>B</v>
      </c>
      <c r="H15" s="11" t="str">
        <f>VLOOKUP('[1]pořadí-čas'!$A10,'[1]pořadí-čas'!$A:$I,5,0)</f>
        <v>1:24:56</v>
      </c>
    </row>
    <row r="16" spans="1:8" x14ac:dyDescent="0.3">
      <c r="A16" s="9">
        <f>VLOOKUP('[1]pořadí-čas'!$A11,'[1]pořadí-čas'!$A:$I,2,0)</f>
        <v>10</v>
      </c>
      <c r="B16" s="10" t="str">
        <f>VLOOKUP('[1]pořadí-čas'!$A11,'[1]Startovní listina'!$A$7:$G$276,2,0)</f>
        <v>Lebeda</v>
      </c>
      <c r="C16" s="10" t="str">
        <f>VLOOKUP('[1]pořadí-čas'!$A11,'[1]Startovní listina'!$A$7:$G$276,3,0)</f>
        <v>Petr</v>
      </c>
      <c r="D16" s="11" t="str">
        <f>VLOOKUP('[1]pořadí-čas'!$A11,'[1]Startovní listina'!$A$7:$G$276,5,0)</f>
        <v>1975</v>
      </c>
      <c r="E16" s="12" t="str">
        <f>VLOOKUP('[1]pořadí-čas'!$A11,'[1]Startovní listina'!$A$7:$G$276,4,0)</f>
        <v>TT Astra – BBK</v>
      </c>
      <c r="F16" s="9">
        <f>VLOOKUP('[1]pořadí-čas'!$A11,'[1]Startovní listina'!$A$7:$G$276,1,0)</f>
        <v>4</v>
      </c>
      <c r="G16" s="9" t="str">
        <f>VLOOKUP('[1]pořadí-čas'!$A11,'[1]Startovní listina'!$A$7:$G$276,6,0)</f>
        <v>B</v>
      </c>
      <c r="H16" s="11" t="str">
        <f>VLOOKUP('[1]pořadí-čas'!$A11,'[1]pořadí-čas'!$A:$I,5,0)</f>
        <v>1:25:01</v>
      </c>
    </row>
    <row r="17" spans="1:8" x14ac:dyDescent="0.3">
      <c r="A17" s="9">
        <f>VLOOKUP('[1]pořadí-čas'!$A12,'[1]pořadí-čas'!$A:$I,2,0)</f>
        <v>11</v>
      </c>
      <c r="B17" s="10" t="str">
        <f>VLOOKUP('[1]pořadí-čas'!$A12,'[1]Startovní listina'!$A$7:$G$276,2,0)</f>
        <v>Krejčí</v>
      </c>
      <c r="C17" s="10" t="str">
        <f>VLOOKUP('[1]pořadí-čas'!$A12,'[1]Startovní listina'!$A$7:$G$276,3,0)</f>
        <v>Pavel</v>
      </c>
      <c r="D17" s="11" t="str">
        <f>VLOOKUP('[1]pořadí-čas'!$A12,'[1]Startovní listina'!$A$7:$G$276,5,0)</f>
        <v>1981</v>
      </c>
      <c r="E17" s="12" t="str">
        <f>VLOOKUP('[1]pořadí-čas'!$A12,'[1]Startovní listina'!$A$7:$G$276,4,0)</f>
        <v>-</v>
      </c>
      <c r="F17" s="9">
        <f>VLOOKUP('[1]pořadí-čas'!$A12,'[1]Startovní listina'!$A$7:$G$276,1,0)</f>
        <v>39</v>
      </c>
      <c r="G17" s="9" t="str">
        <f>VLOOKUP('[1]pořadí-čas'!$A12,'[1]Startovní listina'!$A$7:$G$276,6,0)</f>
        <v>B</v>
      </c>
      <c r="H17" s="11" t="str">
        <f>VLOOKUP('[1]pořadí-čas'!$A12,'[1]pořadí-čas'!$A:$I,5,0)</f>
        <v>1:28:47</v>
      </c>
    </row>
    <row r="18" spans="1:8" x14ac:dyDescent="0.3">
      <c r="A18" s="9">
        <f>VLOOKUP('[1]pořadí-čas'!$A13,'[1]pořadí-čas'!$A:$I,2,0)</f>
        <v>12</v>
      </c>
      <c r="B18" s="10" t="str">
        <f>VLOOKUP('[1]pořadí-čas'!$A13,'[1]Startovní listina'!$A$7:$G$276,2,0)</f>
        <v>Smékal</v>
      </c>
      <c r="C18" s="10" t="str">
        <f>VLOOKUP('[1]pořadí-čas'!$A13,'[1]Startovní listina'!$A$7:$G$276,3,0)</f>
        <v>Jan</v>
      </c>
      <c r="D18" s="11" t="str">
        <f>VLOOKUP('[1]pořadí-čas'!$A13,'[1]Startovní listina'!$A$7:$G$276,5,0)</f>
        <v>1989</v>
      </c>
      <c r="E18" s="12" t="str">
        <f>VLOOKUP('[1]pořadí-čas'!$A13,'[1]Startovní listina'!$A$7:$G$276,4,0)</f>
        <v>-</v>
      </c>
      <c r="F18" s="9">
        <f>VLOOKUP('[1]pořadí-čas'!$A13,'[1]Startovní listina'!$A$7:$G$276,1,0)</f>
        <v>17</v>
      </c>
      <c r="G18" s="9" t="str">
        <f>VLOOKUP('[1]pořadí-čas'!$A13,'[1]Startovní listina'!$A$7:$G$276,6,0)</f>
        <v>A</v>
      </c>
      <c r="H18" s="11" t="str">
        <f>VLOOKUP('[1]pořadí-čas'!$A13,'[1]pořadí-čas'!$A:$I,5,0)</f>
        <v>1:29:03</v>
      </c>
    </row>
    <row r="19" spans="1:8" x14ac:dyDescent="0.3">
      <c r="A19" s="9">
        <f>VLOOKUP('[1]pořadí-čas'!$A14,'[1]pořadí-čas'!$A:$I,2,0)</f>
        <v>13</v>
      </c>
      <c r="B19" s="10" t="str">
        <f>VLOOKUP('[1]pořadí-čas'!$A14,'[1]Startovní listina'!$A$7:$G$276,2,0)</f>
        <v xml:space="preserve">Skála </v>
      </c>
      <c r="C19" s="10" t="str">
        <f>VLOOKUP('[1]pořadí-čas'!$A14,'[1]Startovní listina'!$A$7:$G$276,3,0)</f>
        <v>Radek</v>
      </c>
      <c r="D19" s="11" t="str">
        <f>VLOOKUP('[1]pořadí-čas'!$A14,'[1]Startovní listina'!$A$7:$G$276,5,0)</f>
        <v>1969</v>
      </c>
      <c r="E19" s="12" t="str">
        <f>VLOOKUP('[1]pořadí-čas'!$A14,'[1]Startovní listina'!$A$7:$G$276,4,0)</f>
        <v>Joskarel Tri Team</v>
      </c>
      <c r="F19" s="9">
        <f>VLOOKUP('[1]pořadí-čas'!$A14,'[1]Startovní listina'!$A$7:$G$276,1,0)</f>
        <v>7</v>
      </c>
      <c r="G19" s="9" t="str">
        <f>VLOOKUP('[1]pořadí-čas'!$A14,'[1]Startovní listina'!$A$7:$G$276,6,0)</f>
        <v>C</v>
      </c>
      <c r="H19" s="11" t="str">
        <f>VLOOKUP('[1]pořadí-čas'!$A14,'[1]pořadí-čas'!$A:$I,5,0)</f>
        <v>1:32:26</v>
      </c>
    </row>
    <row r="20" spans="1:8" x14ac:dyDescent="0.3">
      <c r="A20" s="9">
        <f>VLOOKUP('[1]pořadí-čas'!$A15,'[1]pořadí-čas'!$A:$I,2,0)</f>
        <v>14</v>
      </c>
      <c r="B20" s="10" t="str">
        <f>VLOOKUP('[1]pořadí-čas'!$A15,'[1]Startovní listina'!$A$7:$G$276,2,0)</f>
        <v>Kroužilová</v>
      </c>
      <c r="C20" s="10" t="str">
        <f>VLOOKUP('[1]pořadí-čas'!$A15,'[1]Startovní listina'!$A$7:$G$276,3,0)</f>
        <v>Iva</v>
      </c>
      <c r="D20" s="11" t="str">
        <f>VLOOKUP('[1]pořadí-čas'!$A15,'[1]Startovní listina'!$A$7:$G$276,5,0)</f>
        <v>1977</v>
      </c>
      <c r="E20" s="12" t="str">
        <f>VLOOKUP('[1]pořadí-čas'!$A15,'[1]Startovní listina'!$A$7:$G$276,4,0)</f>
        <v>Sokol Kolín atletika</v>
      </c>
      <c r="F20" s="9">
        <f>VLOOKUP('[1]pořadí-čas'!$A15,'[1]Startovní listina'!$A$7:$G$276,1,0)</f>
        <v>10</v>
      </c>
      <c r="G20" s="9" t="str">
        <f>VLOOKUP('[1]pořadí-čas'!$A15,'[1]Startovní listina'!$A$7:$G$276,6,0)</f>
        <v>H</v>
      </c>
      <c r="H20" s="11" t="str">
        <f>VLOOKUP('[1]pořadí-čas'!$A15,'[1]pořadí-čas'!$A:$I,5,0)</f>
        <v>1:33:12</v>
      </c>
    </row>
    <row r="21" spans="1:8" x14ac:dyDescent="0.3">
      <c r="A21" s="9">
        <f>VLOOKUP('[1]pořadí-čas'!$A16,'[1]pořadí-čas'!$A:$I,2,0)</f>
        <v>15</v>
      </c>
      <c r="B21" s="10" t="str">
        <f>VLOOKUP('[1]pořadí-čas'!$A16,'[1]Startovní listina'!$A$7:$G$276,2,0)</f>
        <v>Černovský</v>
      </c>
      <c r="C21" s="10" t="str">
        <f>VLOOKUP('[1]pořadí-čas'!$A16,'[1]Startovní listina'!$A$7:$G$276,3,0)</f>
        <v>Jiří</v>
      </c>
      <c r="D21" s="11" t="str">
        <f>VLOOKUP('[1]pořadí-čas'!$A16,'[1]Startovní listina'!$A$7:$G$276,5,0)</f>
        <v>1974</v>
      </c>
      <c r="E21" s="12" t="str">
        <f>VLOOKUP('[1]pořadí-čas'!$A16,'[1]Startovní listina'!$A$7:$G$276,4,0)</f>
        <v>-</v>
      </c>
      <c r="F21" s="9">
        <f>VLOOKUP('[1]pořadí-čas'!$A16,'[1]Startovní listina'!$A$7:$G$276,1,0)</f>
        <v>18</v>
      </c>
      <c r="G21" s="9" t="str">
        <f>VLOOKUP('[1]pořadí-čas'!$A16,'[1]Startovní listina'!$A$7:$G$276,6,0)</f>
        <v>B</v>
      </c>
      <c r="H21" s="11" t="str">
        <f>VLOOKUP('[1]pořadí-čas'!$A16,'[1]pořadí-čas'!$A:$I,5,0)</f>
        <v>1:35:06</v>
      </c>
    </row>
    <row r="22" spans="1:8" x14ac:dyDescent="0.3">
      <c r="A22" s="9">
        <f>VLOOKUP('[1]pořadí-čas'!$A17,'[1]pořadí-čas'!$A:$I,2,0)</f>
        <v>16</v>
      </c>
      <c r="B22" s="10" t="str">
        <f>VLOOKUP('[1]pořadí-čas'!$A17,'[1]Startovní listina'!$A$7:$G$276,2,0)</f>
        <v>Staněk</v>
      </c>
      <c r="C22" s="10" t="str">
        <f>VLOOKUP('[1]pořadí-čas'!$A17,'[1]Startovní listina'!$A$7:$G$276,3,0)</f>
        <v>Oldřich Tomáš</v>
      </c>
      <c r="D22" s="11" t="str">
        <f>VLOOKUP('[1]pořadí-čas'!$A17,'[1]Startovní listina'!$A$7:$G$276,5,0)</f>
        <v>1982</v>
      </c>
      <c r="E22" s="12" t="str">
        <f>VLOOKUP('[1]pořadí-čas'!$A17,'[1]Startovní listina'!$A$7:$G$276,4,0)</f>
        <v>GP Kolín</v>
      </c>
      <c r="F22" s="9">
        <f>VLOOKUP('[1]pořadí-čas'!$A17,'[1]Startovní listina'!$A$7:$G$276,1,0)</f>
        <v>15</v>
      </c>
      <c r="G22" s="9" t="str">
        <f>VLOOKUP('[1]pořadí-čas'!$A17,'[1]Startovní listina'!$A$7:$G$276,6,0)</f>
        <v>B</v>
      </c>
      <c r="H22" s="11" t="str">
        <f>VLOOKUP('[1]pořadí-čas'!$A17,'[1]pořadí-čas'!$A:$I,5,0)</f>
        <v>1:36:50</v>
      </c>
    </row>
    <row r="23" spans="1:8" x14ac:dyDescent="0.3">
      <c r="A23" s="9">
        <f>VLOOKUP('[1]pořadí-čas'!$A18,'[1]pořadí-čas'!$A:$I,2,0)</f>
        <v>17</v>
      </c>
      <c r="B23" s="10" t="str">
        <f>VLOOKUP('[1]pořadí-čas'!$A18,'[1]Startovní listina'!$A$7:$G$276,2,0)</f>
        <v xml:space="preserve">Kysilka </v>
      </c>
      <c r="C23" s="10" t="str">
        <f>VLOOKUP('[1]pořadí-čas'!$A18,'[1]Startovní listina'!$A$7:$G$276,3,0)</f>
        <v>Vratislav</v>
      </c>
      <c r="D23" s="11" t="str">
        <f>VLOOKUP('[1]pořadí-čas'!$A18,'[1]Startovní listina'!$A$7:$G$276,5,0)</f>
        <v>1978</v>
      </c>
      <c r="E23" s="12" t="str">
        <f>VLOOKUP('[1]pořadí-čas'!$A18,'[1]Startovní listina'!$A$7:$G$276,4,0)</f>
        <v>GP Kolín</v>
      </c>
      <c r="F23" s="9">
        <f>VLOOKUP('[1]pořadí-čas'!$A18,'[1]Startovní listina'!$A$7:$G$276,1,0)</f>
        <v>21</v>
      </c>
      <c r="G23" s="9" t="str">
        <f>VLOOKUP('[1]pořadí-čas'!$A18,'[1]Startovní listina'!$A$7:$G$276,6,0)</f>
        <v>B</v>
      </c>
      <c r="H23" s="11" t="str">
        <f>VLOOKUP('[1]pořadí-čas'!$A18,'[1]pořadí-čas'!$A:$I,5,0)</f>
        <v>1:37:48</v>
      </c>
    </row>
    <row r="24" spans="1:8" x14ac:dyDescent="0.3">
      <c r="A24" s="9">
        <f>VLOOKUP('[1]pořadí-čas'!$A19,'[1]pořadí-čas'!$A:$I,2,0)</f>
        <v>18</v>
      </c>
      <c r="B24" s="10" t="str">
        <f>VLOOKUP('[1]pořadí-čas'!$A19,'[1]Startovní listina'!$A$7:$G$276,2,0)</f>
        <v>Výborný</v>
      </c>
      <c r="C24" s="10" t="str">
        <f>VLOOKUP('[1]pořadí-čas'!$A19,'[1]Startovní listina'!$A$7:$G$276,3,0)</f>
        <v>Michal</v>
      </c>
      <c r="D24" s="11" t="str">
        <f>VLOOKUP('[1]pořadí-čas'!$A19,'[1]Startovní listina'!$A$7:$G$276,5,0)</f>
        <v>1983</v>
      </c>
      <c r="E24" s="12" t="str">
        <f>VLOOKUP('[1]pořadí-čas'!$A19,'[1]Startovní listina'!$A$7:$G$276,4,0)</f>
        <v>GP Kolín</v>
      </c>
      <c r="F24" s="9">
        <f>VLOOKUP('[1]pořadí-čas'!$A19,'[1]Startovní listina'!$A$7:$G$276,1,0)</f>
        <v>42</v>
      </c>
      <c r="G24" s="9" t="str">
        <f>VLOOKUP('[1]pořadí-čas'!$A19,'[1]Startovní listina'!$A$7:$G$276,6,0)</f>
        <v>A</v>
      </c>
      <c r="H24" s="11" t="str">
        <f>VLOOKUP('[1]pořadí-čas'!$A19,'[1]pořadí-čas'!$A:$I,5,0)</f>
        <v>1:38:20</v>
      </c>
    </row>
    <row r="25" spans="1:8" x14ac:dyDescent="0.3">
      <c r="A25" s="9">
        <f>VLOOKUP('[1]pořadí-čas'!$A20,'[1]pořadí-čas'!$A:$I,2,0)</f>
        <v>19</v>
      </c>
      <c r="B25" s="10" t="str">
        <f>VLOOKUP('[1]pořadí-čas'!$A20,'[1]Startovní listina'!$A$7:$G$276,2,0)</f>
        <v>Prchal</v>
      </c>
      <c r="C25" s="10" t="str">
        <f>VLOOKUP('[1]pořadí-čas'!$A20,'[1]Startovní listina'!$A$7:$G$276,3,0)</f>
        <v>Pavel</v>
      </c>
      <c r="D25" s="11" t="str">
        <f>VLOOKUP('[1]pořadí-čas'!$A20,'[1]Startovní listina'!$A$7:$G$276,5,0)</f>
        <v>1959</v>
      </c>
      <c r="E25" s="13" t="str">
        <f>VLOOKUP('[1]pořadí-čas'!$A20,'[1]Startovní listina'!$A$7:$G$276,4,0)</f>
        <v>GP Kolín</v>
      </c>
      <c r="F25" s="9">
        <f>VLOOKUP('[1]pořadí-čas'!$A20,'[1]Startovní listina'!$A$7:$G$276,1,0)</f>
        <v>27</v>
      </c>
      <c r="G25" s="9" t="str">
        <f>VLOOKUP('[1]pořadí-čas'!$A20,'[1]Startovní listina'!$A$7:$G$276,6,0)</f>
        <v>D</v>
      </c>
      <c r="H25" s="11" t="str">
        <f>VLOOKUP('[1]pořadí-čas'!$A20,'[1]pořadí-čas'!$A:$I,5,0)</f>
        <v>1:39:25</v>
      </c>
    </row>
    <row r="26" spans="1:8" x14ac:dyDescent="0.3">
      <c r="A26" s="9">
        <f>VLOOKUP('[1]pořadí-čas'!$A21,'[1]pořadí-čas'!$A:$I,2,0)</f>
        <v>20</v>
      </c>
      <c r="B26" s="10" t="str">
        <f>VLOOKUP('[1]pořadí-čas'!$A21,'[1]Startovní listina'!$A$7:$G$276,2,0)</f>
        <v>Trnka</v>
      </c>
      <c r="C26" s="10" t="str">
        <f>VLOOKUP('[1]pořadí-čas'!$A21,'[1]Startovní listina'!$A$7:$G$276,3,0)</f>
        <v>Michal</v>
      </c>
      <c r="D26" s="11" t="str">
        <f>VLOOKUP('[1]pořadí-čas'!$A21,'[1]Startovní listina'!$A$7:$G$276,5,0)</f>
        <v>1994</v>
      </c>
      <c r="E26" s="12" t="str">
        <f>VLOOKUP('[1]pořadí-čas'!$A21,'[1]Startovní listina'!$A$7:$G$276,4,0)</f>
        <v>Trnkiss na tripu</v>
      </c>
      <c r="F26" s="9">
        <f>VLOOKUP('[1]pořadí-čas'!$A21,'[1]Startovní listina'!$A$7:$G$276,1,0)</f>
        <v>34</v>
      </c>
      <c r="G26" s="9" t="str">
        <f>VLOOKUP('[1]pořadí-čas'!$A21,'[1]Startovní listina'!$A$7:$G$276,6,0)</f>
        <v>A</v>
      </c>
      <c r="H26" s="11" t="str">
        <f>VLOOKUP('[1]pořadí-čas'!$A21,'[1]pořadí-čas'!$A:$I,5,0)</f>
        <v>1:39:29</v>
      </c>
    </row>
    <row r="27" spans="1:8" x14ac:dyDescent="0.3">
      <c r="A27" s="9">
        <f>VLOOKUP('[1]pořadí-čas'!$A22,'[1]pořadí-čas'!$A:$I,2,0)</f>
        <v>21</v>
      </c>
      <c r="B27" s="10" t="str">
        <f>VLOOKUP('[1]pořadí-čas'!$A22,'[1]Startovní listina'!$A$7:$G$276,2,0)</f>
        <v>Hrabánek</v>
      </c>
      <c r="C27" s="10" t="str">
        <f>VLOOKUP('[1]pořadí-čas'!$A22,'[1]Startovní listina'!$A$7:$G$276,3,0)</f>
        <v>Vojtěch</v>
      </c>
      <c r="D27" s="11" t="str">
        <f>VLOOKUP('[1]pořadí-čas'!$A22,'[1]Startovní listina'!$A$7:$G$276,5,0)</f>
        <v>1975</v>
      </c>
      <c r="E27" s="12" t="str">
        <f>VLOOKUP('[1]pořadí-čas'!$A22,'[1]Startovní listina'!$A$7:$G$276,4,0)</f>
        <v>Velký Osek</v>
      </c>
      <c r="F27" s="9">
        <f>VLOOKUP('[1]pořadí-čas'!$A22,'[1]Startovní listina'!$A$7:$G$276,1,0)</f>
        <v>25</v>
      </c>
      <c r="G27" s="9" t="str">
        <f>VLOOKUP('[1]pořadí-čas'!$A22,'[1]Startovní listina'!$A$7:$G$276,6,0)</f>
        <v>B</v>
      </c>
      <c r="H27" s="11" t="str">
        <f>VLOOKUP('[1]pořadí-čas'!$A22,'[1]pořadí-čas'!$A:$I,5,0)</f>
        <v>1:40:17</v>
      </c>
    </row>
    <row r="28" spans="1:8" x14ac:dyDescent="0.3">
      <c r="A28" s="9">
        <f>VLOOKUP('[1]pořadí-čas'!$A23,'[1]pořadí-čas'!$A:$I,2,0)</f>
        <v>22</v>
      </c>
      <c r="B28" s="10" t="str">
        <f>VLOOKUP('[1]pořadí-čas'!$A23,'[1]Startovní listina'!$A$7:$G$276,2,0)</f>
        <v>Chwistek</v>
      </c>
      <c r="C28" s="10" t="str">
        <f>VLOOKUP('[1]pořadí-čas'!$A23,'[1]Startovní listina'!$A$7:$G$276,3,0)</f>
        <v>Libor</v>
      </c>
      <c r="D28" s="11" t="str">
        <f>VLOOKUP('[1]pořadí-čas'!$A23,'[1]Startovní listina'!$A$7:$G$276,5,0)</f>
        <v>1965</v>
      </c>
      <c r="E28" s="13" t="str">
        <f>VLOOKUP('[1]pořadí-čas'!$A23,'[1]Startovní listina'!$A$7:$G$276,4,0)</f>
        <v>GP Kolín</v>
      </c>
      <c r="F28" s="9">
        <f>VLOOKUP('[1]pořadí-čas'!$A23,'[1]Startovní listina'!$A$7:$G$276,1,0)</f>
        <v>19</v>
      </c>
      <c r="G28" s="9" t="str">
        <f>VLOOKUP('[1]pořadí-čas'!$A23,'[1]Startovní listina'!$A$7:$G$276,6,0)</f>
        <v>C</v>
      </c>
      <c r="H28" s="11" t="str">
        <f>VLOOKUP('[1]pořadí-čas'!$A23,'[1]pořadí-čas'!$A:$I,5,0)</f>
        <v>1:44:36</v>
      </c>
    </row>
    <row r="29" spans="1:8" x14ac:dyDescent="0.3">
      <c r="A29" s="9">
        <f>VLOOKUP('[1]pořadí-čas'!$A24,'[1]pořadí-čas'!$A:$I,2,0)</f>
        <v>23</v>
      </c>
      <c r="B29" s="10" t="str">
        <f>VLOOKUP('[1]pořadí-čas'!$A24,'[1]Startovní listina'!$A$7:$G$276,2,0)</f>
        <v>Koupilek</v>
      </c>
      <c r="C29" s="10" t="str">
        <f>VLOOKUP('[1]pořadí-čas'!$A24,'[1]Startovní listina'!$A$7:$G$276,3,0)</f>
        <v>Jiří</v>
      </c>
      <c r="D29" s="11" t="str">
        <f>VLOOKUP('[1]pořadí-čas'!$A24,'[1]Startovní listina'!$A$7:$G$276,5,0)</f>
        <v>-</v>
      </c>
      <c r="E29" s="12" t="str">
        <f>VLOOKUP('[1]pořadí-čas'!$A24,'[1]Startovní listina'!$A$7:$G$276,4,0)</f>
        <v>Kolovraty</v>
      </c>
      <c r="F29" s="9">
        <f>VLOOKUP('[1]pořadí-čas'!$A24,'[1]Startovní listina'!$A$7:$G$276,1,0)</f>
        <v>40</v>
      </c>
      <c r="G29" s="9" t="str">
        <f>VLOOKUP('[1]pořadí-čas'!$A24,'[1]Startovní listina'!$A$7:$G$276,6,0)</f>
        <v>C</v>
      </c>
      <c r="H29" s="11" t="str">
        <f>VLOOKUP('[1]pořadí-čas'!$A24,'[1]pořadí-čas'!$A:$I,5,0)</f>
        <v>1:44:55</v>
      </c>
    </row>
    <row r="30" spans="1:8" x14ac:dyDescent="0.3">
      <c r="A30" s="9">
        <f>VLOOKUP('[1]pořadí-čas'!$A25,'[1]pořadí-čas'!$A:$I,2,0)</f>
        <v>24</v>
      </c>
      <c r="B30" s="10" t="str">
        <f>VLOOKUP('[1]pořadí-čas'!$A25,'[1]Startovní listina'!$A$7:$G$276,2,0)</f>
        <v>Gruml</v>
      </c>
      <c r="C30" s="10" t="str">
        <f>VLOOKUP('[1]pořadí-čas'!$A25,'[1]Startovní listina'!$A$7:$G$276,3,0)</f>
        <v>Vilém</v>
      </c>
      <c r="D30" s="11" t="str">
        <f>VLOOKUP('[1]pořadí-čas'!$A25,'[1]Startovní listina'!$A$7:$G$276,5,0)</f>
        <v>1967</v>
      </c>
      <c r="E30" s="12" t="str">
        <f>VLOOKUP('[1]pořadí-čas'!$A25,'[1]Startovní listina'!$A$7:$G$276,4,0)</f>
        <v>Sokol Kolín atletika</v>
      </c>
      <c r="F30" s="9">
        <f>VLOOKUP('[1]pořadí-čas'!$A25,'[1]Startovní listina'!$A$7:$G$276,1,0)</f>
        <v>26</v>
      </c>
      <c r="G30" s="9" t="str">
        <f>VLOOKUP('[1]pořadí-čas'!$A25,'[1]Startovní listina'!$A$7:$G$276,6,0)</f>
        <v>C</v>
      </c>
      <c r="H30" s="11" t="str">
        <f>VLOOKUP('[1]pořadí-čas'!$A25,'[1]pořadí-čas'!$A:$I,5,0)</f>
        <v>1:46:28</v>
      </c>
    </row>
    <row r="31" spans="1:8" x14ac:dyDescent="0.3">
      <c r="A31" s="9">
        <f>VLOOKUP('[1]pořadí-čas'!$A26,'[1]pořadí-čas'!$A:$I,2,0)</f>
        <v>25</v>
      </c>
      <c r="B31" s="10" t="str">
        <f>VLOOKUP('[1]pořadí-čas'!$A26,'[1]Startovní listina'!$A$7:$G$276,2,0)</f>
        <v>Moravec</v>
      </c>
      <c r="C31" s="10" t="str">
        <f>VLOOKUP('[1]pořadí-čas'!$A26,'[1]Startovní listina'!$A$7:$G$276,3,0)</f>
        <v>Tomáš</v>
      </c>
      <c r="D31" s="11" t="str">
        <f>VLOOKUP('[1]pořadí-čas'!$A26,'[1]Startovní listina'!$A$7:$G$276,5,0)</f>
        <v>1977</v>
      </c>
      <c r="E31" s="12" t="str">
        <f>VLOOKUP('[1]pořadí-čas'!$A26,'[1]Startovní listina'!$A$7:$G$276,4,0)</f>
        <v>-</v>
      </c>
      <c r="F31" s="9">
        <f>VLOOKUP('[1]pořadí-čas'!$A26,'[1]Startovní listina'!$A$7:$G$276,1,0)</f>
        <v>36</v>
      </c>
      <c r="G31" s="9" t="str">
        <f>VLOOKUP('[1]pořadí-čas'!$A26,'[1]Startovní listina'!$A$7:$G$276,6,0)</f>
        <v>B</v>
      </c>
      <c r="H31" s="11" t="str">
        <f>VLOOKUP('[1]pořadí-čas'!$A26,'[1]pořadí-čas'!$A:$I,5,0)</f>
        <v>1:47:05</v>
      </c>
    </row>
    <row r="32" spans="1:8" x14ac:dyDescent="0.3">
      <c r="A32" s="9">
        <f>VLOOKUP('[1]pořadí-čas'!$A27,'[1]pořadí-čas'!$A:$I,2,0)</f>
        <v>26</v>
      </c>
      <c r="B32" s="10" t="str">
        <f>VLOOKUP('[1]pořadí-čas'!$A27,'[1]Startovní listina'!$A$7:$G$276,2,0)</f>
        <v>Ondryáš</v>
      </c>
      <c r="C32" s="10" t="str">
        <f>VLOOKUP('[1]pořadí-čas'!$A27,'[1]Startovní listina'!$A$7:$G$276,3,0)</f>
        <v>Petr</v>
      </c>
      <c r="D32" s="11" t="str">
        <f>VLOOKUP('[1]pořadí-čas'!$A27,'[1]Startovní listina'!$A$7:$G$276,5,0)</f>
        <v>1980</v>
      </c>
      <c r="E32" s="12" t="str">
        <f>VLOOKUP('[1]pořadí-čas'!$A27,'[1]Startovní listina'!$A$7:$G$276,4,0)</f>
        <v>TJ Liga 100 Olomouc</v>
      </c>
      <c r="F32" s="9">
        <f>VLOOKUP('[1]pořadí-čas'!$A27,'[1]Startovní listina'!$A$7:$G$276,1,0)</f>
        <v>33</v>
      </c>
      <c r="G32" s="9" t="str">
        <f>VLOOKUP('[1]pořadí-čas'!$A27,'[1]Startovní listina'!$A$7:$G$276,6,0)</f>
        <v>B</v>
      </c>
      <c r="H32" s="11" t="str">
        <f>VLOOKUP('[1]pořadí-čas'!$A27,'[1]pořadí-čas'!$A:$I,5,0)</f>
        <v>1:47:26</v>
      </c>
    </row>
    <row r="33" spans="1:8" x14ac:dyDescent="0.3">
      <c r="A33" s="9">
        <f>VLOOKUP('[1]pořadí-čas'!$A28,'[1]pořadí-čas'!$A:$I,2,0)</f>
        <v>27</v>
      </c>
      <c r="B33" s="10" t="str">
        <f>VLOOKUP('[1]pořadí-čas'!$A28,'[1]Startovní listina'!$A$7:$G$276,2,0)</f>
        <v>Straka</v>
      </c>
      <c r="C33" s="10" t="str">
        <f>VLOOKUP('[1]pořadí-čas'!$A28,'[1]Startovní listina'!$A$7:$G$276,3,0)</f>
        <v>Jiří</v>
      </c>
      <c r="D33" s="11" t="str">
        <f>VLOOKUP('[1]pořadí-čas'!$A28,'[1]Startovní listina'!$A$7:$G$276,5,0)</f>
        <v>1985</v>
      </c>
      <c r="E33" s="12" t="str">
        <f>VLOOKUP('[1]pořadí-čas'!$A28,'[1]Startovní listina'!$A$7:$G$276,4,0)</f>
        <v>SK Čechie Veltruby</v>
      </c>
      <c r="F33" s="9">
        <f>VLOOKUP('[1]pořadí-čas'!$A28,'[1]Startovní listina'!$A$7:$G$276,1,0)</f>
        <v>13</v>
      </c>
      <c r="G33" s="9" t="str">
        <f>VLOOKUP('[1]pořadí-čas'!$A28,'[1]Startovní listina'!$A$7:$G$276,6,0)</f>
        <v>A</v>
      </c>
      <c r="H33" s="11" t="str">
        <f>VLOOKUP('[1]pořadí-čas'!$A28,'[1]pořadí-čas'!$A:$I,5,0)</f>
        <v>1:48:21</v>
      </c>
    </row>
    <row r="34" spans="1:8" x14ac:dyDescent="0.3">
      <c r="A34" s="9">
        <f>VLOOKUP('[1]pořadí-čas'!$A29,'[1]pořadí-čas'!$A:$I,2,0)</f>
        <v>28</v>
      </c>
      <c r="B34" s="10" t="str">
        <f>VLOOKUP('[1]pořadí-čas'!$A29,'[1]Startovní listina'!$A$7:$G$276,2,0)</f>
        <v>Slabý</v>
      </c>
      <c r="C34" s="10" t="str">
        <f>VLOOKUP('[1]pořadí-čas'!$A29,'[1]Startovní listina'!$A$7:$G$276,3,0)</f>
        <v>Josef</v>
      </c>
      <c r="D34" s="11" t="str">
        <f>VLOOKUP('[1]pořadí-čas'!$A29,'[1]Startovní listina'!$A$7:$G$276,5,0)</f>
        <v>1972</v>
      </c>
      <c r="E34" s="12" t="str">
        <f>VLOOKUP('[1]pořadí-čas'!$A29,'[1]Startovní listina'!$A$7:$G$276,4,0)</f>
        <v>Sokol Kolín atletika</v>
      </c>
      <c r="F34" s="9">
        <f>VLOOKUP('[1]pořadí-čas'!$A29,'[1]Startovní listina'!$A$7:$G$276,1,0)</f>
        <v>37</v>
      </c>
      <c r="G34" s="9" t="str">
        <f>VLOOKUP('[1]pořadí-čas'!$A29,'[1]Startovní listina'!$A$7:$G$276,6,0)</f>
        <v>C</v>
      </c>
      <c r="H34" s="11" t="str">
        <f>VLOOKUP('[1]pořadí-čas'!$A29,'[1]pořadí-čas'!$A:$I,5,0)</f>
        <v>1:48:36</v>
      </c>
    </row>
    <row r="35" spans="1:8" x14ac:dyDescent="0.3">
      <c r="A35" s="9">
        <f>VLOOKUP('[1]pořadí-čas'!$A30,'[1]pořadí-čas'!$A:$I,2,0)</f>
        <v>29</v>
      </c>
      <c r="B35" s="10" t="str">
        <f>VLOOKUP('[1]pořadí-čas'!$A30,'[1]Startovní listina'!$A$7:$G$276,2,0)</f>
        <v>Kašpar</v>
      </c>
      <c r="C35" s="10" t="str">
        <f>VLOOKUP('[1]pořadí-čas'!$A30,'[1]Startovní listina'!$A$7:$G$276,3,0)</f>
        <v>Tomáš</v>
      </c>
      <c r="D35" s="11" t="str">
        <f>VLOOKUP('[1]pořadí-čas'!$A30,'[1]Startovní listina'!$A$7:$G$276,5,0)</f>
        <v>1971</v>
      </c>
      <c r="E35" s="12" t="str">
        <f>VLOOKUP('[1]pořadí-čas'!$A30,'[1]Startovní listina'!$A$7:$G$276,4,0)</f>
        <v>Pro radost</v>
      </c>
      <c r="F35" s="9">
        <f>VLOOKUP('[1]pořadí-čas'!$A30,'[1]Startovní listina'!$A$7:$G$276,1,0)</f>
        <v>35</v>
      </c>
      <c r="G35" s="9" t="str">
        <f>VLOOKUP('[1]pořadí-čas'!$A30,'[1]Startovní listina'!$A$7:$G$276,6,0)</f>
        <v>C</v>
      </c>
      <c r="H35" s="11" t="str">
        <f>VLOOKUP('[1]pořadí-čas'!$A30,'[1]pořadí-čas'!$A:$I,5,0)</f>
        <v>1:48:53</v>
      </c>
    </row>
    <row r="36" spans="1:8" x14ac:dyDescent="0.3">
      <c r="A36" s="9">
        <f>VLOOKUP('[1]pořadí-čas'!$A31,'[1]pořadí-čas'!$A:$I,2,0)</f>
        <v>30</v>
      </c>
      <c r="B36" s="10" t="str">
        <f>VLOOKUP('[1]pořadí-čas'!$A31,'[1]Startovní listina'!$A$7:$G$276,2,0)</f>
        <v xml:space="preserve">Choutka </v>
      </c>
      <c r="C36" s="10" t="str">
        <f>VLOOKUP('[1]pořadí-čas'!$A31,'[1]Startovní listina'!$A$7:$G$276,3,0)</f>
        <v>Petr</v>
      </c>
      <c r="D36" s="11" t="str">
        <f>VLOOKUP('[1]pořadí-čas'!$A31,'[1]Startovní listina'!$A$7:$G$276,5,0)</f>
        <v>1965</v>
      </c>
      <c r="E36" s="12" t="str">
        <f>VLOOKUP('[1]pořadí-čas'!$A31,'[1]Startovní listina'!$A$7:$G$276,4,0)</f>
        <v>Kutná Hora – Malín</v>
      </c>
      <c r="F36" s="9">
        <f>VLOOKUP('[1]pořadí-čas'!$A31,'[1]Startovní listina'!$A$7:$G$276,1,0)</f>
        <v>5</v>
      </c>
      <c r="G36" s="9" t="str">
        <f>VLOOKUP('[1]pořadí-čas'!$A31,'[1]Startovní listina'!$A$7:$G$276,6,0)</f>
        <v>C</v>
      </c>
      <c r="H36" s="11" t="str">
        <f>VLOOKUP('[1]pořadí-čas'!$A31,'[1]pořadí-čas'!$A:$I,5,0)</f>
        <v>1:50:17</v>
      </c>
    </row>
    <row r="37" spans="1:8" x14ac:dyDescent="0.3">
      <c r="A37" s="9">
        <f>VLOOKUP('[1]pořadí-čas'!$A32,'[1]pořadí-čas'!$A:$I,2,0)</f>
        <v>31</v>
      </c>
      <c r="B37" s="10" t="str">
        <f>VLOOKUP('[1]pořadí-čas'!$A32,'[1]Startovní listina'!$A$7:$G$276,2,0)</f>
        <v>Karaivanov</v>
      </c>
      <c r="C37" s="10" t="str">
        <f>VLOOKUP('[1]pořadí-čas'!$A32,'[1]Startovní listina'!$A$7:$G$276,3,0)</f>
        <v>Petr</v>
      </c>
      <c r="D37" s="11" t="str">
        <f>VLOOKUP('[1]pořadí-čas'!$A32,'[1]Startovní listina'!$A$7:$G$276,5,0)</f>
        <v>2001</v>
      </c>
      <c r="E37" s="12" t="str">
        <f>VLOOKUP('[1]pořadí-čas'!$A32,'[1]Startovní listina'!$A$7:$G$276,4,0)</f>
        <v>-</v>
      </c>
      <c r="F37" s="9">
        <f>VLOOKUP('[1]pořadí-čas'!$A32,'[1]Startovní listina'!$A$7:$G$276,1,0)</f>
        <v>32</v>
      </c>
      <c r="G37" s="9" t="str">
        <f>VLOOKUP('[1]pořadí-čas'!$A32,'[1]Startovní listina'!$A$7:$G$276,6,0)</f>
        <v>A</v>
      </c>
      <c r="H37" s="11" t="str">
        <f>VLOOKUP('[1]pořadí-čas'!$A32,'[1]pořadí-čas'!$A:$I,5,0)</f>
        <v>1:52:51</v>
      </c>
    </row>
    <row r="38" spans="1:8" x14ac:dyDescent="0.3">
      <c r="A38" s="9">
        <f>VLOOKUP('[1]pořadí-čas'!$A33,'[1]pořadí-čas'!$A:$I,2,0)</f>
        <v>32</v>
      </c>
      <c r="B38" s="10" t="str">
        <f>VLOOKUP('[1]pořadí-čas'!$A33,'[1]Startovní listina'!$A$7:$G$276,2,0)</f>
        <v>Klíma</v>
      </c>
      <c r="C38" s="10" t="str">
        <f>VLOOKUP('[1]pořadí-čas'!$A33,'[1]Startovní listina'!$A$7:$G$276,3,0)</f>
        <v>Petr</v>
      </c>
      <c r="D38" s="11" t="str">
        <f>VLOOKUP('[1]pořadí-čas'!$A33,'[1]Startovní listina'!$A$7:$G$276,5,0)</f>
        <v>1996</v>
      </c>
      <c r="E38" s="12" t="str">
        <f>VLOOKUP('[1]pořadí-čas'!$A33,'[1]Startovní listina'!$A$7:$G$276,4,0)</f>
        <v>-</v>
      </c>
      <c r="F38" s="9">
        <f>VLOOKUP('[1]pořadí-čas'!$A33,'[1]Startovní listina'!$A$7:$G$276,1,0)</f>
        <v>30</v>
      </c>
      <c r="G38" s="9" t="str">
        <f>VLOOKUP('[1]pořadí-čas'!$A33,'[1]Startovní listina'!$A$7:$G$276,6,0)</f>
        <v>A</v>
      </c>
      <c r="H38" s="11" t="str">
        <f>VLOOKUP('[1]pořadí-čas'!$A33,'[1]pořadí-čas'!$A:$I,5,0)</f>
        <v>1:52:55</v>
      </c>
    </row>
    <row r="39" spans="1:8" x14ac:dyDescent="0.3">
      <c r="A39" s="9">
        <f>VLOOKUP('[1]pořadí-čas'!$A34,'[1]pořadí-čas'!$A:$I,2,0)</f>
        <v>33</v>
      </c>
      <c r="B39" s="10" t="str">
        <f>VLOOKUP('[1]pořadí-čas'!$A34,'[1]Startovní listina'!$A$7:$G$276,2,0)</f>
        <v>Slabý</v>
      </c>
      <c r="C39" s="10" t="str">
        <f>VLOOKUP('[1]pořadí-čas'!$A34,'[1]Startovní listina'!$A$7:$G$276,3,0)</f>
        <v>Jakub</v>
      </c>
      <c r="D39" s="11" t="str">
        <f>VLOOKUP('[1]pořadí-čas'!$A34,'[1]Startovní listina'!$A$7:$G$276,5,0)</f>
        <v>2004</v>
      </c>
      <c r="E39" s="12" t="str">
        <f>VLOOKUP('[1]pořadí-čas'!$A34,'[1]Startovní listina'!$A$7:$G$276,4,0)</f>
        <v>Sokol Kolín atletika</v>
      </c>
      <c r="F39" s="9">
        <f>VLOOKUP('[1]pořadí-čas'!$A34,'[1]Startovní listina'!$A$7:$G$276,1,0)</f>
        <v>38</v>
      </c>
      <c r="G39" s="9" t="str">
        <f>VLOOKUP('[1]pořadí-čas'!$A34,'[1]Startovní listina'!$A$7:$G$276,6,0)</f>
        <v>A</v>
      </c>
      <c r="H39" s="11" t="str">
        <f>VLOOKUP('[1]pořadí-čas'!$A34,'[1]pořadí-čas'!$A:$I,5,0)</f>
        <v>1:55:06</v>
      </c>
    </row>
    <row r="40" spans="1:8" x14ac:dyDescent="0.3">
      <c r="A40" s="9">
        <f>VLOOKUP('[1]pořadí-čas'!$A35,'[1]pořadí-čas'!$A:$I,2,0)</f>
        <v>34</v>
      </c>
      <c r="B40" s="10" t="str">
        <f>VLOOKUP('[1]pořadí-čas'!$A35,'[1]Startovní listina'!$A$7:$G$276,2,0)</f>
        <v>Trnková</v>
      </c>
      <c r="C40" s="10" t="str">
        <f>VLOOKUP('[1]pořadí-čas'!$A35,'[1]Startovní listina'!$A$7:$G$276,3,0)</f>
        <v>Lada</v>
      </c>
      <c r="D40" s="11" t="str">
        <f>VLOOKUP('[1]pořadí-čas'!$A35,'[1]Startovní listina'!$A$7:$G$276,5,0)</f>
        <v>1977</v>
      </c>
      <c r="E40" s="12" t="str">
        <f>VLOOKUP('[1]pořadí-čas'!$A35,'[1]Startovní listina'!$A$7:$G$276,4,0)</f>
        <v>Rozběháme Kutnou Horu</v>
      </c>
      <c r="F40" s="9">
        <f>VLOOKUP('[1]pořadí-čas'!$A35,'[1]Startovní listina'!$A$7:$G$276,1,0)</f>
        <v>6</v>
      </c>
      <c r="G40" s="9" t="str">
        <f>VLOOKUP('[1]pořadí-čas'!$A35,'[1]Startovní listina'!$A$7:$G$276,6,0)</f>
        <v>H</v>
      </c>
      <c r="H40" s="11" t="str">
        <f>VLOOKUP('[1]pořadí-čas'!$A35,'[1]pořadí-čas'!$A:$I,5,0)</f>
        <v>1:56:20</v>
      </c>
    </row>
    <row r="41" spans="1:8" x14ac:dyDescent="0.3">
      <c r="A41" s="9">
        <f>VLOOKUP('[1]pořadí-čas'!$A36,'[1]pořadí-čas'!$A:$I,2,0)</f>
        <v>35</v>
      </c>
      <c r="B41" s="10" t="str">
        <f>VLOOKUP('[1]pořadí-čas'!$A36,'[1]Startovní listina'!$A$7:$G$276,2,0)</f>
        <v>Ficek</v>
      </c>
      <c r="C41" s="10" t="str">
        <f>VLOOKUP('[1]pořadí-čas'!$A36,'[1]Startovní listina'!$A$7:$G$276,3,0)</f>
        <v>Tomáš</v>
      </c>
      <c r="D41" s="11" t="str">
        <f>VLOOKUP('[1]pořadí-čas'!$A36,'[1]Startovní listina'!$A$7:$G$276,5,0)</f>
        <v>1975</v>
      </c>
      <c r="E41" s="12" t="str">
        <f>VLOOKUP('[1]pořadí-čas'!$A36,'[1]Startovní listina'!$A$7:$G$276,4,0)</f>
        <v>SK Chotěboř</v>
      </c>
      <c r="F41" s="9">
        <f>VLOOKUP('[1]pořadí-čas'!$A36,'[1]Startovní listina'!$A$7:$G$276,1,0)</f>
        <v>29</v>
      </c>
      <c r="G41" s="9" t="str">
        <f>VLOOKUP('[1]pořadí-čas'!$A36,'[1]Startovní listina'!$A$7:$G$276,6,0)</f>
        <v>B</v>
      </c>
      <c r="H41" s="11" t="str">
        <f>VLOOKUP('[1]pořadí-čas'!$A36,'[1]pořadí-čas'!$A:$I,5,0)</f>
        <v>1:58:06</v>
      </c>
    </row>
    <row r="42" spans="1:8" x14ac:dyDescent="0.3">
      <c r="A42" s="9">
        <f>VLOOKUP('[1]pořadí-čas'!$A37,'[1]pořadí-čas'!$A:$I,2,0)</f>
        <v>36</v>
      </c>
      <c r="B42" s="10" t="str">
        <f>VLOOKUP('[1]pořadí-čas'!$A37,'[1]Startovní listina'!$A$7:$G$276,2,0)</f>
        <v>Breburdová</v>
      </c>
      <c r="C42" s="10" t="str">
        <f>VLOOKUP('[1]pořadí-čas'!$A37,'[1]Startovní listina'!$A$7:$G$276,3,0)</f>
        <v>Hana</v>
      </c>
      <c r="D42" s="11" t="str">
        <f>VLOOKUP('[1]pořadí-čas'!$A37,'[1]Startovní listina'!$A$7:$G$276,5,0)</f>
        <v>1961</v>
      </c>
      <c r="E42" s="12" t="str">
        <f>VLOOKUP('[1]pořadí-čas'!$A37,'[1]Startovní listina'!$A$7:$G$276,4,0)</f>
        <v>MK Kladno</v>
      </c>
      <c r="F42" s="9">
        <f>VLOOKUP('[1]pořadí-čas'!$A37,'[1]Startovní listina'!$A$7:$G$276,1,0)</f>
        <v>14</v>
      </c>
      <c r="G42" s="9" t="str">
        <f>VLOOKUP('[1]pořadí-čas'!$A37,'[1]Startovní listina'!$A$7:$G$276,6,0)</f>
        <v>CH</v>
      </c>
      <c r="H42" s="11" t="str">
        <f>VLOOKUP('[1]pořadí-čas'!$A37,'[1]pořadí-čas'!$A:$I,5,0)</f>
        <v>2:00:39</v>
      </c>
    </row>
    <row r="43" spans="1:8" x14ac:dyDescent="0.3">
      <c r="A43" s="9">
        <f>VLOOKUP('[1]pořadí-čas'!$A38,'[1]pořadí-čas'!$A:$I,2,0)</f>
        <v>37</v>
      </c>
      <c r="B43" s="10" t="str">
        <f>VLOOKUP('[1]pořadí-čas'!$A38,'[1]Startovní listina'!$A$7:$G$276,2,0)</f>
        <v>Říha</v>
      </c>
      <c r="C43" s="10" t="str">
        <f>VLOOKUP('[1]pořadí-čas'!$A38,'[1]Startovní listina'!$A$7:$G$276,3,0)</f>
        <v>Miroslav</v>
      </c>
      <c r="D43" s="11" t="str">
        <f>VLOOKUP('[1]pořadí-čas'!$A38,'[1]Startovní listina'!$A$7:$G$276,5,0)</f>
        <v>1945</v>
      </c>
      <c r="E43" s="12" t="str">
        <f>VLOOKUP('[1]pořadí-čas'!$A38,'[1]Startovní listina'!$A$7:$G$276,4,0)</f>
        <v>Sokol Sadská</v>
      </c>
      <c r="F43" s="9">
        <f>VLOOKUP('[1]pořadí-čas'!$A38,'[1]Startovní listina'!$A$7:$G$276,1,0)</f>
        <v>22</v>
      </c>
      <c r="G43" s="9" t="str">
        <f>VLOOKUP('[1]pořadí-čas'!$A38,'[1]Startovní listina'!$A$7:$G$276,6,0)</f>
        <v>E</v>
      </c>
      <c r="H43" s="11" t="str">
        <f>VLOOKUP('[1]pořadí-čas'!$A38,'[1]pořadí-čas'!$A:$I,5,0)</f>
        <v>2:01:17</v>
      </c>
    </row>
    <row r="44" spans="1:8" x14ac:dyDescent="0.3">
      <c r="A44" s="9">
        <f>VLOOKUP('[1]pořadí-čas'!$A39,'[1]pořadí-čas'!$A:$I,2,0)</f>
        <v>38</v>
      </c>
      <c r="B44" s="10" t="str">
        <f>VLOOKUP('[1]pořadí-čas'!$A39,'[1]Startovní listina'!$A$7:$G$276,2,0)</f>
        <v xml:space="preserve">Rauvolfová </v>
      </c>
      <c r="C44" s="10" t="str">
        <f>VLOOKUP('[1]pořadí-čas'!$A39,'[1]Startovní listina'!$A$7:$G$276,3,0)</f>
        <v>Nicole</v>
      </c>
      <c r="D44" s="11" t="str">
        <f>VLOOKUP('[1]pořadí-čas'!$A39,'[1]Startovní listina'!$A$7:$G$276,5,0)</f>
        <v>1990</v>
      </c>
      <c r="E44" s="12" t="str">
        <f>VLOOKUP('[1]pořadí-čas'!$A39,'[1]Startovní listina'!$A$7:$G$276,4,0)</f>
        <v>GP Kolín</v>
      </c>
      <c r="F44" s="9">
        <f>VLOOKUP('[1]pořadí-čas'!$A39,'[1]Startovní listina'!$A$7:$G$276,1,0)</f>
        <v>16</v>
      </c>
      <c r="G44" s="9" t="str">
        <f>VLOOKUP('[1]pořadí-čas'!$A39,'[1]Startovní listina'!$A$7:$G$276,6,0)</f>
        <v>F</v>
      </c>
      <c r="H44" s="11" t="str">
        <f>VLOOKUP('[1]pořadí-čas'!$A39,'[1]pořadí-čas'!$A:$I,5,0)</f>
        <v>2:02:54</v>
      </c>
    </row>
    <row r="45" spans="1:8" x14ac:dyDescent="0.3">
      <c r="A45" s="9">
        <f>VLOOKUP('[1]pořadí-čas'!$A40,'[1]pořadí-čas'!$A:$I,2,0)</f>
        <v>39</v>
      </c>
      <c r="B45" s="10" t="str">
        <f>VLOOKUP('[1]pořadí-čas'!$A40,'[1]Startovní listina'!$A$7:$G$276,2,0)</f>
        <v xml:space="preserve">Krátký </v>
      </c>
      <c r="C45" s="10" t="str">
        <f>VLOOKUP('[1]pořadí-čas'!$A40,'[1]Startovní listina'!$A$7:$G$276,3,0)</f>
        <v>Josef</v>
      </c>
      <c r="D45" s="11" t="str">
        <f>VLOOKUP('[1]pořadí-čas'!$A40,'[1]Startovní listina'!$A$7:$G$276,5,0)</f>
        <v>1965</v>
      </c>
      <c r="E45" s="12" t="str">
        <f>VLOOKUP('[1]pořadí-čas'!$A40,'[1]Startovní listina'!$A$7:$G$276,4,0)</f>
        <v>Hvězda Pardubice</v>
      </c>
      <c r="F45" s="9">
        <f>VLOOKUP('[1]pořadí-čas'!$A40,'[1]Startovní listina'!$A$7:$G$276,1,0)</f>
        <v>1</v>
      </c>
      <c r="G45" s="9" t="str">
        <f>VLOOKUP('[1]pořadí-čas'!$A40,'[1]Startovní listina'!$A$7:$G$276,6,0)</f>
        <v>C</v>
      </c>
      <c r="H45" s="11" t="str">
        <f>VLOOKUP('[1]pořadí-čas'!$A40,'[1]pořadí-čas'!$A:$I,5,0)</f>
        <v>2:47:47</v>
      </c>
    </row>
    <row r="46" spans="1:8" ht="14.4" customHeight="1" x14ac:dyDescent="0.3">
      <c r="A46" s="9">
        <f>VLOOKUP('[1]pořadí-čas'!$A41,'[1]pořadí-čas'!$A:$I,2,0)</f>
        <v>40</v>
      </c>
      <c r="B46" s="10" t="str">
        <f>VLOOKUP('[1]pořadí-čas'!$A41,'[1]Startovní listina'!$A$7:$G$276,2,0)</f>
        <v>Holý</v>
      </c>
      <c r="C46" s="10" t="str">
        <f>VLOOKUP('[1]pořadí-čas'!$A41,'[1]Startovní listina'!$A$7:$G$276,3,0)</f>
        <v>Josef</v>
      </c>
      <c r="D46" s="11" t="str">
        <f>VLOOKUP('[1]pořadí-čas'!$A41,'[1]Startovní listina'!$A$7:$G$276,5,0)</f>
        <v>1941</v>
      </c>
      <c r="E46" s="13" t="str">
        <f>VLOOKUP('[1]pořadí-čas'!$A41,'[1]Startovní listina'!$A$7:$G$276,4,0)</f>
        <v>AC Moravská Slavia Brno</v>
      </c>
      <c r="F46" s="9">
        <f>VLOOKUP('[1]pořadí-čas'!$A41,'[1]Startovní listina'!$A$7:$G$276,1,0)</f>
        <v>3</v>
      </c>
      <c r="G46" s="9" t="str">
        <f>VLOOKUP('[1]pořadí-čas'!$A41,'[1]Startovní listina'!$A$7:$G$276,6,0)</f>
        <v>E</v>
      </c>
      <c r="H46" s="11" t="str">
        <f>VLOOKUP('[1]pořadí-čas'!$A41,'[1]pořadí-čas'!$A:$I,5,0)</f>
        <v>3:05:20</v>
      </c>
    </row>
    <row r="47" spans="1:8" x14ac:dyDescent="0.3">
      <c r="A47" s="9">
        <f>VLOOKUP('[1]pořadí-čas'!$A42,'[1]pořadí-čas'!$A:$I,2,0)</f>
        <v>41</v>
      </c>
      <c r="B47" s="10" t="str">
        <f>VLOOKUP('[1]pořadí-čas'!$A42,'[1]Startovní listina'!$A$7:$G$276,2,0)</f>
        <v>Maxová</v>
      </c>
      <c r="C47" s="10" t="str">
        <f>VLOOKUP('[1]pořadí-čas'!$A42,'[1]Startovní listina'!$A$7:$G$276,3,0)</f>
        <v>Lenka</v>
      </c>
      <c r="D47" s="11" t="str">
        <f>VLOOKUP('[1]pořadí-čas'!$A42,'[1]Startovní listina'!$A$7:$G$276,5,0)</f>
        <v>1984</v>
      </c>
      <c r="E47" s="12" t="str">
        <f>VLOOKUP('[1]pořadí-čas'!$A42,'[1]Startovní listina'!$A$7:$G$276,4,0)</f>
        <v>Rozběháme Kutnou Horu</v>
      </c>
      <c r="F47" s="9">
        <f>VLOOKUP('[1]pořadí-čas'!$A42,'[1]Startovní listina'!$A$7:$G$276,1,0)</f>
        <v>8</v>
      </c>
      <c r="G47" s="9" t="str">
        <f>VLOOKUP('[1]pořadí-čas'!$A42,'[1]Startovní listina'!$A$7:$G$276,6,0)</f>
        <v>G</v>
      </c>
      <c r="H47" s="11" t="str">
        <f>VLOOKUP('[1]pořadí-čas'!$A42,'[1]pořadí-čas'!$A:$I,5,0)</f>
        <v>2:05:20</v>
      </c>
    </row>
    <row r="48" spans="1:8" x14ac:dyDescent="0.3">
      <c r="A48" s="9">
        <f>VLOOKUP('[1]pořadí-čas'!$A43,'[1]pořadí-čas'!$A:$I,2,0)</f>
        <v>42</v>
      </c>
      <c r="B48" s="10" t="str">
        <f>VLOOKUP('[1]pořadí-čas'!$A43,'[1]Startovní listina'!$A$7:$G$276,2,0)</f>
        <v>Jeníková</v>
      </c>
      <c r="C48" s="10" t="str">
        <f>VLOOKUP('[1]pořadí-čas'!$A43,'[1]Startovní listina'!$A$7:$G$276,3,0)</f>
        <v>Karolína</v>
      </c>
      <c r="D48" s="11" t="str">
        <f>VLOOKUP('[1]pořadí-čas'!$A43,'[1]Startovní listina'!$A$7:$G$276,5,0)</f>
        <v>1968</v>
      </c>
      <c r="E48" s="12" t="str">
        <f>VLOOKUP('[1]pořadí-čas'!$A43,'[1]Startovní listina'!$A$7:$G$276,4,0)</f>
        <v>Báječné ženy v běhu</v>
      </c>
      <c r="F48" s="9">
        <f>VLOOKUP('[1]pořadí-čas'!$A43,'[1]Startovní listina'!$A$7:$G$276,1,0)</f>
        <v>28</v>
      </c>
      <c r="G48" s="9" t="str">
        <f>VLOOKUP('[1]pořadí-čas'!$A43,'[1]Startovní listina'!$A$7:$G$276,6,0)</f>
        <v>H</v>
      </c>
      <c r="H48" s="11" t="str">
        <f>VLOOKUP('[1]pořadí-čas'!$A43,'[1]pořadí-čas'!$A:$I,5,0)</f>
        <v>2:08:25</v>
      </c>
    </row>
    <row r="49" spans="1:8" x14ac:dyDescent="0.3">
      <c r="A49" s="9">
        <f>VLOOKUP('[1]pořadí-čas'!$A44,'[1]pořadí-čas'!$A:$I,2,0)</f>
        <v>43</v>
      </c>
      <c r="B49" s="10" t="str">
        <f>VLOOKUP('[1]pořadí-čas'!$A44,'[1]Startovní listina'!$A$7:$G$276,2,0)</f>
        <v xml:space="preserve">Stránský </v>
      </c>
      <c r="C49" s="10" t="str">
        <f>VLOOKUP('[1]pořadí-čas'!$A44,'[1]Startovní listina'!$A$7:$G$276,3,0)</f>
        <v>Radek</v>
      </c>
      <c r="D49" s="11" t="str">
        <f>VLOOKUP('[1]pořadí-čas'!$A44,'[1]Startovní listina'!$A$7:$G$276,5,0)</f>
        <v>1977</v>
      </c>
      <c r="E49" s="12" t="str">
        <f>VLOOKUP('[1]pořadí-čas'!$A44,'[1]Startovní listina'!$A$7:$G$276,4,0)</f>
        <v>BŽB</v>
      </c>
      <c r="F49" s="9">
        <f>VLOOKUP('[1]pořadí-čas'!$A44,'[1]Startovní listina'!$A$7:$G$276,1,0)</f>
        <v>12</v>
      </c>
      <c r="G49" s="9" t="str">
        <f>VLOOKUP('[1]pořadí-čas'!$A44,'[1]Startovní listina'!$A$7:$G$276,6,0)</f>
        <v>B</v>
      </c>
      <c r="H49" s="11" t="str">
        <f>VLOOKUP('[1]pořadí-čas'!$A44,'[1]pořadí-čas'!$A:$I,5,0)</f>
        <v>2:13:22</v>
      </c>
    </row>
    <row r="50" spans="1:8" x14ac:dyDescent="0.3">
      <c r="A50" s="3"/>
      <c r="B50" s="3"/>
      <c r="C50" s="3"/>
      <c r="D50" s="4"/>
      <c r="E50" s="5"/>
      <c r="F50" s="3"/>
      <c r="G50" s="3"/>
      <c r="H50" s="3"/>
    </row>
    <row r="51" spans="1:8" x14ac:dyDescent="0.3">
      <c r="A51" s="3"/>
      <c r="B51" s="3"/>
      <c r="C51" s="3"/>
      <c r="D51" s="4"/>
      <c r="E51" s="5"/>
      <c r="F51" s="3"/>
      <c r="G51" s="3"/>
      <c r="H51" s="3"/>
    </row>
    <row r="52" spans="1:8" x14ac:dyDescent="0.3">
      <c r="A52" s="3" t="s">
        <v>10</v>
      </c>
      <c r="B52" s="3"/>
      <c r="C52" s="3"/>
      <c r="D52" s="4"/>
      <c r="E52" s="5"/>
      <c r="F52" s="3"/>
      <c r="G52" s="3"/>
      <c r="H52" s="3"/>
    </row>
    <row r="53" spans="1:8" x14ac:dyDescent="0.3">
      <c r="A53" s="3"/>
      <c r="B53" s="3"/>
      <c r="C53" s="3"/>
      <c r="D53" s="4"/>
      <c r="E53" s="5"/>
      <c r="F53" s="3"/>
      <c r="G53" s="3"/>
      <c r="H53" s="3"/>
    </row>
    <row r="54" spans="1:8" x14ac:dyDescent="0.3">
      <c r="A54" s="3" t="s">
        <v>11</v>
      </c>
      <c r="B54" s="3"/>
      <c r="C54" s="3"/>
      <c r="D54" s="4"/>
      <c r="E54" s="5" t="s">
        <v>12</v>
      </c>
      <c r="F54" s="3"/>
      <c r="G54" s="3"/>
      <c r="H54" s="3"/>
    </row>
  </sheetData>
  <mergeCells count="3">
    <mergeCell ref="A1:H2"/>
    <mergeCell ref="A3:H3"/>
    <mergeCell ref="A4:H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2022-04-24T16:26:12Z</dcterms:created>
  <dcterms:modified xsi:type="dcterms:W3CDTF">2022-04-24T16:30:55Z</dcterms:modified>
</cp:coreProperties>
</file>